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84A\share\◆04_統計年鑑\2025_第68回統計年鑑_令和7年版\05_webサイト掲載\整備済データ（latestWwbpageへコピペ）\"/>
    </mc:Choice>
  </mc:AlternateContent>
  <xr:revisionPtr revIDLastSave="0" documentId="13_ncr:1_{625F553C-D09E-4BB8-A5E8-94C5CF522BA3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目次" sheetId="23" r:id="rId1"/>
    <sheet name="21_01" sheetId="22" r:id="rId2"/>
    <sheet name="21_02" sheetId="16" r:id="rId3"/>
    <sheet name="21_03.04 " sheetId="17" r:id="rId4"/>
    <sheet name="21_05" sheetId="18" r:id="rId5"/>
    <sheet name="21_06" sheetId="19" r:id="rId6"/>
    <sheet name="21_07" sheetId="20" r:id="rId7"/>
    <sheet name="21_08" sheetId="21" r:id="rId8"/>
    <sheet name="21_09.10" sheetId="24" r:id="rId9"/>
    <sheet name="21_11.12" sheetId="25" r:id="rId10"/>
  </sheets>
  <definedNames>
    <definedName name="_xlnm.Print_Area" localSheetId="1">'21_01'!$A$1:$P$44</definedName>
    <definedName name="_xlnm.Print_Area" localSheetId="2">'21_02'!$A$1:$P$52</definedName>
    <definedName name="_xlnm.Print_Area" localSheetId="3">'21_03.04 '!$A$1:$G$53</definedName>
    <definedName name="_xlnm.Print_Area" localSheetId="5">'21_06'!$A$1:$AN$62</definedName>
    <definedName name="_xlnm.Print_Area" localSheetId="6">'21_07'!$A$1:$U$62</definedName>
    <definedName name="_xlnm.Print_Area" localSheetId="7">'21_08'!$A$1:$H$61</definedName>
    <definedName name="_xlnm.Print_Area" localSheetId="8">'21_09.10'!$A$1:$I$44</definedName>
    <definedName name="_xlnm.Print_Area" localSheetId="9">'21_11.12'!$A$1:$J$57</definedName>
    <definedName name="_xlnm.Print_Area" localSheetId="0">目次!$A$1:$C$15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6" l="1"/>
  <c r="P26" i="16"/>
  <c r="P36" i="16"/>
  <c r="P37" i="16"/>
  <c r="P38" i="16"/>
  <c r="P40" i="16"/>
  <c r="P41" i="16"/>
  <c r="P42" i="16"/>
  <c r="P43" i="16"/>
  <c r="P44" i="16"/>
  <c r="P45" i="16"/>
  <c r="P46" i="16"/>
  <c r="P47" i="16"/>
  <c r="M27" i="16"/>
  <c r="M23" i="16"/>
  <c r="M14" i="16"/>
  <c r="M11" i="16"/>
  <c r="E46" i="16"/>
  <c r="E42" i="16"/>
  <c r="E36" i="16"/>
  <c r="E32" i="16"/>
  <c r="E25" i="16"/>
  <c r="E20" i="16"/>
  <c r="E10" i="16"/>
  <c r="E8" i="16"/>
  <c r="H7" i="16"/>
  <c r="H10" i="16"/>
  <c r="H20" i="16"/>
  <c r="H25" i="16"/>
  <c r="P27" i="16"/>
  <c r="G8" i="22"/>
  <c r="M40" i="22"/>
  <c r="M38" i="22"/>
  <c r="M29" i="22"/>
  <c r="M27" i="22"/>
  <c r="M24" i="22"/>
  <c r="M22" i="22"/>
  <c r="M19" i="22"/>
  <c r="M15" i="22"/>
  <c r="M11" i="22"/>
  <c r="M8" i="22"/>
  <c r="E37" i="22"/>
  <c r="E35" i="22"/>
  <c r="E33" i="22"/>
  <c r="E25" i="22"/>
  <c r="E23" i="22"/>
  <c r="E9" i="22"/>
  <c r="G31" i="17"/>
  <c r="G32" i="17"/>
  <c r="G33" i="17"/>
  <c r="G34" i="17"/>
  <c r="G36" i="17"/>
  <c r="G37" i="17"/>
  <c r="G38" i="17"/>
  <c r="G39" i="17"/>
  <c r="G41" i="17"/>
  <c r="G42" i="17"/>
  <c r="G43" i="17"/>
  <c r="G44" i="17"/>
  <c r="G46" i="17"/>
  <c r="G47" i="17"/>
  <c r="G48" i="17"/>
  <c r="G49" i="17"/>
  <c r="G42" i="18"/>
  <c r="G41" i="18"/>
  <c r="G40" i="18"/>
  <c r="G39" i="18"/>
  <c r="G38" i="18"/>
  <c r="G37" i="18"/>
  <c r="G36" i="18"/>
  <c r="G8" i="18"/>
  <c r="G26" i="18"/>
  <c r="G23" i="18"/>
  <c r="G22" i="18"/>
  <c r="G19" i="18"/>
  <c r="G18" i="18"/>
  <c r="G15" i="18"/>
  <c r="G10" i="18"/>
  <c r="G7" i="18"/>
  <c r="G10" i="17"/>
  <c r="G7" i="17"/>
  <c r="G8" i="17"/>
  <c r="G9" i="17"/>
  <c r="G11" i="17"/>
  <c r="G12" i="17"/>
  <c r="G13" i="17"/>
  <c r="G14" i="17"/>
  <c r="G15" i="17"/>
  <c r="G16" i="17"/>
  <c r="G17" i="17"/>
  <c r="G18" i="17"/>
  <c r="H16" i="16"/>
  <c r="H38" i="22"/>
  <c r="P23" i="16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9" i="18"/>
  <c r="G11" i="18"/>
  <c r="G12" i="18"/>
  <c r="G13" i="18"/>
  <c r="G14" i="18"/>
  <c r="G16" i="18"/>
  <c r="G17" i="18"/>
  <c r="G20" i="18"/>
  <c r="G21" i="18"/>
  <c r="G24" i="18"/>
  <c r="G25" i="18"/>
  <c r="P7" i="16"/>
  <c r="H45" i="16"/>
  <c r="P8" i="16"/>
  <c r="P9" i="16"/>
  <c r="P10" i="16"/>
  <c r="P12" i="16"/>
  <c r="P13" i="16"/>
  <c r="P15" i="16"/>
  <c r="P16" i="16"/>
  <c r="P17" i="16"/>
  <c r="P18" i="16"/>
  <c r="P19" i="16"/>
  <c r="P20" i="16"/>
  <c r="P21" i="16"/>
  <c r="P22" i="16"/>
  <c r="P24" i="16"/>
  <c r="P25" i="16"/>
  <c r="P28" i="16"/>
  <c r="P30" i="16"/>
  <c r="P31" i="16"/>
  <c r="P32" i="16"/>
  <c r="P33" i="16"/>
  <c r="P34" i="16"/>
  <c r="H9" i="16"/>
  <c r="H11" i="16"/>
  <c r="H12" i="16"/>
  <c r="H13" i="16"/>
  <c r="H14" i="16"/>
  <c r="H15" i="16"/>
  <c r="H17" i="16"/>
  <c r="H18" i="16"/>
  <c r="H19" i="16"/>
  <c r="H21" i="16"/>
  <c r="H22" i="16"/>
  <c r="H23" i="16"/>
  <c r="H24" i="16"/>
  <c r="H26" i="16"/>
  <c r="H27" i="16"/>
  <c r="H28" i="16"/>
  <c r="H29" i="16"/>
  <c r="H30" i="16"/>
  <c r="H31" i="16"/>
  <c r="H32" i="16"/>
  <c r="H33" i="16"/>
  <c r="H34" i="16"/>
  <c r="H35" i="16"/>
  <c r="H37" i="16"/>
  <c r="H38" i="16"/>
  <c r="H39" i="16"/>
  <c r="H40" i="16"/>
  <c r="H41" i="16"/>
  <c r="H43" i="16"/>
  <c r="H44" i="16"/>
  <c r="H47" i="16"/>
  <c r="H48" i="16"/>
  <c r="H49" i="16"/>
  <c r="P9" i="22"/>
  <c r="P14" i="22"/>
  <c r="H19" i="22"/>
  <c r="H11" i="22"/>
  <c r="P10" i="22"/>
  <c r="P12" i="22"/>
  <c r="P13" i="22"/>
  <c r="P16" i="22"/>
  <c r="P17" i="22"/>
  <c r="P18" i="22"/>
  <c r="P20" i="22"/>
  <c r="P21" i="22"/>
  <c r="P23" i="22"/>
  <c r="P25" i="22"/>
  <c r="P26" i="22"/>
  <c r="P28" i="22"/>
  <c r="P30" i="22"/>
  <c r="P31" i="22"/>
  <c r="P32" i="22"/>
  <c r="P33" i="22"/>
  <c r="P34" i="22"/>
  <c r="P35" i="22"/>
  <c r="P37" i="22"/>
  <c r="P39" i="22"/>
  <c r="P41" i="22"/>
  <c r="H28" i="22"/>
  <c r="H29" i="22"/>
  <c r="H30" i="22"/>
  <c r="H31" i="22"/>
  <c r="H32" i="22"/>
  <c r="H34" i="22"/>
  <c r="H36" i="22"/>
  <c r="H27" i="22"/>
  <c r="H10" i="22"/>
  <c r="H12" i="22"/>
  <c r="H13" i="22"/>
  <c r="H14" i="22"/>
  <c r="H15" i="22"/>
  <c r="H16" i="22"/>
  <c r="H17" i="22"/>
  <c r="H18" i="22"/>
  <c r="H20" i="22"/>
  <c r="H21" i="22"/>
  <c r="H22" i="22"/>
  <c r="H24" i="22"/>
  <c r="P29" i="16"/>
  <c r="P14" i="16"/>
  <c r="P11" i="16"/>
  <c r="H46" i="16"/>
  <c r="H42" i="16"/>
  <c r="H36" i="16"/>
  <c r="P40" i="22"/>
  <c r="P38" i="22"/>
  <c r="P29" i="22"/>
  <c r="P27" i="22"/>
  <c r="P24" i="22"/>
  <c r="P22" i="22"/>
  <c r="P19" i="22"/>
  <c r="P15" i="22"/>
  <c r="P11" i="22"/>
  <c r="P8" i="22"/>
  <c r="H37" i="22"/>
  <c r="H35" i="22"/>
  <c r="H33" i="22"/>
  <c r="H25" i="22"/>
  <c r="H23" i="22"/>
  <c r="F8" i="22"/>
  <c r="H8" i="22" s="1"/>
  <c r="H9" i="22"/>
  <c r="E7" i="16" l="1"/>
  <c r="H8" i="16"/>
  <c r="E8" i="22"/>
</calcChain>
</file>

<file path=xl/sharedStrings.xml><?xml version="1.0" encoding="utf-8"?>
<sst xmlns="http://schemas.openxmlformats.org/spreadsheetml/2006/main" count="1067" uniqueCount="511">
  <si>
    <t>狩猟税</t>
    <rPh sb="0" eb="1">
      <t>カリ</t>
    </rPh>
    <rPh sb="1" eb="2">
      <t>リョウ</t>
    </rPh>
    <rPh sb="2" eb="3">
      <t>ゼイ</t>
    </rPh>
    <phoneticPr fontId="4"/>
  </si>
  <si>
    <t>地方特例交付金</t>
    <rPh sb="2" eb="4">
      <t>トクレイ</t>
    </rPh>
    <rPh sb="4" eb="7">
      <t>コウフキン</t>
    </rPh>
    <phoneticPr fontId="4"/>
  </si>
  <si>
    <t>地方特例交付金</t>
    <rPh sb="2" eb="4">
      <t>トクレイ</t>
    </rPh>
    <rPh sb="4" eb="6">
      <t>コウフ</t>
    </rPh>
    <rPh sb="6" eb="7">
      <t>キン</t>
    </rPh>
    <phoneticPr fontId="4"/>
  </si>
  <si>
    <t>交通安全対策特別交付金</t>
    <rPh sb="10" eb="11">
      <t>キン</t>
    </rPh>
    <phoneticPr fontId="4"/>
  </si>
  <si>
    <t>産業廃棄物税</t>
    <rPh sb="0" eb="2">
      <t>サンギョウ</t>
    </rPh>
    <rPh sb="2" eb="4">
      <t>ハイキ</t>
    </rPh>
    <rPh sb="4" eb="5">
      <t>ブツ</t>
    </rPh>
    <rPh sb="5" eb="6">
      <t>ゼイ</t>
    </rPh>
    <phoneticPr fontId="4"/>
  </si>
  <si>
    <t>対前年度比</t>
    <rPh sb="0" eb="1">
      <t>タイ</t>
    </rPh>
    <rPh sb="1" eb="4">
      <t>ゼンネンド</t>
    </rPh>
    <rPh sb="4" eb="5">
      <t>ヒ</t>
    </rPh>
    <phoneticPr fontId="4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</si>
  <si>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4"/>
  </si>
  <si>
    <t>資料：県出納事務局会計課「沖縄県歳入歳出決算書」</t>
    <rPh sb="13" eb="16">
      <t>オキナワケン</t>
    </rPh>
    <rPh sb="16" eb="18">
      <t>サイニュウ</t>
    </rPh>
    <rPh sb="18" eb="20">
      <t>サイシュツ</t>
    </rPh>
    <rPh sb="20" eb="23">
      <t>ケッサンショ</t>
    </rPh>
    <phoneticPr fontId="4"/>
  </si>
  <si>
    <t>-</t>
  </si>
  <si>
    <t>市町村たばこ税県交付金</t>
    <rPh sb="0" eb="3">
      <t>シチョウソン</t>
    </rPh>
    <rPh sb="6" eb="7">
      <t>ゼイ</t>
    </rPh>
    <rPh sb="7" eb="8">
      <t>ケン</t>
    </rPh>
    <rPh sb="8" eb="11">
      <t>コウフキン</t>
    </rPh>
    <phoneticPr fontId="4"/>
  </si>
  <si>
    <t>宜野湾市</t>
  </si>
  <si>
    <t>大宜味村</t>
  </si>
  <si>
    <t>今帰仁村</t>
  </si>
  <si>
    <t>嘉手納町</t>
  </si>
  <si>
    <t>北中城村</t>
  </si>
  <si>
    <t>与那原町</t>
  </si>
  <si>
    <t>南風原町</t>
  </si>
  <si>
    <t>渡嘉敷村</t>
  </si>
  <si>
    <t>座間味村</t>
  </si>
  <si>
    <t>渡名喜村</t>
  </si>
  <si>
    <t>南大東村</t>
  </si>
  <si>
    <t>伊平屋村</t>
  </si>
  <si>
    <t>伊是名村</t>
  </si>
  <si>
    <t>豊見城市</t>
    <rPh sb="3" eb="4">
      <t>シ</t>
    </rPh>
    <phoneticPr fontId="4"/>
  </si>
  <si>
    <t>うるま市</t>
    <rPh sb="3" eb="4">
      <t>シ</t>
    </rPh>
    <phoneticPr fontId="4"/>
  </si>
  <si>
    <t>八重瀬町</t>
    <rPh sb="0" eb="3">
      <t>ヤエセ</t>
    </rPh>
    <rPh sb="3" eb="4">
      <t>チョウ</t>
    </rPh>
    <phoneticPr fontId="4"/>
  </si>
  <si>
    <t>多良間村</t>
  </si>
  <si>
    <t>与那国町</t>
  </si>
  <si>
    <t>総務管理費</t>
    <rPh sb="0" eb="1">
      <t>ソウ</t>
    </rPh>
    <rPh sb="1" eb="2">
      <t>ツトム</t>
    </rPh>
    <phoneticPr fontId="4"/>
  </si>
  <si>
    <t>農地費</t>
    <rPh sb="0" eb="1">
      <t>ノウ</t>
    </rPh>
    <rPh sb="1" eb="2">
      <t>チ</t>
    </rPh>
    <phoneticPr fontId="4"/>
  </si>
  <si>
    <t>水産業費</t>
    <rPh sb="0" eb="3">
      <t>スイサンギョウ</t>
    </rPh>
    <rPh sb="3" eb="4">
      <t>ヒ</t>
    </rPh>
    <phoneticPr fontId="4"/>
  </si>
  <si>
    <t>商業費</t>
    <rPh sb="0" eb="2">
      <t>ショウギョウ</t>
    </rPh>
    <rPh sb="2" eb="3">
      <t>ヒ</t>
    </rPh>
    <phoneticPr fontId="4"/>
  </si>
  <si>
    <t>資料：県出納事務局会計課「沖縄県歳入歳出決算書」</t>
    <rPh sb="0" eb="2">
      <t>シリョウ</t>
    </rPh>
    <rPh sb="3" eb="4">
      <t>ケン</t>
    </rPh>
    <rPh sb="4" eb="6">
      <t>スイトウ</t>
    </rPh>
    <rPh sb="6" eb="9">
      <t>ジムキョク</t>
    </rPh>
    <rPh sb="9" eb="12">
      <t>カイケイカ</t>
    </rPh>
    <rPh sb="13" eb="16">
      <t>オキナワケン</t>
    </rPh>
    <rPh sb="16" eb="18">
      <t>サイニュウ</t>
    </rPh>
    <rPh sb="18" eb="20">
      <t>サイシュツ</t>
    </rPh>
    <rPh sb="20" eb="23">
      <t>ケッサンショ</t>
    </rPh>
    <phoneticPr fontId="4"/>
  </si>
  <si>
    <t>21－３　県債の目的別借入額</t>
    <rPh sb="5" eb="7">
      <t>ケンサイ</t>
    </rPh>
    <rPh sb="8" eb="10">
      <t>モクテキ</t>
    </rPh>
    <rPh sb="10" eb="11">
      <t>ベツ</t>
    </rPh>
    <rPh sb="11" eb="13">
      <t>カリイレ</t>
    </rPh>
    <rPh sb="13" eb="14">
      <t>ガク</t>
    </rPh>
    <phoneticPr fontId="5"/>
  </si>
  <si>
    <t>総務債</t>
    <rPh sb="0" eb="3">
      <t>ソウムサイ</t>
    </rPh>
    <phoneticPr fontId="4"/>
  </si>
  <si>
    <t>民生債</t>
    <rPh sb="0" eb="2">
      <t>ミンセイ</t>
    </rPh>
    <rPh sb="2" eb="3">
      <t>サイ</t>
    </rPh>
    <phoneticPr fontId="4"/>
  </si>
  <si>
    <t>衛生債</t>
    <rPh sb="0" eb="2">
      <t>エイセイ</t>
    </rPh>
    <rPh sb="2" eb="3">
      <t>サイ</t>
    </rPh>
    <phoneticPr fontId="4"/>
  </si>
  <si>
    <t>労働債</t>
    <rPh sb="0" eb="2">
      <t>ロウドウ</t>
    </rPh>
    <rPh sb="2" eb="3">
      <t>サイ</t>
    </rPh>
    <phoneticPr fontId="4"/>
  </si>
  <si>
    <t>農林債</t>
    <rPh sb="0" eb="2">
      <t>ノウリン</t>
    </rPh>
    <rPh sb="2" eb="3">
      <t>サイ</t>
    </rPh>
    <phoneticPr fontId="4"/>
  </si>
  <si>
    <t>商工債</t>
    <rPh sb="0" eb="1">
      <t>ショウ</t>
    </rPh>
    <rPh sb="1" eb="2">
      <t>コウ</t>
    </rPh>
    <rPh sb="2" eb="3">
      <t>サイ</t>
    </rPh>
    <phoneticPr fontId="4"/>
  </si>
  <si>
    <t>土木債</t>
    <rPh sb="2" eb="3">
      <t>サイ</t>
    </rPh>
    <phoneticPr fontId="4"/>
  </si>
  <si>
    <t>公安債</t>
    <rPh sb="0" eb="2">
      <t>コウアン</t>
    </rPh>
    <rPh sb="2" eb="3">
      <t>サイ</t>
    </rPh>
    <phoneticPr fontId="4"/>
  </si>
  <si>
    <t>教育債</t>
    <rPh sb="2" eb="3">
      <t>サイ</t>
    </rPh>
    <phoneticPr fontId="4"/>
  </si>
  <si>
    <t>災害債</t>
    <rPh sb="0" eb="2">
      <t>サイガイ</t>
    </rPh>
    <rPh sb="2" eb="3">
      <t>サイ</t>
    </rPh>
    <phoneticPr fontId="4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</si>
  <si>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4"/>
  </si>
  <si>
    <t>減収補てん債</t>
    <rPh sb="0" eb="2">
      <t>ゲンシュウ</t>
    </rPh>
    <rPh sb="2" eb="3">
      <t>ホ</t>
    </rPh>
    <rPh sb="5" eb="6">
      <t>サイ</t>
    </rPh>
    <phoneticPr fontId="4"/>
  </si>
  <si>
    <t>議会債</t>
    <rPh sb="0" eb="1">
      <t>ギ</t>
    </rPh>
    <rPh sb="1" eb="2">
      <t>カイ</t>
    </rPh>
    <rPh sb="2" eb="3">
      <t>サイ</t>
    </rPh>
    <phoneticPr fontId="4"/>
  </si>
  <si>
    <t>資料：県出納事務局会計課「沖縄県歳入歳出決算書」</t>
    <rPh sb="13" eb="16">
      <t>オキナワケン</t>
    </rPh>
    <rPh sb="16" eb="18">
      <t>サイニュウ</t>
    </rPh>
    <rPh sb="18" eb="20">
      <t>サイシュツ</t>
    </rPh>
    <rPh sb="20" eb="22">
      <t>ケッサン</t>
    </rPh>
    <rPh sb="22" eb="23">
      <t>ショ</t>
    </rPh>
    <phoneticPr fontId="4"/>
  </si>
  <si>
    <t>対前年度比</t>
    <rPh sb="0" eb="1">
      <t>タイ</t>
    </rPh>
    <rPh sb="1" eb="4">
      <t>ゼンネンド</t>
    </rPh>
    <rPh sb="4" eb="5">
      <t>ヒ</t>
    </rPh>
    <phoneticPr fontId="5"/>
  </si>
  <si>
    <t>小規模企業者等設備導入資金特別会計</t>
    <rPh sb="0" eb="3">
      <t>ショウキボ</t>
    </rPh>
    <rPh sb="3" eb="5">
      <t>キギョウシャ</t>
    </rPh>
    <rPh sb="5" eb="6">
      <t>シャ</t>
    </rPh>
    <rPh sb="6" eb="7">
      <t>トウ</t>
    </rPh>
    <rPh sb="7" eb="9">
      <t>セツビ</t>
    </rPh>
    <rPh sb="9" eb="11">
      <t>ドウニュウ</t>
    </rPh>
    <rPh sb="11" eb="13">
      <t>シキン</t>
    </rPh>
    <rPh sb="13" eb="15">
      <t>トクベツ</t>
    </rPh>
    <rPh sb="15" eb="17">
      <t>カイケイ</t>
    </rPh>
    <phoneticPr fontId="5"/>
  </si>
  <si>
    <t>母子父子寡婦福祉資金特別会計</t>
    <rPh sb="2" eb="4">
      <t>フシ</t>
    </rPh>
    <phoneticPr fontId="5"/>
  </si>
  <si>
    <t>国際物流拠点産業集積地域那覇地区特別会計</t>
    <rPh sb="0" eb="2">
      <t>コクサイ</t>
    </rPh>
    <rPh sb="2" eb="4">
      <t>ブツリュウ</t>
    </rPh>
    <rPh sb="4" eb="6">
      <t>キョテン</t>
    </rPh>
    <rPh sb="6" eb="8">
      <t>サンギョウ</t>
    </rPh>
    <rPh sb="8" eb="10">
      <t>シュウセキ</t>
    </rPh>
    <rPh sb="10" eb="12">
      <t>チイキ</t>
    </rPh>
    <rPh sb="12" eb="14">
      <t>ナハ</t>
    </rPh>
    <rPh sb="14" eb="16">
      <t>チク</t>
    </rPh>
    <rPh sb="16" eb="18">
      <t>トクベツ</t>
    </rPh>
    <rPh sb="18" eb="20">
      <t>カイケイ</t>
    </rPh>
    <phoneticPr fontId="5"/>
  </si>
  <si>
    <t>中城港湾（新港地区）整備事業特別会計</t>
    <rPh sb="12" eb="14">
      <t>ジギョウ</t>
    </rPh>
    <rPh sb="14" eb="16">
      <t>トクベツ</t>
    </rPh>
    <rPh sb="16" eb="18">
      <t>カイケイ</t>
    </rPh>
    <phoneticPr fontId="5"/>
  </si>
  <si>
    <t>中城湾港（泡瀬地区）臨海部土地造成事業特別会計</t>
    <rPh sb="0" eb="3">
      <t>ナカグスクワン</t>
    </rPh>
    <rPh sb="3" eb="4">
      <t>コウ</t>
    </rPh>
    <rPh sb="5" eb="6">
      <t>アワ</t>
    </rPh>
    <rPh sb="6" eb="7">
      <t>セ</t>
    </rPh>
    <rPh sb="7" eb="9">
      <t>チク</t>
    </rPh>
    <rPh sb="10" eb="12">
      <t>リンカイ</t>
    </rPh>
    <rPh sb="12" eb="13">
      <t>ブ</t>
    </rPh>
    <phoneticPr fontId="5"/>
  </si>
  <si>
    <t>公債管理特別会計</t>
    <rPh sb="0" eb="2">
      <t>コウサイ</t>
    </rPh>
    <rPh sb="2" eb="4">
      <t>カンリ</t>
    </rPh>
    <rPh sb="4" eb="6">
      <t>トクベツ</t>
    </rPh>
    <rPh sb="6" eb="8">
      <t>カイケイ</t>
    </rPh>
    <phoneticPr fontId="5"/>
  </si>
  <si>
    <t>資料：県出納事務局会計課「沖縄県歳入歳出決算書」</t>
    <rPh sb="13" eb="16">
      <t>オキナワケン</t>
    </rPh>
    <rPh sb="16" eb="18">
      <t>サイニュウ</t>
    </rPh>
    <rPh sb="18" eb="20">
      <t>サイシュツ</t>
    </rPh>
    <rPh sb="20" eb="23">
      <t>ケッサンショ</t>
    </rPh>
    <phoneticPr fontId="5"/>
  </si>
  <si>
    <t>市町村</t>
    <rPh sb="0" eb="3">
      <t>シチョウソン</t>
    </rPh>
    <phoneticPr fontId="4"/>
  </si>
  <si>
    <t>増減率</t>
    <rPh sb="2" eb="3">
      <t>リツ</t>
    </rPh>
    <phoneticPr fontId="4"/>
  </si>
  <si>
    <t>2 地方譲与税</t>
    <rPh sb="3" eb="4">
      <t>ホウ</t>
    </rPh>
    <rPh sb="4" eb="6">
      <t>ジョウヨ</t>
    </rPh>
    <rPh sb="6" eb="7">
      <t>ゼイ</t>
    </rPh>
    <phoneticPr fontId="4"/>
  </si>
  <si>
    <t>3 利子割交付金</t>
    <rPh sb="5" eb="7">
      <t>コウフ</t>
    </rPh>
    <rPh sb="7" eb="8">
      <t>キン</t>
    </rPh>
    <phoneticPr fontId="4"/>
  </si>
  <si>
    <t>5 株式等譲渡所得割交付金</t>
    <rPh sb="2" eb="4">
      <t>カブシキ</t>
    </rPh>
    <rPh sb="4" eb="5">
      <t>トウ</t>
    </rPh>
    <phoneticPr fontId="4"/>
  </si>
  <si>
    <t>6 地方消費税交付金</t>
    <rPh sb="4" eb="6">
      <t>ショウヒ</t>
    </rPh>
    <rPh sb="6" eb="7">
      <t>ゼイ</t>
    </rPh>
    <rPh sb="7" eb="9">
      <t>コウフ</t>
    </rPh>
    <rPh sb="9" eb="10">
      <t>キン</t>
    </rPh>
    <phoneticPr fontId="4"/>
  </si>
  <si>
    <t>7 ゴルフ場利用税交付金</t>
    <rPh sb="5" eb="6">
      <t>ジョウ</t>
    </rPh>
    <rPh sb="6" eb="8">
      <t>リヨウ</t>
    </rPh>
    <rPh sb="8" eb="9">
      <t>ゼイ</t>
    </rPh>
    <rPh sb="9" eb="12">
      <t>コウフキン</t>
    </rPh>
    <phoneticPr fontId="4"/>
  </si>
  <si>
    <t>8 特別地方消費税交付金</t>
    <rPh sb="2" eb="4">
      <t>トクベツ</t>
    </rPh>
    <rPh sb="4" eb="6">
      <t>チホウ</t>
    </rPh>
    <rPh sb="6" eb="8">
      <t>ショウヒ</t>
    </rPh>
    <rPh sb="8" eb="9">
      <t>ゼイ</t>
    </rPh>
    <rPh sb="9" eb="11">
      <t>コウフ</t>
    </rPh>
    <rPh sb="11" eb="12">
      <t>キン</t>
    </rPh>
    <phoneticPr fontId="4"/>
  </si>
  <si>
    <t>9 自動車取得税交付金</t>
    <rPh sb="5" eb="7">
      <t>シュトク</t>
    </rPh>
    <rPh sb="7" eb="8">
      <t>ゼイ</t>
    </rPh>
    <rPh sb="8" eb="11">
      <t>コウフキン</t>
    </rPh>
    <phoneticPr fontId="4"/>
  </si>
  <si>
    <t>那覇市</t>
  </si>
  <si>
    <t>石垣市</t>
  </si>
  <si>
    <t>浦添市</t>
  </si>
  <si>
    <t xml:space="preserve">名護市 </t>
  </si>
  <si>
    <t>糸満市</t>
  </si>
  <si>
    <t>沖縄市</t>
  </si>
  <si>
    <t>宮古島市</t>
    <rPh sb="0" eb="2">
      <t>ミヤコ</t>
    </rPh>
    <rPh sb="2" eb="3">
      <t>シマ</t>
    </rPh>
    <rPh sb="3" eb="4">
      <t>シ</t>
    </rPh>
    <phoneticPr fontId="4"/>
  </si>
  <si>
    <t>南城市</t>
    <rPh sb="0" eb="2">
      <t>ナンジョウ</t>
    </rPh>
    <rPh sb="2" eb="3">
      <t>シ</t>
    </rPh>
    <phoneticPr fontId="4"/>
  </si>
  <si>
    <t>国頭村</t>
    <rPh sb="0" eb="2">
      <t>クニガミ</t>
    </rPh>
    <rPh sb="2" eb="3">
      <t>ソン</t>
    </rPh>
    <phoneticPr fontId="4"/>
  </si>
  <si>
    <t>東村</t>
  </si>
  <si>
    <t>本部町</t>
    <rPh sb="0" eb="2">
      <t>モトブ</t>
    </rPh>
    <rPh sb="2" eb="3">
      <t>チョウ</t>
    </rPh>
    <phoneticPr fontId="4"/>
  </si>
  <si>
    <t>恩納村</t>
    <rPh sb="0" eb="2">
      <t>オンナ</t>
    </rPh>
    <rPh sb="2" eb="3">
      <t>ソン</t>
    </rPh>
    <phoneticPr fontId="4"/>
  </si>
  <si>
    <t>宜野座村</t>
    <rPh sb="0" eb="3">
      <t>ギノザ</t>
    </rPh>
    <rPh sb="3" eb="4">
      <t>ソン</t>
    </rPh>
    <phoneticPr fontId="4"/>
  </si>
  <si>
    <t>金武町</t>
  </si>
  <si>
    <t>伊江村</t>
    <rPh sb="0" eb="3">
      <t>イエソン</t>
    </rPh>
    <phoneticPr fontId="4"/>
  </si>
  <si>
    <t>読谷村</t>
  </si>
  <si>
    <t>北谷町</t>
  </si>
  <si>
    <t>中城村</t>
  </si>
  <si>
    <t>西原町</t>
  </si>
  <si>
    <t>粟国村</t>
  </si>
  <si>
    <t>北大東村</t>
    <rPh sb="0" eb="1">
      <t>キタ</t>
    </rPh>
    <phoneticPr fontId="4"/>
  </si>
  <si>
    <t>久米島町</t>
    <rPh sb="0" eb="2">
      <t>クメ</t>
    </rPh>
    <rPh sb="2" eb="3">
      <t>ジマ</t>
    </rPh>
    <rPh sb="3" eb="4">
      <t>チョウ</t>
    </rPh>
    <phoneticPr fontId="4"/>
  </si>
  <si>
    <t>竹富町</t>
  </si>
  <si>
    <t>資料：県企画部市町村課「市町村行財政概況」</t>
    <rPh sb="4" eb="7">
      <t>キカクブ</t>
    </rPh>
    <rPh sb="12" eb="15">
      <t>シチョウソン</t>
    </rPh>
    <rPh sb="15" eb="18">
      <t>ギョウザイセイ</t>
    </rPh>
    <rPh sb="18" eb="20">
      <t>ガイキョウ</t>
    </rPh>
    <phoneticPr fontId="4"/>
  </si>
  <si>
    <t>6 農林水産業費</t>
    <rPh sb="5" eb="6">
      <t>サン</t>
    </rPh>
    <rPh sb="6" eb="7">
      <t>ギョウ</t>
    </rPh>
    <rPh sb="7" eb="8">
      <t>ヒ</t>
    </rPh>
    <phoneticPr fontId="4"/>
  </si>
  <si>
    <t>11 災害復旧費</t>
    <rPh sb="4" eb="5">
      <t>ガイ</t>
    </rPh>
    <rPh sb="5" eb="7">
      <t>フッキュウ</t>
    </rPh>
    <rPh sb="7" eb="8">
      <t>ヒ</t>
    </rPh>
    <phoneticPr fontId="4"/>
  </si>
  <si>
    <t>13 諸支出金</t>
    <rPh sb="4" eb="6">
      <t>シシュツ</t>
    </rPh>
    <rPh sb="6" eb="7">
      <t>キン</t>
    </rPh>
    <phoneticPr fontId="4"/>
  </si>
  <si>
    <t>14 前年度繰上充用金</t>
    <rPh sb="6" eb="8">
      <t>クリア</t>
    </rPh>
    <rPh sb="8" eb="10">
      <t>ジュウヨウ</t>
    </rPh>
    <rPh sb="10" eb="11">
      <t>キン</t>
    </rPh>
    <phoneticPr fontId="4"/>
  </si>
  <si>
    <t>那覇市</t>
    <rPh sb="0" eb="3">
      <t>ナハシ</t>
    </rPh>
    <phoneticPr fontId="14"/>
  </si>
  <si>
    <t>宜野湾市</t>
    <rPh sb="0" eb="4">
      <t>ギノワンシ</t>
    </rPh>
    <phoneticPr fontId="14"/>
  </si>
  <si>
    <t>石垣市</t>
    <rPh sb="0" eb="3">
      <t>イシガキシ</t>
    </rPh>
    <phoneticPr fontId="14"/>
  </si>
  <si>
    <t>浦添市</t>
    <rPh sb="0" eb="3">
      <t>ウラソエシ</t>
    </rPh>
    <phoneticPr fontId="14"/>
  </si>
  <si>
    <t>名護市</t>
    <rPh sb="0" eb="3">
      <t>ナゴシ</t>
    </rPh>
    <phoneticPr fontId="14"/>
  </si>
  <si>
    <t>糸満市</t>
    <rPh sb="0" eb="3">
      <t>イトマンシ</t>
    </rPh>
    <phoneticPr fontId="14"/>
  </si>
  <si>
    <t>沖縄市</t>
    <rPh sb="0" eb="3">
      <t>オキナワシ</t>
    </rPh>
    <phoneticPr fontId="14"/>
  </si>
  <si>
    <t>豊見城市</t>
    <rPh sb="0" eb="3">
      <t>トミグスク</t>
    </rPh>
    <rPh sb="3" eb="4">
      <t>シ</t>
    </rPh>
    <phoneticPr fontId="14"/>
  </si>
  <si>
    <t>うるま市</t>
    <rPh sb="3" eb="4">
      <t>シ</t>
    </rPh>
    <phoneticPr fontId="14"/>
  </si>
  <si>
    <t>宮古島市</t>
    <rPh sb="0" eb="3">
      <t>ミヤコジマ</t>
    </rPh>
    <rPh sb="3" eb="4">
      <t>シ</t>
    </rPh>
    <phoneticPr fontId="14"/>
  </si>
  <si>
    <t>南城市</t>
    <rPh sb="0" eb="2">
      <t>ナンジョウ</t>
    </rPh>
    <rPh sb="2" eb="3">
      <t>シ</t>
    </rPh>
    <phoneticPr fontId="14"/>
  </si>
  <si>
    <t>国頭村</t>
    <rPh sb="0" eb="3">
      <t>クニガミソン</t>
    </rPh>
    <phoneticPr fontId="14"/>
  </si>
  <si>
    <t>大宜味村</t>
    <rPh sb="0" eb="4">
      <t>オオギミソン</t>
    </rPh>
    <phoneticPr fontId="14"/>
  </si>
  <si>
    <t>東村</t>
    <rPh sb="0" eb="2">
      <t>ヒガシソン</t>
    </rPh>
    <phoneticPr fontId="14"/>
  </si>
  <si>
    <t>今帰仁村</t>
    <rPh sb="0" eb="4">
      <t>ナキジンソン</t>
    </rPh>
    <phoneticPr fontId="14"/>
  </si>
  <si>
    <t>本部町</t>
    <rPh sb="0" eb="3">
      <t>モトブチョウ</t>
    </rPh>
    <phoneticPr fontId="14"/>
  </si>
  <si>
    <t>恩納村</t>
    <rPh sb="0" eb="3">
      <t>オンナソン</t>
    </rPh>
    <phoneticPr fontId="14"/>
  </si>
  <si>
    <t>宜野座村</t>
    <rPh sb="0" eb="4">
      <t>ギノザソン</t>
    </rPh>
    <phoneticPr fontId="14"/>
  </si>
  <si>
    <t>金武町</t>
    <rPh sb="0" eb="3">
      <t>キンチョウ</t>
    </rPh>
    <phoneticPr fontId="14"/>
  </si>
  <si>
    <t>伊江村</t>
    <rPh sb="0" eb="3">
      <t>イエソン</t>
    </rPh>
    <phoneticPr fontId="14"/>
  </si>
  <si>
    <t>読谷村</t>
    <rPh sb="0" eb="3">
      <t>ヨミタンソン</t>
    </rPh>
    <phoneticPr fontId="14"/>
  </si>
  <si>
    <t>嘉手納町</t>
    <rPh sb="0" eb="4">
      <t>カデナチョウ</t>
    </rPh>
    <phoneticPr fontId="14"/>
  </si>
  <si>
    <t>北谷町</t>
    <rPh sb="0" eb="3">
      <t>チャタンチョウ</t>
    </rPh>
    <phoneticPr fontId="14"/>
  </si>
  <si>
    <t>北中城村</t>
    <rPh sb="0" eb="4">
      <t>キタナカグスクソン</t>
    </rPh>
    <phoneticPr fontId="14"/>
  </si>
  <si>
    <t>中城村</t>
    <rPh sb="0" eb="3">
      <t>ナカグスクソン</t>
    </rPh>
    <phoneticPr fontId="14"/>
  </si>
  <si>
    <t>西原町</t>
    <rPh sb="0" eb="3">
      <t>ニシハラチョウ</t>
    </rPh>
    <phoneticPr fontId="14"/>
  </si>
  <si>
    <t>与那原町</t>
    <rPh sb="0" eb="4">
      <t>ヨナバルチョウ</t>
    </rPh>
    <phoneticPr fontId="14"/>
  </si>
  <si>
    <t>南風原町</t>
    <rPh sb="0" eb="4">
      <t>ハエバルチョウ</t>
    </rPh>
    <phoneticPr fontId="14"/>
  </si>
  <si>
    <t>渡嘉敷村</t>
    <rPh sb="0" eb="4">
      <t>トカシキソン</t>
    </rPh>
    <phoneticPr fontId="14"/>
  </si>
  <si>
    <t>座間味村</t>
    <rPh sb="0" eb="4">
      <t>ザマミソン</t>
    </rPh>
    <phoneticPr fontId="14"/>
  </si>
  <si>
    <t>粟国村</t>
    <rPh sb="0" eb="3">
      <t>アグニソン</t>
    </rPh>
    <phoneticPr fontId="14"/>
  </si>
  <si>
    <t>渡名喜村</t>
    <rPh sb="0" eb="4">
      <t>トナキソン</t>
    </rPh>
    <phoneticPr fontId="14"/>
  </si>
  <si>
    <t>南大東村</t>
    <rPh sb="0" eb="4">
      <t>ミナミダイトウソン</t>
    </rPh>
    <phoneticPr fontId="14"/>
  </si>
  <si>
    <t>北大東村</t>
    <rPh sb="0" eb="4">
      <t>キタダイトウソン</t>
    </rPh>
    <phoneticPr fontId="14"/>
  </si>
  <si>
    <t>伊平屋村</t>
    <rPh sb="0" eb="4">
      <t>イヘヤソン</t>
    </rPh>
    <phoneticPr fontId="14"/>
  </si>
  <si>
    <t>伊是名村</t>
    <rPh sb="0" eb="4">
      <t>イゼナソン</t>
    </rPh>
    <phoneticPr fontId="14"/>
  </si>
  <si>
    <t>久米島町</t>
    <rPh sb="0" eb="2">
      <t>クメ</t>
    </rPh>
    <rPh sb="2" eb="3">
      <t>ジマ</t>
    </rPh>
    <rPh sb="3" eb="4">
      <t>チョウ</t>
    </rPh>
    <phoneticPr fontId="14"/>
  </si>
  <si>
    <t>八重瀬町</t>
    <rPh sb="0" eb="2">
      <t>ヤエ</t>
    </rPh>
    <rPh sb="2" eb="3">
      <t>セ</t>
    </rPh>
    <rPh sb="3" eb="4">
      <t>チョウ</t>
    </rPh>
    <phoneticPr fontId="14"/>
  </si>
  <si>
    <t>多良間村</t>
    <rPh sb="0" eb="4">
      <t>タラマソン</t>
    </rPh>
    <phoneticPr fontId="14"/>
  </si>
  <si>
    <t>竹富町</t>
    <rPh sb="0" eb="3">
      <t>タケトミチョウ</t>
    </rPh>
    <phoneticPr fontId="14"/>
  </si>
  <si>
    <t>与那国町</t>
    <rPh sb="0" eb="4">
      <t>ヨナグニチョウ</t>
    </rPh>
    <phoneticPr fontId="14"/>
  </si>
  <si>
    <t>単位：千円</t>
    <rPh sb="0" eb="2">
      <t>タンイ</t>
    </rPh>
    <rPh sb="3" eb="5">
      <t>センエン</t>
    </rPh>
    <phoneticPr fontId="4"/>
  </si>
  <si>
    <t>普通会計</t>
    <rPh sb="0" eb="2">
      <t>フツウ</t>
    </rPh>
    <rPh sb="2" eb="4">
      <t>カイケイ</t>
    </rPh>
    <phoneticPr fontId="4"/>
  </si>
  <si>
    <t>企業会計</t>
    <rPh sb="0" eb="2">
      <t>キギョウ</t>
    </rPh>
    <rPh sb="2" eb="4">
      <t>カイケイ</t>
    </rPh>
    <phoneticPr fontId="4"/>
  </si>
  <si>
    <t>一組計</t>
    <rPh sb="2" eb="3">
      <t>ケイ</t>
    </rPh>
    <phoneticPr fontId="4"/>
  </si>
  <si>
    <t>受託事業収入</t>
    <phoneticPr fontId="4"/>
  </si>
  <si>
    <t>収益事業収入</t>
    <phoneticPr fontId="4"/>
  </si>
  <si>
    <t>利子割清算金収入</t>
    <phoneticPr fontId="4"/>
  </si>
  <si>
    <t>雑入</t>
    <phoneticPr fontId="4"/>
  </si>
  <si>
    <t>県債</t>
    <phoneticPr fontId="4"/>
  </si>
  <si>
    <t>21－２　県一般会計歳出決算額</t>
    <phoneticPr fontId="4"/>
  </si>
  <si>
    <t>（つづき）</t>
    <phoneticPr fontId="5"/>
  </si>
  <si>
    <t>合計</t>
    <phoneticPr fontId="4"/>
  </si>
  <si>
    <t>議会費</t>
    <phoneticPr fontId="4"/>
  </si>
  <si>
    <t>総務費</t>
    <phoneticPr fontId="4"/>
  </si>
  <si>
    <t>企画費</t>
    <phoneticPr fontId="4"/>
  </si>
  <si>
    <t>徴税費</t>
    <phoneticPr fontId="4"/>
  </si>
  <si>
    <t>市町村振興費</t>
    <phoneticPr fontId="4"/>
  </si>
  <si>
    <t>選挙費</t>
    <phoneticPr fontId="4"/>
  </si>
  <si>
    <t>防災費</t>
    <phoneticPr fontId="4"/>
  </si>
  <si>
    <t>統計調査費</t>
    <phoneticPr fontId="4"/>
  </si>
  <si>
    <t>人事委員会費</t>
    <phoneticPr fontId="4"/>
  </si>
  <si>
    <t>監査委員費</t>
    <phoneticPr fontId="4"/>
  </si>
  <si>
    <t>民生費</t>
    <phoneticPr fontId="4"/>
  </si>
  <si>
    <t>社会福祉費</t>
    <phoneticPr fontId="4"/>
  </si>
  <si>
    <t>児童福祉費</t>
    <phoneticPr fontId="4"/>
  </si>
  <si>
    <t>生活保護費</t>
    <phoneticPr fontId="4"/>
  </si>
  <si>
    <t>災害救助費</t>
    <phoneticPr fontId="4"/>
  </si>
  <si>
    <t>衛生費</t>
    <phoneticPr fontId="4"/>
  </si>
  <si>
    <t>公衆衛生費</t>
    <phoneticPr fontId="4"/>
  </si>
  <si>
    <t>環境衛生費</t>
    <phoneticPr fontId="4"/>
  </si>
  <si>
    <t>環境保全費</t>
    <phoneticPr fontId="4"/>
  </si>
  <si>
    <t>保健所費</t>
    <phoneticPr fontId="4"/>
  </si>
  <si>
    <t>医薬費</t>
    <phoneticPr fontId="4"/>
  </si>
  <si>
    <t>保健衛生費</t>
    <phoneticPr fontId="4"/>
  </si>
  <si>
    <t>労働費</t>
    <phoneticPr fontId="4"/>
  </si>
  <si>
    <t>労政費</t>
    <phoneticPr fontId="4"/>
  </si>
  <si>
    <t>職業訓練費</t>
    <phoneticPr fontId="4"/>
  </si>
  <si>
    <t>労働委員会費</t>
    <phoneticPr fontId="4"/>
  </si>
  <si>
    <t>農林水産業費</t>
    <phoneticPr fontId="4"/>
  </si>
  <si>
    <t>農業費</t>
    <phoneticPr fontId="4"/>
  </si>
  <si>
    <t>畜産業費</t>
    <phoneticPr fontId="4"/>
  </si>
  <si>
    <t>林業費</t>
    <phoneticPr fontId="4"/>
  </si>
  <si>
    <t>商工費</t>
    <phoneticPr fontId="4"/>
  </si>
  <si>
    <t>工鉱業費</t>
    <phoneticPr fontId="4"/>
  </si>
  <si>
    <t>観光費</t>
    <phoneticPr fontId="4"/>
  </si>
  <si>
    <t>土木費</t>
    <phoneticPr fontId="4"/>
  </si>
  <si>
    <t>土木管理費</t>
    <phoneticPr fontId="4"/>
  </si>
  <si>
    <t>道路橋りょう費</t>
    <phoneticPr fontId="4"/>
  </si>
  <si>
    <t>河川海岸費</t>
    <phoneticPr fontId="4"/>
  </si>
  <si>
    <t>港湾費</t>
    <phoneticPr fontId="4"/>
  </si>
  <si>
    <t>都市計画費</t>
    <phoneticPr fontId="4"/>
  </si>
  <si>
    <t>住宅費</t>
    <phoneticPr fontId="4"/>
  </si>
  <si>
    <t>空港費</t>
    <phoneticPr fontId="4"/>
  </si>
  <si>
    <t>-</t>
    <phoneticPr fontId="4"/>
  </si>
  <si>
    <t>農業改良資金特別会計</t>
    <phoneticPr fontId="5"/>
  </si>
  <si>
    <t>中小企業振興資金特別会計</t>
    <phoneticPr fontId="5"/>
  </si>
  <si>
    <t>下地島空港特別会計</t>
    <phoneticPr fontId="5"/>
  </si>
  <si>
    <t>所有者不明土地管理特別会計</t>
    <phoneticPr fontId="5"/>
  </si>
  <si>
    <t>沿岸漁業改善資金特別会計</t>
    <phoneticPr fontId="5"/>
  </si>
  <si>
    <t>中央卸売市場事業特別会計</t>
    <phoneticPr fontId="5"/>
  </si>
  <si>
    <t>中城港湾（新港地区）臨海部土地造成事業特別会計</t>
    <phoneticPr fontId="5"/>
  </si>
  <si>
    <t>宜野湾港整備事業特別会計</t>
    <phoneticPr fontId="5"/>
  </si>
  <si>
    <t>（つづき）</t>
    <phoneticPr fontId="4"/>
  </si>
  <si>
    <t>市町村</t>
    <phoneticPr fontId="4"/>
  </si>
  <si>
    <t>1 地方税</t>
    <phoneticPr fontId="4"/>
  </si>
  <si>
    <t>（つづき）</t>
    <phoneticPr fontId="4"/>
  </si>
  <si>
    <t>市町村</t>
    <phoneticPr fontId="4"/>
  </si>
  <si>
    <t>1 議会費</t>
    <phoneticPr fontId="4"/>
  </si>
  <si>
    <t>2 総務費</t>
    <phoneticPr fontId="4"/>
  </si>
  <si>
    <t>3 民生費</t>
    <phoneticPr fontId="4"/>
  </si>
  <si>
    <t>4 衛生費</t>
    <phoneticPr fontId="4"/>
  </si>
  <si>
    <t>5 労働費</t>
    <phoneticPr fontId="4"/>
  </si>
  <si>
    <t>7 商工費</t>
    <phoneticPr fontId="4"/>
  </si>
  <si>
    <t>8 土木費</t>
    <phoneticPr fontId="4"/>
  </si>
  <si>
    <t>9 消防費</t>
    <phoneticPr fontId="4"/>
  </si>
  <si>
    <t>10 教育費</t>
    <phoneticPr fontId="4"/>
  </si>
  <si>
    <t>12 公債費</t>
    <phoneticPr fontId="4"/>
  </si>
  <si>
    <t>市町村</t>
    <phoneticPr fontId="4"/>
  </si>
  <si>
    <t>00</t>
  </si>
  <si>
    <t>00</t>
    <phoneticPr fontId="4"/>
  </si>
  <si>
    <t>01</t>
  </si>
  <si>
    <t>01</t>
    <phoneticPr fontId="4"/>
  </si>
  <si>
    <t>02</t>
  </si>
  <si>
    <t>02</t>
    <phoneticPr fontId="4"/>
  </si>
  <si>
    <t>03</t>
  </si>
  <si>
    <t>03</t>
    <phoneticPr fontId="4"/>
  </si>
  <si>
    <t>04</t>
  </si>
  <si>
    <t>04</t>
    <phoneticPr fontId="4"/>
  </si>
  <si>
    <t>第21章　財　政</t>
    <phoneticPr fontId="4"/>
  </si>
  <si>
    <t>21－１　県一般会計歳入決算額</t>
    <phoneticPr fontId="5"/>
  </si>
  <si>
    <t>（つづき）</t>
    <phoneticPr fontId="4"/>
  </si>
  <si>
    <t>合計</t>
    <phoneticPr fontId="4"/>
  </si>
  <si>
    <t>使用料及び手数料</t>
    <phoneticPr fontId="4"/>
  </si>
  <si>
    <t>県税</t>
    <phoneticPr fontId="4"/>
  </si>
  <si>
    <t>使用料</t>
    <phoneticPr fontId="4"/>
  </si>
  <si>
    <t>県民税</t>
    <phoneticPr fontId="4"/>
  </si>
  <si>
    <t>手数料</t>
    <phoneticPr fontId="4"/>
  </si>
  <si>
    <t>事業税</t>
    <phoneticPr fontId="4"/>
  </si>
  <si>
    <t>証紙収入</t>
    <phoneticPr fontId="4"/>
  </si>
  <si>
    <t>地方消費税</t>
    <phoneticPr fontId="4"/>
  </si>
  <si>
    <t>国庫支出金</t>
    <phoneticPr fontId="4"/>
  </si>
  <si>
    <t>不動産取得税</t>
    <phoneticPr fontId="4"/>
  </si>
  <si>
    <t>国庫負担金</t>
    <phoneticPr fontId="4"/>
  </si>
  <si>
    <t>県たばこ税</t>
    <phoneticPr fontId="4"/>
  </si>
  <si>
    <t>国庫補助金</t>
    <phoneticPr fontId="4"/>
  </si>
  <si>
    <t>ゴルフ場利用税</t>
    <phoneticPr fontId="4"/>
  </si>
  <si>
    <t>委託金</t>
    <phoneticPr fontId="4"/>
  </si>
  <si>
    <t>自動車取得税</t>
    <phoneticPr fontId="4"/>
  </si>
  <si>
    <t>財産収入</t>
    <phoneticPr fontId="4"/>
  </si>
  <si>
    <t>軽油引取税</t>
    <phoneticPr fontId="4"/>
  </si>
  <si>
    <t>財産運用収入</t>
    <phoneticPr fontId="4"/>
  </si>
  <si>
    <t>自動車税</t>
    <phoneticPr fontId="4"/>
  </si>
  <si>
    <t>財産売払収入</t>
    <phoneticPr fontId="4"/>
  </si>
  <si>
    <t>鉱区税</t>
    <phoneticPr fontId="4"/>
  </si>
  <si>
    <t>寄附金</t>
    <phoneticPr fontId="4"/>
  </si>
  <si>
    <t>石油価格調整税</t>
    <phoneticPr fontId="4"/>
  </si>
  <si>
    <t>繰入金</t>
    <phoneticPr fontId="4"/>
  </si>
  <si>
    <t>特別会計繰入金</t>
    <phoneticPr fontId="4"/>
  </si>
  <si>
    <t>基金繰入金</t>
    <phoneticPr fontId="4"/>
  </si>
  <si>
    <t>地方消費税清算金</t>
    <phoneticPr fontId="4"/>
  </si>
  <si>
    <t>繰越金</t>
    <phoneticPr fontId="4"/>
  </si>
  <si>
    <t>地方譲与税</t>
    <phoneticPr fontId="4"/>
  </si>
  <si>
    <t>諸収入</t>
    <phoneticPr fontId="4"/>
  </si>
  <si>
    <t>延滞金、加算金及び過料</t>
    <phoneticPr fontId="4"/>
  </si>
  <si>
    <t>県預金利子</t>
    <phoneticPr fontId="4"/>
  </si>
  <si>
    <t>公営企業貸付金元利収入</t>
    <phoneticPr fontId="4"/>
  </si>
  <si>
    <t>貸付金元利収入</t>
    <phoneticPr fontId="4"/>
  </si>
  <si>
    <t>＜第21章　財　政＞</t>
  </si>
  <si>
    <t>県一般会計歳入決算額</t>
    <phoneticPr fontId="4"/>
  </si>
  <si>
    <t>県一般会計歳出決算額</t>
    <phoneticPr fontId="4"/>
  </si>
  <si>
    <t>県債の目的別借入額</t>
    <phoneticPr fontId="4"/>
  </si>
  <si>
    <t>市町村別普通会計歳入決算額</t>
    <phoneticPr fontId="4"/>
  </si>
  <si>
    <t>市町村別普通会計歳出決算額</t>
    <phoneticPr fontId="4"/>
  </si>
  <si>
    <t>市町村別年度末地方債現在高</t>
    <rPh sb="0" eb="2">
      <t>シチョウ</t>
    </rPh>
    <rPh sb="2" eb="3">
      <t>ソン</t>
    </rPh>
    <rPh sb="3" eb="4">
      <t>ベツ</t>
    </rPh>
    <rPh sb="4" eb="7">
      <t>ネンドマツ</t>
    </rPh>
    <rPh sb="7" eb="10">
      <t>チホウサイ</t>
    </rPh>
    <rPh sb="10" eb="13">
      <t>ゲンザイダカ</t>
    </rPh>
    <phoneticPr fontId="1"/>
  </si>
  <si>
    <t>警察費</t>
    <phoneticPr fontId="4"/>
  </si>
  <si>
    <t>警察管理費</t>
    <phoneticPr fontId="4"/>
  </si>
  <si>
    <t>警察活動費</t>
    <phoneticPr fontId="4"/>
  </si>
  <si>
    <t>教育費</t>
    <phoneticPr fontId="4"/>
  </si>
  <si>
    <t>教育総務費</t>
    <phoneticPr fontId="4"/>
  </si>
  <si>
    <t>小学校費</t>
    <phoneticPr fontId="4"/>
  </si>
  <si>
    <t>中学校費</t>
    <phoneticPr fontId="4"/>
  </si>
  <si>
    <t>高等学校費</t>
    <phoneticPr fontId="4"/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</si>
  <si>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4"/>
  </si>
  <si>
    <t>社会教育費</t>
    <phoneticPr fontId="4"/>
  </si>
  <si>
    <t>保健体育費</t>
    <phoneticPr fontId="4"/>
  </si>
  <si>
    <t>大学費</t>
    <phoneticPr fontId="4"/>
  </si>
  <si>
    <t>災害復旧費</t>
    <rPh sb="0" eb="1">
      <t>ワザワ</t>
    </rPh>
    <rPh sb="1" eb="2">
      <t>ガイ</t>
    </rPh>
    <phoneticPr fontId="4"/>
  </si>
  <si>
    <t>農林水産施設災害復旧費</t>
    <phoneticPr fontId="4"/>
  </si>
  <si>
    <t>土木施設災害復旧費</t>
    <phoneticPr fontId="4"/>
  </si>
  <si>
    <t>教育施設災害復旧費</t>
    <phoneticPr fontId="4"/>
  </si>
  <si>
    <t>公債費</t>
    <phoneticPr fontId="4"/>
  </si>
  <si>
    <t>諸支出金</t>
    <phoneticPr fontId="4"/>
  </si>
  <si>
    <t>特別会計等繰出金</t>
    <phoneticPr fontId="4"/>
  </si>
  <si>
    <t>ゴルフ場利用税交付金</t>
    <phoneticPr fontId="4"/>
  </si>
  <si>
    <t>自動車取得税交付金</t>
    <phoneticPr fontId="4"/>
  </si>
  <si>
    <t>公営企業費</t>
    <phoneticPr fontId="4"/>
  </si>
  <si>
    <t>県有施設整備基金積立金</t>
    <phoneticPr fontId="4"/>
  </si>
  <si>
    <t>利子割交付金</t>
    <phoneticPr fontId="4"/>
  </si>
  <si>
    <t>退職手当基金積立金</t>
    <phoneticPr fontId="4"/>
  </si>
  <si>
    <t>利子割精算金</t>
    <phoneticPr fontId="4"/>
  </si>
  <si>
    <t>減債基金積立金</t>
    <phoneticPr fontId="4"/>
  </si>
  <si>
    <t>地域振興基金積立金</t>
    <phoneticPr fontId="4"/>
  </si>
  <si>
    <t>地方消費税交付金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</si>
  <si>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</si>
  <si>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</si>
  <si>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予備費</t>
    <rPh sb="0" eb="3">
      <t>ヨビヒ</t>
    </rPh>
    <phoneticPr fontId="4"/>
  </si>
  <si>
    <t>財政調整基金積立金</t>
  </si>
  <si>
    <t>石油ガス譲与税</t>
  </si>
  <si>
    <t>航空機燃料譲与税</t>
  </si>
  <si>
    <t>地方交付税</t>
  </si>
  <si>
    <t>分担金及び負担金</t>
  </si>
  <si>
    <t>分担金</t>
  </si>
  <si>
    <t>負担金</t>
  </si>
  <si>
    <t>産業振興基金特別会計</t>
  </si>
  <si>
    <t>駐車場事業特別会計</t>
  </si>
  <si>
    <t>国民健康保険事業特別会計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トクベツ</t>
    </rPh>
    <rPh sb="10" eb="12">
      <t>カイケイ</t>
    </rPh>
    <phoneticPr fontId="5"/>
  </si>
  <si>
    <t>地方道路譲与税</t>
    <rPh sb="0" eb="2">
      <t>チホウ</t>
    </rPh>
    <rPh sb="2" eb="4">
      <t>ドウロ</t>
    </rPh>
    <rPh sb="4" eb="7">
      <t>ジョウヨゼイ</t>
    </rPh>
    <phoneticPr fontId="4"/>
  </si>
  <si>
    <t>森林環境譲与税</t>
    <rPh sb="0" eb="2">
      <t>シンリン</t>
    </rPh>
    <rPh sb="2" eb="4">
      <t>カンキョウ</t>
    </rPh>
    <rPh sb="4" eb="7">
      <t>ジョウヨゼイ</t>
    </rPh>
    <phoneticPr fontId="4"/>
  </si>
  <si>
    <t>自動車重量譲与税</t>
    <rPh sb="0" eb="3">
      <t>ジドウシャ</t>
    </rPh>
    <rPh sb="3" eb="5">
      <t>ジュウリョウ</t>
    </rPh>
    <rPh sb="5" eb="8">
      <t>ジョウヨゼイ</t>
    </rPh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</si>
  <si>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</si>
  <si>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10 自動車税環境性能割交付金</t>
    <rPh sb="3" eb="7">
      <t>ジドウシャゼイ</t>
    </rPh>
    <rPh sb="7" eb="9">
      <t>カンキョウ</t>
    </rPh>
    <rPh sb="9" eb="11">
      <t>セイノウ</t>
    </rPh>
    <rPh sb="11" eb="12">
      <t>ワ</t>
    </rPh>
    <rPh sb="12" eb="15">
      <t>コウフキン</t>
    </rPh>
    <phoneticPr fontId="4"/>
  </si>
  <si>
    <t>4 配当割
  交付金</t>
    <rPh sb="2" eb="4">
      <t>ハイトウ</t>
    </rPh>
    <rPh sb="8" eb="11">
      <t>コウフキン</t>
    </rPh>
    <phoneticPr fontId="4"/>
  </si>
  <si>
    <t>徴収決定済額</t>
    <rPh sb="0" eb="2">
      <t>チョウシュウ</t>
    </rPh>
    <rPh sb="2" eb="4">
      <t>ケッテイ</t>
    </rPh>
    <rPh sb="4" eb="5">
      <t>ズミ</t>
    </rPh>
    <rPh sb="5" eb="6">
      <t>ガク</t>
    </rPh>
    <phoneticPr fontId="14"/>
  </si>
  <si>
    <t>収納済額</t>
    <rPh sb="0" eb="2">
      <t>シュウノウ</t>
    </rPh>
    <rPh sb="2" eb="3">
      <t>ズミ</t>
    </rPh>
    <rPh sb="3" eb="4">
      <t>ガク</t>
    </rPh>
    <phoneticPr fontId="14"/>
  </si>
  <si>
    <t>不能欠損額</t>
    <rPh sb="0" eb="2">
      <t>フノウ</t>
    </rPh>
    <rPh sb="2" eb="5">
      <t>ケッソンガク</t>
    </rPh>
    <phoneticPr fontId="14"/>
  </si>
  <si>
    <t>収納未済額</t>
    <rPh sb="0" eb="2">
      <t>シュウノウ</t>
    </rPh>
    <rPh sb="2" eb="5">
      <t>ミサイガク</t>
    </rPh>
    <phoneticPr fontId="14"/>
  </si>
  <si>
    <t>令和元年度</t>
    <rPh sb="0" eb="2">
      <t>レイワ</t>
    </rPh>
    <rPh sb="2" eb="4">
      <t>ガンネン</t>
    </rPh>
    <rPh sb="4" eb="5">
      <t>ド</t>
    </rPh>
    <phoneticPr fontId="14"/>
  </si>
  <si>
    <t>源泉所得税</t>
    <rPh sb="0" eb="2">
      <t>ゲンセン</t>
    </rPh>
    <rPh sb="2" eb="5">
      <t>ショトクゼイ</t>
    </rPh>
    <phoneticPr fontId="14"/>
  </si>
  <si>
    <t>源泉所得税及復興特別所得税</t>
    <rPh sb="0" eb="2">
      <t>ゲンセン</t>
    </rPh>
    <rPh sb="2" eb="5">
      <t>ショトクゼイ</t>
    </rPh>
    <rPh sb="5" eb="6">
      <t>オヨ</t>
    </rPh>
    <rPh sb="6" eb="8">
      <t>フッコウ</t>
    </rPh>
    <rPh sb="8" eb="10">
      <t>トクベツ</t>
    </rPh>
    <rPh sb="10" eb="13">
      <t>ショトクゼイ</t>
    </rPh>
    <phoneticPr fontId="14"/>
  </si>
  <si>
    <t>申告所得税</t>
    <rPh sb="0" eb="2">
      <t>シンコク</t>
    </rPh>
    <rPh sb="2" eb="5">
      <t>ショトクゼイ</t>
    </rPh>
    <phoneticPr fontId="14"/>
  </si>
  <si>
    <t>申告所得税及復興特別所得税</t>
    <rPh sb="0" eb="2">
      <t>シンコク</t>
    </rPh>
    <rPh sb="2" eb="5">
      <t>ショトクゼイ</t>
    </rPh>
    <rPh sb="5" eb="6">
      <t>オヨ</t>
    </rPh>
    <rPh sb="6" eb="8">
      <t>フッコウ</t>
    </rPh>
    <rPh sb="8" eb="10">
      <t>トクベツ</t>
    </rPh>
    <rPh sb="10" eb="13">
      <t>ショトクゼイ</t>
    </rPh>
    <phoneticPr fontId="14"/>
  </si>
  <si>
    <t>法人税</t>
    <rPh sb="0" eb="3">
      <t>ホウジンゼイ</t>
    </rPh>
    <phoneticPr fontId="14"/>
  </si>
  <si>
    <t>地方法人税</t>
    <rPh sb="0" eb="2">
      <t>チホウ</t>
    </rPh>
    <rPh sb="2" eb="5">
      <t>ホウジンゼイ</t>
    </rPh>
    <phoneticPr fontId="14"/>
  </si>
  <si>
    <t>相続税</t>
    <rPh sb="0" eb="3">
      <t>ソウゾクゼイ</t>
    </rPh>
    <phoneticPr fontId="14"/>
  </si>
  <si>
    <t>消費税</t>
    <rPh sb="0" eb="3">
      <t>ショウヒゼイ</t>
    </rPh>
    <phoneticPr fontId="14"/>
  </si>
  <si>
    <t>消費税及地方消費税</t>
    <rPh sb="0" eb="3">
      <t>ショウヒゼイ</t>
    </rPh>
    <rPh sb="3" eb="4">
      <t>オヨ</t>
    </rPh>
    <rPh sb="4" eb="6">
      <t>チホウ</t>
    </rPh>
    <rPh sb="6" eb="9">
      <t>ショウヒゼイ</t>
    </rPh>
    <phoneticPr fontId="14"/>
  </si>
  <si>
    <t>酒税</t>
    <rPh sb="0" eb="1">
      <t>サケ</t>
    </rPh>
    <rPh sb="1" eb="2">
      <t>ゼイ</t>
    </rPh>
    <phoneticPr fontId="14"/>
  </si>
  <si>
    <t>たばこ税及たばこ特別税</t>
    <rPh sb="3" eb="4">
      <t>ゼイ</t>
    </rPh>
    <rPh sb="4" eb="5">
      <t>オヨ</t>
    </rPh>
    <rPh sb="8" eb="10">
      <t>トクベツ</t>
    </rPh>
    <rPh sb="10" eb="11">
      <t>ゼイ</t>
    </rPh>
    <phoneticPr fontId="14"/>
  </si>
  <si>
    <t>揮発油税及地方揮発油税</t>
    <rPh sb="0" eb="4">
      <t>キハツユゼイ</t>
    </rPh>
    <rPh sb="4" eb="5">
      <t>オヨ</t>
    </rPh>
    <rPh sb="5" eb="7">
      <t>チホウ</t>
    </rPh>
    <rPh sb="7" eb="11">
      <t>キハツユゼイ</t>
    </rPh>
    <phoneticPr fontId="14"/>
  </si>
  <si>
    <t>源泉徴収税額</t>
    <rPh sb="0" eb="2">
      <t>ゲンセン</t>
    </rPh>
    <rPh sb="2" eb="4">
      <t>チョウシュウ</t>
    </rPh>
    <rPh sb="4" eb="6">
      <t>ゼイガク</t>
    </rPh>
    <phoneticPr fontId="14"/>
  </si>
  <si>
    <t>利子所得等</t>
    <rPh sb="0" eb="2">
      <t>リシ</t>
    </rPh>
    <rPh sb="2" eb="4">
      <t>ショトク</t>
    </rPh>
    <rPh sb="4" eb="5">
      <t>トウ</t>
    </rPh>
    <phoneticPr fontId="14"/>
  </si>
  <si>
    <t>配当所得</t>
    <rPh sb="0" eb="2">
      <t>ハイトウ</t>
    </rPh>
    <rPh sb="2" eb="4">
      <t>ショトク</t>
    </rPh>
    <phoneticPr fontId="14"/>
  </si>
  <si>
    <t>特定口座内保管上場株式等の譲渡所得等</t>
    <rPh sb="0" eb="2">
      <t>トクテイ</t>
    </rPh>
    <rPh sb="2" eb="4">
      <t>コウザ</t>
    </rPh>
    <rPh sb="4" eb="5">
      <t>ナイ</t>
    </rPh>
    <rPh sb="5" eb="7">
      <t>ホカン</t>
    </rPh>
    <rPh sb="7" eb="9">
      <t>ジョウジョウ</t>
    </rPh>
    <rPh sb="9" eb="11">
      <t>カブシキ</t>
    </rPh>
    <rPh sb="11" eb="12">
      <t>トウ</t>
    </rPh>
    <rPh sb="13" eb="15">
      <t>ジョウト</t>
    </rPh>
    <rPh sb="15" eb="17">
      <t>ショトク</t>
    </rPh>
    <rPh sb="17" eb="18">
      <t>トウ</t>
    </rPh>
    <phoneticPr fontId="14"/>
  </si>
  <si>
    <t>給与所得</t>
    <rPh sb="0" eb="2">
      <t>キュウヨ</t>
    </rPh>
    <rPh sb="2" eb="4">
      <t>ショトク</t>
    </rPh>
    <phoneticPr fontId="14"/>
  </si>
  <si>
    <t>退職所得</t>
    <rPh sb="0" eb="2">
      <t>タイショク</t>
    </rPh>
    <rPh sb="2" eb="4">
      <t>ショトク</t>
    </rPh>
    <phoneticPr fontId="14"/>
  </si>
  <si>
    <t>報酬･料金等</t>
    <rPh sb="0" eb="2">
      <t>ホウシュウ</t>
    </rPh>
    <rPh sb="3" eb="5">
      <t>リョウキン</t>
    </rPh>
    <rPh sb="5" eb="6">
      <t>トウ</t>
    </rPh>
    <phoneticPr fontId="14"/>
  </si>
  <si>
    <t>非居住者等所得</t>
    <rPh sb="0" eb="1">
      <t>ヒ</t>
    </rPh>
    <rPh sb="1" eb="4">
      <t>キョジュウシャ</t>
    </rPh>
    <rPh sb="4" eb="5">
      <t>トウ</t>
    </rPh>
    <rPh sb="5" eb="7">
      <t>ショトク</t>
    </rPh>
    <phoneticPr fontId="14"/>
  </si>
  <si>
    <t>申告納税額のある者</t>
    <rPh sb="0" eb="2">
      <t>シンコク</t>
    </rPh>
    <rPh sb="2" eb="5">
      <t>ノウゼイガク</t>
    </rPh>
    <rPh sb="8" eb="9">
      <t>モノ</t>
    </rPh>
    <phoneticPr fontId="14"/>
  </si>
  <si>
    <t>事業所得者</t>
    <rPh sb="0" eb="2">
      <t>ジギョウ</t>
    </rPh>
    <phoneticPr fontId="14"/>
  </si>
  <si>
    <t>給与所得者</t>
    <rPh sb="0" eb="2">
      <t>キュウヨ</t>
    </rPh>
    <rPh sb="2" eb="4">
      <t>ショトク</t>
    </rPh>
    <rPh sb="4" eb="5">
      <t>シャ</t>
    </rPh>
    <phoneticPr fontId="14"/>
  </si>
  <si>
    <t>雑所得者</t>
    <rPh sb="0" eb="1">
      <t>ザツ</t>
    </rPh>
    <rPh sb="1" eb="3">
      <t>ショトク</t>
    </rPh>
    <rPh sb="3" eb="4">
      <t>シャ</t>
    </rPh>
    <phoneticPr fontId="14"/>
  </si>
  <si>
    <t>他の区分に該当しない所得者</t>
    <rPh sb="0" eb="1">
      <t>タ</t>
    </rPh>
    <rPh sb="2" eb="4">
      <t>クブン</t>
    </rPh>
    <rPh sb="5" eb="7">
      <t>ガイトウ</t>
    </rPh>
    <rPh sb="10" eb="12">
      <t>ショトク</t>
    </rPh>
    <rPh sb="12" eb="13">
      <t>シャ</t>
    </rPh>
    <phoneticPr fontId="14"/>
  </si>
  <si>
    <t>70万円以下</t>
    <rPh sb="2" eb="3">
      <t>マン</t>
    </rPh>
    <rPh sb="3" eb="4">
      <t>エン</t>
    </rPh>
    <rPh sb="4" eb="6">
      <t>イカ</t>
    </rPh>
    <phoneticPr fontId="14"/>
  </si>
  <si>
    <t>70万円超　～　100万円以下</t>
    <rPh sb="2" eb="4">
      <t>マンエン</t>
    </rPh>
    <rPh sb="4" eb="5">
      <t>チョウ</t>
    </rPh>
    <rPh sb="11" eb="12">
      <t>マン</t>
    </rPh>
    <rPh sb="12" eb="13">
      <t>エン</t>
    </rPh>
    <rPh sb="13" eb="15">
      <t>イカ</t>
    </rPh>
    <phoneticPr fontId="14"/>
  </si>
  <si>
    <t>100万円超　～　150万円以下</t>
    <rPh sb="3" eb="5">
      <t>マンエン</t>
    </rPh>
    <rPh sb="5" eb="6">
      <t>チョウ</t>
    </rPh>
    <rPh sb="12" eb="13">
      <t>マン</t>
    </rPh>
    <rPh sb="13" eb="14">
      <t>エン</t>
    </rPh>
    <rPh sb="14" eb="16">
      <t>イカ</t>
    </rPh>
    <phoneticPr fontId="14"/>
  </si>
  <si>
    <t>150万円超　～　200万円以下</t>
    <rPh sb="3" eb="5">
      <t>マンエン</t>
    </rPh>
    <rPh sb="5" eb="6">
      <t>チョウ</t>
    </rPh>
    <rPh sb="12" eb="13">
      <t>マン</t>
    </rPh>
    <rPh sb="13" eb="14">
      <t>エン</t>
    </rPh>
    <rPh sb="14" eb="16">
      <t>イカ</t>
    </rPh>
    <phoneticPr fontId="14"/>
  </si>
  <si>
    <t>200万円超　～　250万円以下</t>
    <rPh sb="3" eb="5">
      <t>マンエン</t>
    </rPh>
    <rPh sb="5" eb="6">
      <t>チョウ</t>
    </rPh>
    <rPh sb="12" eb="13">
      <t>マン</t>
    </rPh>
    <rPh sb="13" eb="14">
      <t>エン</t>
    </rPh>
    <rPh sb="14" eb="16">
      <t>イカ</t>
    </rPh>
    <phoneticPr fontId="14"/>
  </si>
  <si>
    <t>250万円超　～　300万円以下</t>
    <rPh sb="3" eb="5">
      <t>マンエン</t>
    </rPh>
    <rPh sb="5" eb="6">
      <t>チョウ</t>
    </rPh>
    <rPh sb="12" eb="13">
      <t>マン</t>
    </rPh>
    <rPh sb="13" eb="14">
      <t>エン</t>
    </rPh>
    <rPh sb="14" eb="16">
      <t>イカ</t>
    </rPh>
    <phoneticPr fontId="14"/>
  </si>
  <si>
    <t>300万円超　～　400万円以下</t>
    <rPh sb="3" eb="5">
      <t>マンエン</t>
    </rPh>
    <rPh sb="5" eb="6">
      <t>チョウ</t>
    </rPh>
    <rPh sb="12" eb="13">
      <t>マン</t>
    </rPh>
    <rPh sb="13" eb="14">
      <t>エン</t>
    </rPh>
    <rPh sb="14" eb="16">
      <t>イカ</t>
    </rPh>
    <phoneticPr fontId="14"/>
  </si>
  <si>
    <t>400万円超　～　500万円以下</t>
    <rPh sb="3" eb="5">
      <t>マンエン</t>
    </rPh>
    <rPh sb="5" eb="6">
      <t>チョウ</t>
    </rPh>
    <rPh sb="12" eb="13">
      <t>マン</t>
    </rPh>
    <rPh sb="13" eb="14">
      <t>エン</t>
    </rPh>
    <rPh sb="14" eb="16">
      <t>イカ</t>
    </rPh>
    <phoneticPr fontId="14"/>
  </si>
  <si>
    <t>500万円超　～　600万円以下</t>
    <rPh sb="3" eb="5">
      <t>マンエン</t>
    </rPh>
    <rPh sb="5" eb="6">
      <t>チョウ</t>
    </rPh>
    <rPh sb="12" eb="13">
      <t>マン</t>
    </rPh>
    <rPh sb="13" eb="14">
      <t>エン</t>
    </rPh>
    <rPh sb="14" eb="16">
      <t>イカ</t>
    </rPh>
    <phoneticPr fontId="14"/>
  </si>
  <si>
    <t>600万円超　～　700万円以下</t>
    <rPh sb="3" eb="5">
      <t>マンエン</t>
    </rPh>
    <rPh sb="5" eb="6">
      <t>チョウ</t>
    </rPh>
    <rPh sb="12" eb="13">
      <t>マン</t>
    </rPh>
    <rPh sb="13" eb="14">
      <t>エン</t>
    </rPh>
    <rPh sb="14" eb="16">
      <t>イカ</t>
    </rPh>
    <phoneticPr fontId="14"/>
  </si>
  <si>
    <t>700万円超　～　800万円以下</t>
    <rPh sb="3" eb="5">
      <t>マンエン</t>
    </rPh>
    <rPh sb="5" eb="6">
      <t>チョウ</t>
    </rPh>
    <rPh sb="12" eb="13">
      <t>マン</t>
    </rPh>
    <rPh sb="13" eb="14">
      <t>エン</t>
    </rPh>
    <rPh sb="14" eb="16">
      <t>イカ</t>
    </rPh>
    <phoneticPr fontId="14"/>
  </si>
  <si>
    <t>２億円超　～　５億円以下</t>
    <rPh sb="1" eb="2">
      <t>オク</t>
    </rPh>
    <rPh sb="2" eb="4">
      <t>エンチョウ</t>
    </rPh>
    <rPh sb="3" eb="4">
      <t>チョウ</t>
    </rPh>
    <rPh sb="8" eb="9">
      <t>オク</t>
    </rPh>
    <rPh sb="9" eb="10">
      <t>エン</t>
    </rPh>
    <rPh sb="10" eb="12">
      <t>イカ</t>
    </rPh>
    <phoneticPr fontId="14"/>
  </si>
  <si>
    <t>５億円超　～　10億円以下</t>
    <rPh sb="1" eb="2">
      <t>オク</t>
    </rPh>
    <rPh sb="2" eb="4">
      <t>エンチョウ</t>
    </rPh>
    <rPh sb="3" eb="4">
      <t>チョウ</t>
    </rPh>
    <rPh sb="9" eb="10">
      <t>オク</t>
    </rPh>
    <rPh sb="10" eb="11">
      <t>エン</t>
    </rPh>
    <rPh sb="11" eb="13">
      <t>イカ</t>
    </rPh>
    <phoneticPr fontId="14"/>
  </si>
  <si>
    <t>10億円超　～　20億円以下</t>
    <rPh sb="2" eb="3">
      <t>オク</t>
    </rPh>
    <rPh sb="3" eb="5">
      <t>エンチョウ</t>
    </rPh>
    <rPh sb="4" eb="5">
      <t>チョウ</t>
    </rPh>
    <rPh sb="10" eb="11">
      <t>オク</t>
    </rPh>
    <rPh sb="11" eb="12">
      <t>エン</t>
    </rPh>
    <rPh sb="12" eb="14">
      <t>イカ</t>
    </rPh>
    <phoneticPr fontId="14"/>
  </si>
  <si>
    <t>20億円超　～　50億円以下</t>
    <rPh sb="2" eb="3">
      <t>オク</t>
    </rPh>
    <rPh sb="3" eb="5">
      <t>エンチョウ</t>
    </rPh>
    <rPh sb="4" eb="5">
      <t>チョウ</t>
    </rPh>
    <rPh sb="10" eb="11">
      <t>オク</t>
    </rPh>
    <rPh sb="11" eb="12">
      <t>エン</t>
    </rPh>
    <rPh sb="12" eb="14">
      <t>イカ</t>
    </rPh>
    <phoneticPr fontId="14"/>
  </si>
  <si>
    <t>50億円超</t>
    <rPh sb="2" eb="4">
      <t>オクエン</t>
    </rPh>
    <rPh sb="4" eb="5">
      <t>チョウ</t>
    </rPh>
    <phoneticPr fontId="14"/>
  </si>
  <si>
    <t>　</t>
    <phoneticPr fontId="14"/>
  </si>
  <si>
    <t>年度</t>
    <rPh sb="0" eb="2">
      <t>ネンド</t>
    </rPh>
    <phoneticPr fontId="14"/>
  </si>
  <si>
    <t>外国法人</t>
    <rPh sb="0" eb="2">
      <t>ガイコク</t>
    </rPh>
    <rPh sb="2" eb="4">
      <t>ホウジン</t>
    </rPh>
    <phoneticPr fontId="14"/>
  </si>
  <si>
    <t>協同組合等</t>
    <rPh sb="0" eb="2">
      <t>キョウドウ</t>
    </rPh>
    <rPh sb="2" eb="4">
      <t>クミアイ</t>
    </rPh>
    <rPh sb="4" eb="5">
      <t>トウ</t>
    </rPh>
    <phoneticPr fontId="14"/>
  </si>
  <si>
    <t>公益法人等</t>
    <rPh sb="0" eb="2">
      <t>コウエキ</t>
    </rPh>
    <rPh sb="2" eb="4">
      <t>ホウジン</t>
    </rPh>
    <rPh sb="4" eb="5">
      <t>トウ</t>
    </rPh>
    <phoneticPr fontId="14"/>
  </si>
  <si>
    <t>会社等</t>
    <rPh sb="0" eb="2">
      <t>カイシャ</t>
    </rPh>
    <rPh sb="2" eb="3">
      <t>トウ</t>
    </rPh>
    <phoneticPr fontId="14"/>
  </si>
  <si>
    <t>企業組合</t>
    <rPh sb="0" eb="2">
      <t>キギョウ</t>
    </rPh>
    <rPh sb="2" eb="4">
      <t>クミアイ</t>
    </rPh>
    <phoneticPr fontId="14"/>
  </si>
  <si>
    <t>医療法人</t>
    <rPh sb="0" eb="2">
      <t>イリョウ</t>
    </rPh>
    <rPh sb="2" eb="4">
      <t>ホウジン</t>
    </rPh>
    <phoneticPr fontId="14"/>
  </si>
  <si>
    <t>不動産
所得者</t>
    <rPh sb="0" eb="2">
      <t>フドウ</t>
    </rPh>
    <rPh sb="2" eb="3">
      <t>サン</t>
    </rPh>
    <rPh sb="4" eb="6">
      <t>ショトク</t>
    </rPh>
    <rPh sb="6" eb="7">
      <t>シャ</t>
    </rPh>
    <phoneticPr fontId="14"/>
  </si>
  <si>
    <t>1,000万円超　～　1,200万円以下</t>
    <rPh sb="5" eb="7">
      <t>マンエン</t>
    </rPh>
    <rPh sb="7" eb="8">
      <t>チョウ</t>
    </rPh>
    <rPh sb="16" eb="17">
      <t>マン</t>
    </rPh>
    <rPh sb="17" eb="18">
      <t>エン</t>
    </rPh>
    <rPh sb="18" eb="20">
      <t>イカ</t>
    </rPh>
    <phoneticPr fontId="14"/>
  </si>
  <si>
    <t>1,200万円超　～　1,500万円以下</t>
    <rPh sb="5" eb="7">
      <t>マンエン</t>
    </rPh>
    <rPh sb="7" eb="8">
      <t>チョウ</t>
    </rPh>
    <rPh sb="16" eb="17">
      <t>マン</t>
    </rPh>
    <rPh sb="17" eb="18">
      <t>エン</t>
    </rPh>
    <rPh sb="18" eb="20">
      <t>イカ</t>
    </rPh>
    <phoneticPr fontId="14"/>
  </si>
  <si>
    <t>1,500万円超　～　2,000万円以下</t>
    <rPh sb="5" eb="7">
      <t>マンエン</t>
    </rPh>
    <rPh sb="7" eb="8">
      <t>チョウ</t>
    </rPh>
    <rPh sb="16" eb="17">
      <t>マン</t>
    </rPh>
    <rPh sb="17" eb="18">
      <t>エン</t>
    </rPh>
    <rPh sb="18" eb="20">
      <t>イカ</t>
    </rPh>
    <phoneticPr fontId="14"/>
  </si>
  <si>
    <t>2,000万円超　～　3,000万円以下</t>
    <rPh sb="6" eb="8">
      <t>エンチョウ</t>
    </rPh>
    <rPh sb="7" eb="8">
      <t>チョウ</t>
    </rPh>
    <rPh sb="16" eb="17">
      <t>マン</t>
    </rPh>
    <rPh sb="17" eb="18">
      <t>エン</t>
    </rPh>
    <rPh sb="18" eb="20">
      <t>イカ</t>
    </rPh>
    <phoneticPr fontId="14"/>
  </si>
  <si>
    <t>3,000万円超　～　5,000万円以下</t>
    <rPh sb="5" eb="7">
      <t>マンエン</t>
    </rPh>
    <rPh sb="7" eb="8">
      <t>チョウ</t>
    </rPh>
    <rPh sb="16" eb="17">
      <t>マン</t>
    </rPh>
    <rPh sb="17" eb="18">
      <t>エン</t>
    </rPh>
    <rPh sb="18" eb="20">
      <t>イカ</t>
    </rPh>
    <phoneticPr fontId="14"/>
  </si>
  <si>
    <t>国税徴収状況</t>
    <rPh sb="0" eb="2">
      <t>コクゼイ</t>
    </rPh>
    <rPh sb="2" eb="4">
      <t>チョウシュウ</t>
    </rPh>
    <rPh sb="4" eb="6">
      <t>ジョウキョウ</t>
    </rPh>
    <phoneticPr fontId="4"/>
  </si>
  <si>
    <t>源泉所得税課税状況</t>
    <rPh sb="0" eb="2">
      <t>ゲンセン</t>
    </rPh>
    <rPh sb="2" eb="5">
      <t>ショトクゼイ</t>
    </rPh>
    <rPh sb="5" eb="7">
      <t>カゼイ</t>
    </rPh>
    <rPh sb="7" eb="9">
      <t>ジョウキョウ</t>
    </rPh>
    <phoneticPr fontId="4"/>
  </si>
  <si>
    <t>申告所得階級別人員</t>
    <rPh sb="0" eb="2">
      <t>シンコク</t>
    </rPh>
    <rPh sb="2" eb="4">
      <t>ショトク</t>
    </rPh>
    <rPh sb="4" eb="7">
      <t>カイキュウベツ</t>
    </rPh>
    <rPh sb="7" eb="9">
      <t>ジンイン</t>
    </rPh>
    <phoneticPr fontId="4"/>
  </si>
  <si>
    <t>法人種別法人数</t>
    <rPh sb="0" eb="2">
      <t>ホウジン</t>
    </rPh>
    <rPh sb="2" eb="4">
      <t>シュベツ</t>
    </rPh>
    <rPh sb="4" eb="7">
      <t>ホウジンスウ</t>
    </rPh>
    <phoneticPr fontId="4"/>
  </si>
  <si>
    <t>収益的収入</t>
    <rPh sb="0" eb="3">
      <t>シュウエキテキ</t>
    </rPh>
    <rPh sb="3" eb="5">
      <t>シュウニュウ</t>
    </rPh>
    <phoneticPr fontId="4"/>
  </si>
  <si>
    <t>収益的支出</t>
    <rPh sb="0" eb="3">
      <t>シュウエキテキ</t>
    </rPh>
    <rPh sb="3" eb="5">
      <t>シシュツ</t>
    </rPh>
    <phoneticPr fontId="4"/>
  </si>
  <si>
    <t>資本的収入</t>
    <rPh sb="0" eb="3">
      <t>シホンテキ</t>
    </rPh>
    <rPh sb="3" eb="5">
      <t>シュウニュウ</t>
    </rPh>
    <phoneticPr fontId="4"/>
  </si>
  <si>
    <t>資本的支出</t>
    <rPh sb="0" eb="3">
      <t>シホンテキ</t>
    </rPh>
    <rPh sb="3" eb="5">
      <t>シシュツ</t>
    </rPh>
    <phoneticPr fontId="4"/>
  </si>
  <si>
    <t>　対前年度比</t>
    <rPh sb="1" eb="2">
      <t>タイ</t>
    </rPh>
    <rPh sb="2" eb="5">
      <t>ゼンネンド</t>
    </rPh>
    <rPh sb="5" eb="6">
      <t>ヒ</t>
    </rPh>
    <phoneticPr fontId="4"/>
  </si>
  <si>
    <t>工業用水道事業会計</t>
    <rPh sb="0" eb="1">
      <t>コウ</t>
    </rPh>
    <rPh sb="1" eb="2">
      <t>ギョウ</t>
    </rPh>
    <rPh sb="2" eb="3">
      <t>ヨウ</t>
    </rPh>
    <rPh sb="3" eb="4">
      <t>ミズ</t>
    </rPh>
    <rPh sb="4" eb="5">
      <t>ドウ</t>
    </rPh>
    <rPh sb="5" eb="7">
      <t>ジギョウ</t>
    </rPh>
    <rPh sb="7" eb="8">
      <t>カイ</t>
    </rPh>
    <rPh sb="8" eb="9">
      <t>ケイ</t>
    </rPh>
    <phoneticPr fontId="4"/>
  </si>
  <si>
    <t xml:space="preserve">沖縄県病院事業会計 </t>
    <rPh sb="0" eb="1">
      <t>オキ</t>
    </rPh>
    <rPh sb="1" eb="2">
      <t>ナワ</t>
    </rPh>
    <rPh sb="2" eb="3">
      <t>ケン</t>
    </rPh>
    <rPh sb="3" eb="4">
      <t>ヤマイ</t>
    </rPh>
    <rPh sb="4" eb="5">
      <t>イン</t>
    </rPh>
    <rPh sb="5" eb="6">
      <t>コト</t>
    </rPh>
    <rPh sb="6" eb="7">
      <t>ギョウ</t>
    </rPh>
    <rPh sb="7" eb="8">
      <t>カイ</t>
    </rPh>
    <rPh sb="8" eb="9">
      <t>ケイ</t>
    </rPh>
    <phoneticPr fontId="4"/>
  </si>
  <si>
    <t>公営企業会計決算額</t>
    <rPh sb="0" eb="2">
      <t>コウエイ</t>
    </rPh>
    <rPh sb="2" eb="4">
      <t>キギョウ</t>
    </rPh>
    <rPh sb="4" eb="6">
      <t>カイケイ</t>
    </rPh>
    <rPh sb="6" eb="9">
      <t>ケッサンガク</t>
    </rPh>
    <phoneticPr fontId="4"/>
  </si>
  <si>
    <t>21－６　市町村別普通会計歳入決算額</t>
    <phoneticPr fontId="4"/>
  </si>
  <si>
    <t>21－10   源泉所得税課税状況</t>
    <rPh sb="8" eb="10">
      <t>ゲンセン</t>
    </rPh>
    <rPh sb="10" eb="13">
      <t>ショトクゼイ</t>
    </rPh>
    <rPh sb="13" eb="15">
      <t>カゼイ</t>
    </rPh>
    <rPh sb="15" eb="17">
      <t>ジョウキョウ</t>
    </rPh>
    <phoneticPr fontId="14"/>
  </si>
  <si>
    <t>流域下水道事業会計</t>
    <rPh sb="0" eb="1">
      <t>リュウ</t>
    </rPh>
    <rPh sb="1" eb="2">
      <t>イキ</t>
    </rPh>
    <rPh sb="2" eb="3">
      <t>シタ</t>
    </rPh>
    <rPh sb="3" eb="4">
      <t>ミズ</t>
    </rPh>
    <rPh sb="4" eb="5">
      <t>ミチ</t>
    </rPh>
    <rPh sb="5" eb="6">
      <t>コト</t>
    </rPh>
    <rPh sb="6" eb="7">
      <t>ギョウ</t>
    </rPh>
    <rPh sb="7" eb="8">
      <t>カイ</t>
    </rPh>
    <rPh sb="8" eb="9">
      <t>ケイ</t>
    </rPh>
    <phoneticPr fontId="4"/>
  </si>
  <si>
    <t>21－４　公営企業会計決算額</t>
    <rPh sb="5" eb="7">
      <t>コウエイ</t>
    </rPh>
    <rPh sb="7" eb="9">
      <t>キギョウ</t>
    </rPh>
    <rPh sb="9" eb="11">
      <t>カイケイ</t>
    </rPh>
    <rPh sb="11" eb="14">
      <t>ケッサンガク</t>
    </rPh>
    <phoneticPr fontId="4"/>
  </si>
  <si>
    <t>21－７　市町村別普通会計歳出決算額</t>
    <rPh sb="13" eb="15">
      <t>サイシュツ</t>
    </rPh>
    <rPh sb="17" eb="18">
      <t>ガク</t>
    </rPh>
    <phoneticPr fontId="5"/>
  </si>
  <si>
    <t>特別法人事業譲渡税</t>
    <rPh sb="0" eb="2">
      <t>トクベツ</t>
    </rPh>
    <rPh sb="2" eb="4">
      <t>ホウジン</t>
    </rPh>
    <rPh sb="4" eb="8">
      <t>ジギョウジョウト</t>
    </rPh>
    <rPh sb="8" eb="9">
      <t>ゼイ</t>
    </rPh>
    <phoneticPr fontId="4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</si>
  <si>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4"/>
  </si>
  <si>
    <t>調整債</t>
    <rPh sb="0" eb="3">
      <t>チョウセイサイ</t>
    </rPh>
    <phoneticPr fontId="4"/>
  </si>
  <si>
    <t>皆減</t>
    <rPh sb="0" eb="1">
      <t>カイ</t>
    </rPh>
    <rPh sb="1" eb="2">
      <t>ゲン</t>
    </rPh>
    <phoneticPr fontId="4"/>
  </si>
  <si>
    <t>21－５　県特別会計歳入、歳出決算額</t>
    <phoneticPr fontId="5"/>
  </si>
  <si>
    <t>21－11　申告所得階級別人員</t>
    <rPh sb="6" eb="8">
      <t>シンコク</t>
    </rPh>
    <phoneticPr fontId="4"/>
  </si>
  <si>
    <t>21－12   法人種別法人数</t>
    <rPh sb="8" eb="10">
      <t>ホウジン</t>
    </rPh>
    <rPh sb="10" eb="12">
      <t>シュベツ</t>
    </rPh>
    <rPh sb="12" eb="15">
      <t>ホウジンスウ</t>
    </rPh>
    <phoneticPr fontId="14"/>
  </si>
  <si>
    <t>21－８　市町村別年度末地方債現在高</t>
    <rPh sb="5" eb="7">
      <t>シチョウ</t>
    </rPh>
    <rPh sb="7" eb="8">
      <t>ソン</t>
    </rPh>
    <rPh sb="8" eb="9">
      <t>ベツ</t>
    </rPh>
    <rPh sb="9" eb="12">
      <t>ネンドマツ</t>
    </rPh>
    <rPh sb="12" eb="15">
      <t>チホウサイ</t>
    </rPh>
    <phoneticPr fontId="15"/>
  </si>
  <si>
    <t>21－９　国税徴収状況</t>
    <rPh sb="5" eb="7">
      <t>コクゼイ</t>
    </rPh>
    <rPh sb="9" eb="11">
      <t>ジョウキョウ</t>
    </rPh>
    <phoneticPr fontId="14"/>
  </si>
  <si>
    <t>(1/4)</t>
    <phoneticPr fontId="4"/>
  </si>
  <si>
    <t>(2/4)</t>
    <phoneticPr fontId="4"/>
  </si>
  <si>
    <t>21－６　市町村別普通会計歳入決算額</t>
    <rPh sb="5" eb="8">
      <t>シチョウソン</t>
    </rPh>
    <rPh sb="8" eb="9">
      <t>ベツ</t>
    </rPh>
    <rPh sb="9" eb="11">
      <t>フツウ</t>
    </rPh>
    <rPh sb="11" eb="13">
      <t>カイケイ</t>
    </rPh>
    <rPh sb="13" eb="15">
      <t>サイニュウ</t>
    </rPh>
    <rPh sb="15" eb="18">
      <t>ケッサンガク</t>
    </rPh>
    <phoneticPr fontId="4"/>
  </si>
  <si>
    <t>(3/4)</t>
    <phoneticPr fontId="4"/>
  </si>
  <si>
    <t>(4/4)</t>
    <phoneticPr fontId="4"/>
  </si>
  <si>
    <t>　令和元年</t>
    <rPh sb="1" eb="3">
      <t>レイワ</t>
    </rPh>
    <rPh sb="3" eb="5">
      <t>ガンネン</t>
    </rPh>
    <phoneticPr fontId="14"/>
  </si>
  <si>
    <t xml:space="preserve">単位：円､％ </t>
    <phoneticPr fontId="4"/>
  </si>
  <si>
    <t>令和３年度</t>
    <rPh sb="0" eb="2">
      <t>レイワ</t>
    </rPh>
    <rPh sb="3" eb="5">
      <t>ネンド</t>
    </rPh>
    <phoneticPr fontId="4"/>
  </si>
  <si>
    <t xml:space="preserve">単位：千円 </t>
    <phoneticPr fontId="4"/>
  </si>
  <si>
    <t xml:space="preserve">単位：千円､％ </t>
    <phoneticPr fontId="4"/>
  </si>
  <si>
    <t>１</t>
    <phoneticPr fontId="4"/>
  </si>
  <si>
    <t>２</t>
  </si>
  <si>
    <t>３</t>
  </si>
  <si>
    <t>４</t>
  </si>
  <si>
    <t>５</t>
  </si>
  <si>
    <t>６</t>
  </si>
  <si>
    <t>７</t>
  </si>
  <si>
    <t>８</t>
  </si>
  <si>
    <t>９</t>
  </si>
  <si>
    <t>市町村 計</t>
    <phoneticPr fontId="4"/>
  </si>
  <si>
    <t>一組等 計</t>
    <rPh sb="0" eb="1">
      <t>1</t>
    </rPh>
    <rPh sb="1" eb="2">
      <t>クミ</t>
    </rPh>
    <rPh sb="2" eb="3">
      <t>トウ</t>
    </rPh>
    <rPh sb="4" eb="5">
      <t>ケイ</t>
    </rPh>
    <phoneticPr fontId="4"/>
  </si>
  <si>
    <t>市部 計</t>
    <rPh sb="0" eb="2">
      <t>シブ</t>
    </rPh>
    <rPh sb="3" eb="4">
      <t>ケイ</t>
    </rPh>
    <phoneticPr fontId="4"/>
  </si>
  <si>
    <t>町村 計</t>
    <rPh sb="0" eb="2">
      <t>チョウソン</t>
    </rPh>
    <rPh sb="3" eb="4">
      <t>ケイ</t>
    </rPh>
    <phoneticPr fontId="4"/>
  </si>
  <si>
    <t>注：一組等計は一部事務組合､広域連合､協議会の合計</t>
    <rPh sb="0" eb="1">
      <t>チュウ</t>
    </rPh>
    <rPh sb="2" eb="3">
      <t>イチ</t>
    </rPh>
    <rPh sb="3" eb="4">
      <t>クミ</t>
    </rPh>
    <rPh sb="4" eb="5">
      <t>トウ</t>
    </rPh>
    <rPh sb="5" eb="6">
      <t>ケイ</t>
    </rPh>
    <rPh sb="7" eb="9">
      <t>イチブ</t>
    </rPh>
    <rPh sb="9" eb="11">
      <t>ジム</t>
    </rPh>
    <rPh sb="11" eb="13">
      <t>クミアイ</t>
    </rPh>
    <rPh sb="14" eb="16">
      <t>コウイキ</t>
    </rPh>
    <rPh sb="16" eb="18">
      <t>レンゴウ</t>
    </rPh>
    <rPh sb="19" eb="22">
      <t>キョウギカイ</t>
    </rPh>
    <rPh sb="23" eb="25">
      <t>ゴウケイ</t>
    </rPh>
    <phoneticPr fontId="4"/>
  </si>
  <si>
    <t xml:space="preserve">単位：千円 </t>
    <rPh sb="0" eb="2">
      <t>タンイ</t>
    </rPh>
    <rPh sb="3" eb="5">
      <t>センエン</t>
    </rPh>
    <phoneticPr fontId="14"/>
  </si>
  <si>
    <t xml:space="preserve">  　　２年度</t>
    <rPh sb="5" eb="7">
      <t>ネンド</t>
    </rPh>
    <rPh sb="6" eb="7">
      <t>ド</t>
    </rPh>
    <phoneticPr fontId="14"/>
  </si>
  <si>
    <t>年度･費目</t>
    <rPh sb="0" eb="2">
      <t>ネンド</t>
    </rPh>
    <rPh sb="3" eb="5">
      <t>ヒモク</t>
    </rPh>
    <phoneticPr fontId="14"/>
  </si>
  <si>
    <t>注：その他は復興特別法人税､電源開発促進税､石油ガス税､自動車重量税､航空機燃料税､印紙収入等</t>
    <rPh sb="0" eb="1">
      <t>チュウ</t>
    </rPh>
    <rPh sb="4" eb="5">
      <t>タ</t>
    </rPh>
    <rPh sb="6" eb="8">
      <t>フッコウ</t>
    </rPh>
    <rPh sb="8" eb="10">
      <t>トクベツ</t>
    </rPh>
    <rPh sb="10" eb="13">
      <t>ホウジンゼイ</t>
    </rPh>
    <rPh sb="14" eb="16">
      <t>デンゲン</t>
    </rPh>
    <rPh sb="16" eb="18">
      <t>カイハツ</t>
    </rPh>
    <rPh sb="18" eb="20">
      <t>ソクシン</t>
    </rPh>
    <rPh sb="20" eb="21">
      <t>ゼイ</t>
    </rPh>
    <rPh sb="22" eb="24">
      <t>セキユ</t>
    </rPh>
    <rPh sb="26" eb="27">
      <t>ゼイ</t>
    </rPh>
    <rPh sb="28" eb="31">
      <t>ジドウシャ</t>
    </rPh>
    <rPh sb="31" eb="34">
      <t>ジュウリョウゼイ</t>
    </rPh>
    <rPh sb="35" eb="38">
      <t>コウクウキ</t>
    </rPh>
    <rPh sb="38" eb="41">
      <t>ネンリョウゼイ</t>
    </rPh>
    <rPh sb="42" eb="44">
      <t>インシ</t>
    </rPh>
    <rPh sb="44" eb="46">
      <t>シュウニュウ</t>
    </rPh>
    <rPh sb="46" eb="47">
      <t>トウ</t>
    </rPh>
    <phoneticPr fontId="14"/>
  </si>
  <si>
    <t>年次</t>
    <rPh sb="0" eb="2">
      <t>ネンジ</t>
    </rPh>
    <phoneticPr fontId="14"/>
  </si>
  <si>
    <t>合計</t>
    <rPh sb="0" eb="1">
      <t>ゴウ</t>
    </rPh>
    <rPh sb="1" eb="2">
      <t>ケイ</t>
    </rPh>
    <phoneticPr fontId="14"/>
  </si>
  <si>
    <t>資料：沖縄国税事務所「統計情報」</t>
    <rPh sb="0" eb="2">
      <t>シリョウ</t>
    </rPh>
    <rPh sb="3" eb="5">
      <t>オキナワ</t>
    </rPh>
    <rPh sb="5" eb="7">
      <t>コクゼイ</t>
    </rPh>
    <rPh sb="7" eb="10">
      <t>ジムショ</t>
    </rPh>
    <rPh sb="11" eb="13">
      <t>トウケイ</t>
    </rPh>
    <rPh sb="13" eb="15">
      <t>ジョウホウ</t>
    </rPh>
    <phoneticPr fontId="14"/>
  </si>
  <si>
    <t xml:space="preserve">  　　２年分</t>
    <rPh sb="6" eb="7">
      <t>ブン</t>
    </rPh>
    <phoneticPr fontId="14"/>
  </si>
  <si>
    <t xml:space="preserve">単位：人 </t>
    <rPh sb="0" eb="2">
      <t>タンイ</t>
    </rPh>
    <rPh sb="3" eb="4">
      <t>ニン</t>
    </rPh>
    <phoneticPr fontId="14"/>
  </si>
  <si>
    <t>所得者別内訳</t>
    <rPh sb="0" eb="1">
      <t>トコロ</t>
    </rPh>
    <rPh sb="1" eb="2">
      <t>トク</t>
    </rPh>
    <rPh sb="2" eb="3">
      <t>シャ</t>
    </rPh>
    <rPh sb="3" eb="4">
      <t>ベツ</t>
    </rPh>
    <rPh sb="4" eb="5">
      <t>ナイ</t>
    </rPh>
    <rPh sb="5" eb="6">
      <t>ヤク</t>
    </rPh>
    <phoneticPr fontId="14"/>
  </si>
  <si>
    <t>年次･規模</t>
    <rPh sb="0" eb="2">
      <t>ネンジ</t>
    </rPh>
    <rPh sb="3" eb="5">
      <t>キボ</t>
    </rPh>
    <phoneticPr fontId="14"/>
  </si>
  <si>
    <t>　　　２年</t>
    <rPh sb="4" eb="5">
      <t>ネン</t>
    </rPh>
    <phoneticPr fontId="14"/>
  </si>
  <si>
    <t>総数</t>
    <rPh sb="0" eb="1">
      <t>ソウ</t>
    </rPh>
    <rPh sb="1" eb="2">
      <t>スウ</t>
    </rPh>
    <phoneticPr fontId="14"/>
  </si>
  <si>
    <t>資料：沖縄国税事務所「統計情報」</t>
    <rPh sb="0" eb="2">
      <t>シリョウ</t>
    </rPh>
    <rPh sb="3" eb="5">
      <t>オキナワ</t>
    </rPh>
    <rPh sb="5" eb="7">
      <t>コクゼイ</t>
    </rPh>
    <rPh sb="7" eb="10">
      <t>ジムショ</t>
    </rPh>
    <rPh sb="11" eb="13">
      <t>トウケイ</t>
    </rPh>
    <rPh sb="13" eb="15">
      <t>ジョウホウ</t>
    </rPh>
    <phoneticPr fontId="14"/>
  </si>
  <si>
    <t xml:space="preserve">単位：社 </t>
    <rPh sb="0" eb="2">
      <t>タンイ</t>
    </rPh>
    <rPh sb="3" eb="4">
      <t>シャ</t>
    </rPh>
    <phoneticPr fontId="4"/>
  </si>
  <si>
    <t>　　２年度</t>
    <rPh sb="3" eb="5">
      <t>ネンド</t>
    </rPh>
    <rPh sb="4" eb="5">
      <t>ド</t>
    </rPh>
    <phoneticPr fontId="14"/>
  </si>
  <si>
    <t>内国法人</t>
    <rPh sb="0" eb="1">
      <t>ウチ</t>
    </rPh>
    <rPh sb="1" eb="2">
      <t>クニ</t>
    </rPh>
    <rPh sb="2" eb="3">
      <t>ホウ</t>
    </rPh>
    <rPh sb="3" eb="4">
      <t>ヒト</t>
    </rPh>
    <phoneticPr fontId="14"/>
  </si>
  <si>
    <t>普通法人</t>
    <rPh sb="0" eb="1">
      <t>フ</t>
    </rPh>
    <rPh sb="1" eb="2">
      <t>ツウ</t>
    </rPh>
    <rPh sb="2" eb="3">
      <t>ホウ</t>
    </rPh>
    <rPh sb="3" eb="4">
      <t>ヒト</t>
    </rPh>
    <phoneticPr fontId="14"/>
  </si>
  <si>
    <t>人格のない社団等</t>
    <rPh sb="0" eb="2">
      <t>ジンカク</t>
    </rPh>
    <rPh sb="5" eb="6">
      <t>シャ</t>
    </rPh>
    <rPh sb="6" eb="7">
      <t>ダン</t>
    </rPh>
    <rPh sb="7" eb="8">
      <t>トウ</t>
    </rPh>
    <phoneticPr fontId="14"/>
  </si>
  <si>
    <t>１億円超　～　２億円以下</t>
    <rPh sb="1" eb="2">
      <t>オク</t>
    </rPh>
    <rPh sb="2" eb="4">
      <t>エンチョウ</t>
    </rPh>
    <rPh sb="3" eb="4">
      <t>チョウ</t>
    </rPh>
    <rPh sb="8" eb="9">
      <t>オク</t>
    </rPh>
    <rPh sb="9" eb="10">
      <t>エン</t>
    </rPh>
    <rPh sb="10" eb="12">
      <t>イカ</t>
    </rPh>
    <phoneticPr fontId="14"/>
  </si>
  <si>
    <t xml:space="preserve">5,000万円超　～　１億円以下   </t>
    <rPh sb="5" eb="7">
      <t>マンエン</t>
    </rPh>
    <rPh sb="7" eb="8">
      <t>チョウ</t>
    </rPh>
    <rPh sb="12" eb="13">
      <t>オク</t>
    </rPh>
    <rPh sb="13" eb="14">
      <t>エン</t>
    </rPh>
    <rPh sb="14" eb="16">
      <t>イカ</t>
    </rPh>
    <phoneticPr fontId="14"/>
  </si>
  <si>
    <t>費目</t>
    <phoneticPr fontId="4"/>
  </si>
  <si>
    <t>合計</t>
    <rPh sb="0" eb="1">
      <t>ゴウ</t>
    </rPh>
    <rPh sb="1" eb="2">
      <t>ケイ</t>
    </rPh>
    <phoneticPr fontId="4"/>
  </si>
  <si>
    <t>会計区分</t>
    <rPh sb="0" eb="1">
      <t>カイ</t>
    </rPh>
    <rPh sb="1" eb="2">
      <t>ケイ</t>
    </rPh>
    <rPh sb="2" eb="3">
      <t>ク</t>
    </rPh>
    <rPh sb="3" eb="4">
      <t>ブン</t>
    </rPh>
    <phoneticPr fontId="4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</si>
  <si>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4"/>
  </si>
  <si>
    <t xml:space="preserve"> 歳入決算額</t>
    <phoneticPr fontId="5"/>
  </si>
  <si>
    <t xml:space="preserve"> 歳出決算額</t>
    <rPh sb="1" eb="3">
      <t>サイシュツ</t>
    </rPh>
    <phoneticPr fontId="5"/>
  </si>
  <si>
    <t>林業･木材産業改善資金特別会計</t>
    <rPh sb="3" eb="5">
      <t>モクザイ</t>
    </rPh>
    <rPh sb="5" eb="7">
      <t>サンギョウ</t>
    </rPh>
    <phoneticPr fontId="5"/>
  </si>
  <si>
    <t>中城湾港マリン･タウン特別会計</t>
    <phoneticPr fontId="4"/>
  </si>
  <si>
    <t>合計</t>
    <rPh sb="0" eb="1">
      <t>ゴウ</t>
    </rPh>
    <rPh sb="1" eb="2">
      <t>ケイ</t>
    </rPh>
    <phoneticPr fontId="5"/>
  </si>
  <si>
    <t>11 法人事業税交付金</t>
    <rPh sb="3" eb="5">
      <t>ホウジン</t>
    </rPh>
    <rPh sb="5" eb="8">
      <t>ジギョウゼイ</t>
    </rPh>
    <rPh sb="8" eb="11">
      <t>コウフキン</t>
    </rPh>
    <phoneticPr fontId="4"/>
  </si>
  <si>
    <t>12 地方特例
   交付金</t>
    <rPh sb="4" eb="5">
      <t>ホウ</t>
    </rPh>
    <rPh sb="5" eb="7">
      <t>トクレイ</t>
    </rPh>
    <rPh sb="11" eb="14">
      <t>コウフキン</t>
    </rPh>
    <phoneticPr fontId="4"/>
  </si>
  <si>
    <t>13 地方交付税</t>
    <rPh sb="5" eb="7">
      <t>コウフ</t>
    </rPh>
    <rPh sb="7" eb="8">
      <t>ゼイ</t>
    </rPh>
    <phoneticPr fontId="13"/>
  </si>
  <si>
    <t>14 交通安全対策特別交付金</t>
    <rPh sb="7" eb="9">
      <t>タイサク</t>
    </rPh>
    <rPh sb="9" eb="11">
      <t>トクベツ</t>
    </rPh>
    <rPh sb="11" eb="13">
      <t>コウフ</t>
    </rPh>
    <rPh sb="13" eb="14">
      <t>キン</t>
    </rPh>
    <phoneticPr fontId="13"/>
  </si>
  <si>
    <t>15 分担金及び負担金</t>
    <rPh sb="8" eb="11">
      <t>フタンキン</t>
    </rPh>
    <phoneticPr fontId="13"/>
  </si>
  <si>
    <t>16 使用料</t>
    <phoneticPr fontId="13"/>
  </si>
  <si>
    <t>17 手数料</t>
    <phoneticPr fontId="13"/>
  </si>
  <si>
    <t>18 国庫支出金</t>
    <rPh sb="5" eb="7">
      <t>シシュツ</t>
    </rPh>
    <rPh sb="7" eb="8">
      <t>キン</t>
    </rPh>
    <phoneticPr fontId="13"/>
  </si>
  <si>
    <t>19 国有提供施設等所在市町村助成交付金</t>
    <rPh sb="8" eb="9">
      <t>セツ</t>
    </rPh>
    <rPh sb="9" eb="10">
      <t>トウ</t>
    </rPh>
    <rPh sb="10" eb="12">
      <t>ショザイ</t>
    </rPh>
    <rPh sb="12" eb="15">
      <t>シチョウソン</t>
    </rPh>
    <rPh sb="15" eb="17">
      <t>ジョセイ</t>
    </rPh>
    <rPh sb="17" eb="20">
      <t>コウフキン</t>
    </rPh>
    <phoneticPr fontId="13"/>
  </si>
  <si>
    <t>20 県支出金</t>
    <phoneticPr fontId="13"/>
  </si>
  <si>
    <t>21 財産収入</t>
    <phoneticPr fontId="13"/>
  </si>
  <si>
    <t>22 寄附金</t>
    <phoneticPr fontId="13"/>
  </si>
  <si>
    <t>23 繰入金</t>
    <phoneticPr fontId="13"/>
  </si>
  <si>
    <t>24 繰越金</t>
    <phoneticPr fontId="13"/>
  </si>
  <si>
    <t>25 諸収入</t>
    <phoneticPr fontId="13"/>
  </si>
  <si>
    <t>26 地方債</t>
    <phoneticPr fontId="13"/>
  </si>
  <si>
    <t xml:space="preserve">  800万円超　～　1,000万円以下</t>
    <rPh sb="5" eb="7">
      <t>マンエン</t>
    </rPh>
    <rPh sb="7" eb="8">
      <t>チョウ</t>
    </rPh>
    <rPh sb="16" eb="17">
      <t>マン</t>
    </rPh>
    <rPh sb="17" eb="18">
      <t>エン</t>
    </rPh>
    <rPh sb="18" eb="20">
      <t>イカ</t>
    </rPh>
    <phoneticPr fontId="14"/>
  </si>
  <si>
    <t>項目</t>
    <rPh sb="0" eb="1">
      <t>コウ</t>
    </rPh>
    <phoneticPr fontId="4"/>
  </si>
  <si>
    <t>注：法人数は翌年６月30日時点、申告法人数は年度内に終了し翌年７月31日までの申告及び６月30日までの処理済分</t>
    <rPh sb="0" eb="1">
      <t>チュウ</t>
    </rPh>
    <rPh sb="2" eb="5">
      <t>ホウジンスウ</t>
    </rPh>
    <rPh sb="6" eb="8">
      <t>ヨクネン</t>
    </rPh>
    <rPh sb="9" eb="10">
      <t>ガツ</t>
    </rPh>
    <rPh sb="12" eb="13">
      <t>ニチ</t>
    </rPh>
    <rPh sb="13" eb="15">
      <t>ジテン</t>
    </rPh>
    <rPh sb="16" eb="18">
      <t>シンコク</t>
    </rPh>
    <rPh sb="18" eb="21">
      <t>ホウジンスウ</t>
    </rPh>
    <rPh sb="22" eb="24">
      <t>ネンド</t>
    </rPh>
    <rPh sb="24" eb="25">
      <t>ナイ</t>
    </rPh>
    <rPh sb="26" eb="28">
      <t>シュウリョウ</t>
    </rPh>
    <rPh sb="29" eb="30">
      <t>ヨク</t>
    </rPh>
    <rPh sb="41" eb="42">
      <t>オヨ</t>
    </rPh>
    <rPh sb="44" eb="45">
      <t>ガツ</t>
    </rPh>
    <rPh sb="47" eb="48">
      <t>ニチ</t>
    </rPh>
    <rPh sb="51" eb="53">
      <t>ショリ</t>
    </rPh>
    <rPh sb="53" eb="54">
      <t>ズミ</t>
    </rPh>
    <rPh sb="54" eb="55">
      <t>ブン</t>
    </rPh>
    <phoneticPr fontId="4"/>
  </si>
  <si>
    <t>費目</t>
    <rPh sb="0" eb="1">
      <t>ヒ</t>
    </rPh>
    <phoneticPr fontId="4"/>
  </si>
  <si>
    <t>費目</t>
    <rPh sb="0" eb="2">
      <t>ヒモク</t>
    </rPh>
    <phoneticPr fontId="4"/>
  </si>
  <si>
    <t>会計名</t>
    <rPh sb="2" eb="3">
      <t>メイ</t>
    </rPh>
    <phoneticPr fontId="5"/>
  </si>
  <si>
    <t xml:space="preserve"> 歳入の状況</t>
    <rPh sb="1" eb="3">
      <t>サイニュウ</t>
    </rPh>
    <rPh sb="4" eb="6">
      <t>ジョウキョウ</t>
    </rPh>
    <phoneticPr fontId="4"/>
  </si>
  <si>
    <t>注：一組等（一部事務組合等）計とは一部事務組合､広域連合､協議会の合計</t>
    <rPh sb="0" eb="1">
      <t>チュウ</t>
    </rPh>
    <rPh sb="2" eb="3">
      <t>イチ</t>
    </rPh>
    <rPh sb="3" eb="4">
      <t>クミ</t>
    </rPh>
    <rPh sb="4" eb="5">
      <t>トウ</t>
    </rPh>
    <rPh sb="6" eb="8">
      <t>イチブ</t>
    </rPh>
    <rPh sb="8" eb="10">
      <t>ジム</t>
    </rPh>
    <rPh sb="10" eb="12">
      <t>クミアイ</t>
    </rPh>
    <rPh sb="12" eb="13">
      <t>トウ</t>
    </rPh>
    <rPh sb="14" eb="15">
      <t>ケイ</t>
    </rPh>
    <rPh sb="17" eb="19">
      <t>イチブ</t>
    </rPh>
    <rPh sb="19" eb="21">
      <t>ジム</t>
    </rPh>
    <rPh sb="21" eb="23">
      <t>クミアイ</t>
    </rPh>
    <rPh sb="24" eb="26">
      <t>コウイキ</t>
    </rPh>
    <rPh sb="26" eb="28">
      <t>レンゴウ</t>
    </rPh>
    <rPh sb="29" eb="32">
      <t>キョウギカイ</t>
    </rPh>
    <rPh sb="33" eb="35">
      <t>ゴウケイ</t>
    </rPh>
    <phoneticPr fontId="4"/>
  </si>
  <si>
    <t>注：一組（一部事務組合）計の企業会計の数値は南部水道企業団､沖縄県離島医療組合､那覇港管理組合分の計</t>
    <rPh sb="0" eb="1">
      <t>チュウ</t>
    </rPh>
    <rPh sb="2" eb="3">
      <t>イチ</t>
    </rPh>
    <rPh sb="3" eb="4">
      <t>クミ</t>
    </rPh>
    <rPh sb="5" eb="7">
      <t>イチブ</t>
    </rPh>
    <rPh sb="7" eb="9">
      <t>ジム</t>
    </rPh>
    <rPh sb="9" eb="11">
      <t>クミアイ</t>
    </rPh>
    <rPh sb="12" eb="13">
      <t>ケイ</t>
    </rPh>
    <rPh sb="14" eb="16">
      <t>キギョウ</t>
    </rPh>
    <rPh sb="16" eb="18">
      <t>カイケイ</t>
    </rPh>
    <rPh sb="19" eb="21">
      <t>スウチ</t>
    </rPh>
    <rPh sb="22" eb="24">
      <t>ナンブ</t>
    </rPh>
    <rPh sb="24" eb="26">
      <t>スイドウ</t>
    </rPh>
    <rPh sb="26" eb="29">
      <t>キギョウダン</t>
    </rPh>
    <rPh sb="30" eb="32">
      <t>オキナワ</t>
    </rPh>
    <rPh sb="32" eb="33">
      <t>ケン</t>
    </rPh>
    <rPh sb="33" eb="35">
      <t>リトウ</t>
    </rPh>
    <rPh sb="35" eb="37">
      <t>イリョウ</t>
    </rPh>
    <rPh sb="37" eb="39">
      <t>クミアイ</t>
    </rPh>
    <rPh sb="40" eb="42">
      <t>ナハ</t>
    </rPh>
    <rPh sb="42" eb="43">
      <t>コウ</t>
    </rPh>
    <rPh sb="43" eb="45">
      <t>カンリ</t>
    </rPh>
    <rPh sb="45" eb="47">
      <t>クミアイ</t>
    </rPh>
    <rPh sb="47" eb="48">
      <t>ブン</t>
    </rPh>
    <rPh sb="49" eb="50">
      <t>ケイ</t>
    </rPh>
    <phoneticPr fontId="4"/>
  </si>
  <si>
    <t>注：各年分の源泉所得税（復興特別所得税含む）については当年２月から翌年１月までに提出のあった徴収高計算書の税額及び</t>
    <rPh sb="0" eb="1">
      <t>チュウ</t>
    </rPh>
    <rPh sb="2" eb="4">
      <t>カクネン</t>
    </rPh>
    <rPh sb="4" eb="5">
      <t>ブン</t>
    </rPh>
    <rPh sb="6" eb="8">
      <t>ゲンセン</t>
    </rPh>
    <rPh sb="8" eb="10">
      <t>ショトク</t>
    </rPh>
    <rPh sb="10" eb="11">
      <t>ゼイ</t>
    </rPh>
    <rPh sb="27" eb="28">
      <t>トウ</t>
    </rPh>
    <rPh sb="53" eb="55">
      <t>ゼイガク</t>
    </rPh>
    <rPh sb="55" eb="56">
      <t>オヨ</t>
    </rPh>
    <phoneticPr fontId="4"/>
  </si>
  <si>
    <t>　　税務署長が行った納税告知に係る税額を示したもの</t>
    <rPh sb="20" eb="21">
      <t>シメ</t>
    </rPh>
    <phoneticPr fontId="4"/>
  </si>
  <si>
    <t xml:space="preserve">  　　３年度</t>
    <rPh sb="5" eb="7">
      <t>ネンド</t>
    </rPh>
    <rPh sb="6" eb="7">
      <t>ド</t>
    </rPh>
    <phoneticPr fontId="14"/>
  </si>
  <si>
    <t xml:space="preserve">  　　３年分</t>
    <rPh sb="6" eb="7">
      <t>ブン</t>
    </rPh>
    <phoneticPr fontId="14"/>
  </si>
  <si>
    <t>　　　３年</t>
    <rPh sb="4" eb="5">
      <t>ネン</t>
    </rPh>
    <phoneticPr fontId="14"/>
  </si>
  <si>
    <t>　　３年度</t>
    <rPh sb="3" eb="5">
      <t>ネンド</t>
    </rPh>
    <rPh sb="4" eb="5">
      <t>ド</t>
    </rPh>
    <phoneticPr fontId="14"/>
  </si>
  <si>
    <t>1)</t>
    <phoneticPr fontId="4"/>
  </si>
  <si>
    <t>その他            1)</t>
    <rPh sb="2" eb="3">
      <t>タ</t>
    </rPh>
    <phoneticPr fontId="14"/>
  </si>
  <si>
    <t>申告法人数  
       1)</t>
    <rPh sb="0" eb="2">
      <t>シンコク</t>
    </rPh>
    <rPh sb="2" eb="5">
      <t>ホウジンスウ</t>
    </rPh>
    <phoneticPr fontId="14"/>
  </si>
  <si>
    <t>法人数
    1)</t>
    <rPh sb="0" eb="3">
      <t>ホウジンスウ</t>
    </rPh>
    <phoneticPr fontId="14"/>
  </si>
  <si>
    <t>令和５年度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</si>
  <si>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4"/>
  </si>
  <si>
    <t>資料：県企業局「沖縄県水道･工業用水道事業会計決算書」、県病院事業局「沖縄県病院事業会計決算書」、</t>
    <rPh sb="0" eb="2">
      <t>シリョウ</t>
    </rPh>
    <rPh sb="3" eb="4">
      <t>ケン</t>
    </rPh>
    <rPh sb="4" eb="7">
      <t>キギョウキョク</t>
    </rPh>
    <rPh sb="8" eb="11">
      <t>オキナワケン</t>
    </rPh>
    <rPh sb="11" eb="13">
      <t>スイドウ</t>
    </rPh>
    <rPh sb="14" eb="16">
      <t>コウギョウ</t>
    </rPh>
    <rPh sb="16" eb="18">
      <t>ヨウスイ</t>
    </rPh>
    <rPh sb="18" eb="19">
      <t>ドウ</t>
    </rPh>
    <rPh sb="19" eb="21">
      <t>ジギョウ</t>
    </rPh>
    <rPh sb="21" eb="23">
      <t>カイケイ</t>
    </rPh>
    <rPh sb="23" eb="26">
      <t>ケッサンショ</t>
    </rPh>
    <rPh sb="28" eb="29">
      <t>ケン</t>
    </rPh>
    <rPh sb="29" eb="31">
      <t>ビョウイン</t>
    </rPh>
    <rPh sb="31" eb="34">
      <t>ジギョウキョク</t>
    </rPh>
    <rPh sb="35" eb="38">
      <t>オキナワケン</t>
    </rPh>
    <rPh sb="38" eb="40">
      <t>ビョウイン</t>
    </rPh>
    <rPh sb="40" eb="44">
      <t>ジギョウカイケイ</t>
    </rPh>
    <rPh sb="44" eb="47">
      <t>ケッサンショ</t>
    </rPh>
    <phoneticPr fontId="4"/>
  </si>
  <si>
    <t>　　　県土木建築部下水道課「沖縄県流域下水道事業会計決算書」</t>
    <rPh sb="14" eb="17">
      <t>オキナワケン</t>
    </rPh>
    <phoneticPr fontId="4"/>
  </si>
  <si>
    <t xml:space="preserve">  　　４年度</t>
    <rPh sb="5" eb="7">
      <t>ネンド</t>
    </rPh>
    <rPh sb="6" eb="7">
      <t>ド</t>
    </rPh>
    <phoneticPr fontId="14"/>
  </si>
  <si>
    <t>令和元年度</t>
    <rPh sb="0" eb="1">
      <t>レイワ</t>
    </rPh>
    <rPh sb="1" eb="3">
      <t>ガンネン</t>
    </rPh>
    <rPh sb="3" eb="4">
      <t>ド</t>
    </rPh>
    <phoneticPr fontId="14"/>
  </si>
  <si>
    <t>　令和元年分</t>
    <rPh sb="1" eb="3">
      <t>レイワ</t>
    </rPh>
    <rPh sb="3" eb="5">
      <t>ガンネン</t>
    </rPh>
    <rPh sb="5" eb="6">
      <t>ブン</t>
    </rPh>
    <phoneticPr fontId="14"/>
  </si>
  <si>
    <t xml:space="preserve">  　　４年分</t>
    <rPh sb="6" eb="7">
      <t>ブン</t>
    </rPh>
    <phoneticPr fontId="14"/>
  </si>
  <si>
    <t>　　　４年</t>
    <rPh sb="4" eb="5">
      <t>ネン</t>
    </rPh>
    <phoneticPr fontId="14"/>
  </si>
  <si>
    <t>　　４年度</t>
    <rPh sb="3" eb="5">
      <t>ネンド</t>
    </rPh>
    <rPh sb="4" eb="5">
      <t>ド</t>
    </rPh>
    <phoneticPr fontId="14"/>
  </si>
  <si>
    <t>皆増</t>
    <rPh sb="0" eb="1">
      <t>ミナ</t>
    </rPh>
    <rPh sb="1" eb="2">
      <t>ゾウ</t>
    </rPh>
    <phoneticPr fontId="4"/>
  </si>
  <si>
    <t>合計</t>
    <rPh sb="0" eb="2">
      <t>ゴウケイ</t>
    </rPh>
    <phoneticPr fontId="4"/>
  </si>
  <si>
    <t>県特別会計歳入、歳出決算額</t>
  </si>
  <si>
    <t>令和６年度</t>
    <rPh sb="0" eb="2">
      <t>レイワ</t>
    </rPh>
    <rPh sb="3" eb="5">
      <t>ネンド</t>
    </rPh>
    <phoneticPr fontId="4"/>
  </si>
  <si>
    <t>公営企業貸付金</t>
    <rPh sb="4" eb="7">
      <t>カシツケキン</t>
    </rPh>
    <phoneticPr fontId="4"/>
  </si>
  <si>
    <t xml:space="preserve">  　　５年度</t>
    <rPh sb="5" eb="7">
      <t>ネンド</t>
    </rPh>
    <rPh sb="6" eb="7">
      <t>ド</t>
    </rPh>
    <phoneticPr fontId="14"/>
  </si>
  <si>
    <t xml:space="preserve">  　　５年分</t>
    <rPh sb="6" eb="7">
      <t>ブン</t>
    </rPh>
    <phoneticPr fontId="14"/>
  </si>
  <si>
    <t>　　　５年</t>
    <rPh sb="4" eb="5">
      <t>ネン</t>
    </rPh>
    <phoneticPr fontId="14"/>
  </si>
  <si>
    <t>注：令和６年３月31日までに申告又は処理（更正､決定等）した者の令和６年６月30日現在の総所得金額等により区分</t>
    <rPh sb="0" eb="1">
      <t>チュウ</t>
    </rPh>
    <phoneticPr fontId="14"/>
  </si>
  <si>
    <t>　　５年度</t>
    <rPh sb="3" eb="5">
      <t>ネンド</t>
    </rPh>
    <rPh sb="4" eb="5">
      <t>ド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</si>
</sst>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 &quot;¥&quot;* #,##0_ ;_ &quot;¥&quot;* \-#,##0_ ;_ &quot;¥&quot;* &quot;-&quot;_ ;_ @_ "/>
    <numFmt numFmtId="41" formatCode="_ * #,##0_ ;_ * \-#,##0_ ;_ * &quot;-&quot;_ ;_ @_ "/>
    <numFmt numFmtId="176" formatCode="###\ ###\ ###\ ###"/>
    <numFmt numFmtId="177" formatCode="###\ ###\ ###\ ##0"/>
    <numFmt numFmtId="178" formatCode="#,##0_ "/>
    <numFmt numFmtId="179" formatCode="#,##0\ ;;&quot;- &quot;"/>
    <numFmt numFmtId="180" formatCode="#,##0.0;&quot;△ &quot;#,##0.0"/>
    <numFmt numFmtId="181" formatCode="#,##0.0_);[Red]\(#,##0.0\)"/>
    <numFmt numFmtId="182" formatCode="#,##0_);[Red]\(#,##0\)"/>
    <numFmt numFmtId="183" formatCode="#,##0;&quot;△ &quot;#,##0"/>
    <numFmt numFmtId="184" formatCode="#,##0.0;[Red]\-#,##0.0"/>
    <numFmt numFmtId="185" formatCode="#,##0.0\ ;;&quot;- &quot;"/>
    <numFmt numFmtId="186" formatCode="#,##0.0_ ;[Red]\-#,##0.0\ "/>
    <numFmt numFmtId="187" formatCode="_ * #,##0.0_ ;_ * &quot;△&quot;#,##0.0_ ;_ * &quot;-&quot;_ ;_ @_ "/>
    <numFmt numFmtId="188" formatCode="[Blue]&quot;*&quot;;[Red]&quot;*&quot;;[White]&quot;&quot;"/>
    <numFmt numFmtId="189" formatCode="[Blue]&quot;＊&quot;;[Red]&quot;＊&quot;;[White]&quot;OK!&quot;"/>
    <numFmt numFmtId="190" formatCode="#\ ###\ ##0;&quot;△&quot;#\ ###\ ###;&quot;－ &quot;"/>
    <numFmt numFmtId="191" formatCode="#,##0;[Red]#,##0"/>
    <numFmt numFmtId="192" formatCode="#,##0;&quot;△ &quot;#,##0;&quot;-&quot;"/>
    <numFmt numFmtId="193" formatCode="0.0"/>
  </numFmts>
  <fonts count="2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8"/>
      <name val="Verdana"/>
      <family val="2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b/>
      <sz val="9"/>
      <name val="標準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8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4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9" fillId="0" borderId="0"/>
    <xf numFmtId="0" fontId="16" fillId="0" borderId="0"/>
    <xf numFmtId="0" fontId="13" fillId="0" borderId="0"/>
    <xf numFmtId="0" fontId="13" fillId="0" borderId="0"/>
  </cellStyleXfs>
  <cellXfs count="432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81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3" fontId="2" fillId="0" borderId="0" xfId="0" applyNumberFormat="1" applyFont="1" applyAlignment="1">
      <alignment horizontal="right"/>
    </xf>
    <xf numFmtId="183" fontId="2" fillId="0" borderId="1" xfId="0" applyNumberFormat="1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180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distributed"/>
    </xf>
    <xf numFmtId="0" fontId="2" fillId="0" borderId="0" xfId="0" applyFont="1"/>
    <xf numFmtId="0" fontId="2" fillId="0" borderId="3" xfId="0" applyFont="1" applyBorder="1" applyAlignment="1">
      <alignment horizontal="left"/>
    </xf>
    <xf numFmtId="0" fontId="2" fillId="0" borderId="1" xfId="0" applyFont="1" applyBorder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82" fontId="2" fillId="0" borderId="0" xfId="0" applyNumberFormat="1" applyFont="1" applyAlignment="1">
      <alignment vertical="center"/>
    </xf>
    <xf numFmtId="183" fontId="2" fillId="0" borderId="0" xfId="0" applyNumberFormat="1" applyFont="1" applyAlignment="1">
      <alignment vertical="center"/>
    </xf>
    <xf numFmtId="0" fontId="2" fillId="0" borderId="0" xfId="0" applyFont="1" applyAlignment="1">
      <alignment shrinkToFit="1"/>
    </xf>
    <xf numFmtId="183" fontId="8" fillId="0" borderId="0" xfId="0" applyNumberFormat="1" applyFont="1" applyAlignment="1">
      <alignment horizontal="right"/>
    </xf>
    <xf numFmtId="180" fontId="8" fillId="0" borderId="0" xfId="0" applyNumberFormat="1" applyFont="1" applyAlignment="1">
      <alignment horizontal="right"/>
    </xf>
    <xf numFmtId="177" fontId="7" fillId="0" borderId="0" xfId="0" quotePrefix="1" applyNumberFormat="1" applyFont="1" applyAlignment="1">
      <alignment horizontal="center" vertical="center"/>
    </xf>
    <xf numFmtId="177" fontId="7" fillId="0" borderId="0" xfId="0" quotePrefix="1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0" xfId="0" applyNumberFormat="1" applyFont="1"/>
    <xf numFmtId="177" fontId="2" fillId="0" borderId="3" xfId="0" applyNumberFormat="1" applyFont="1" applyBorder="1" applyAlignment="1">
      <alignment horizontal="center"/>
    </xf>
    <xf numFmtId="177" fontId="2" fillId="0" borderId="3" xfId="0" applyNumberFormat="1" applyFont="1" applyBorder="1"/>
    <xf numFmtId="177" fontId="8" fillId="0" borderId="0" xfId="0" applyNumberFormat="1" applyFont="1"/>
    <xf numFmtId="0" fontId="8" fillId="0" borderId="3" xfId="0" applyFont="1" applyBorder="1"/>
    <xf numFmtId="177" fontId="8" fillId="0" borderId="3" xfId="0" applyNumberFormat="1" applyFont="1" applyBorder="1"/>
    <xf numFmtId="0" fontId="8" fillId="0" borderId="0" xfId="0" applyFont="1"/>
    <xf numFmtId="177" fontId="8" fillId="0" borderId="3" xfId="0" applyNumberFormat="1" applyFont="1" applyBorder="1" applyAlignment="1">
      <alignment horizontal="left"/>
    </xf>
    <xf numFmtId="176" fontId="8" fillId="0" borderId="0" xfId="0" applyNumberFormat="1" applyFont="1"/>
    <xf numFmtId="0" fontId="12" fillId="0" borderId="0" xfId="0" applyFont="1" applyAlignment="1">
      <alignment vertical="center"/>
    </xf>
    <xf numFmtId="177" fontId="2" fillId="0" borderId="1" xfId="0" applyNumberFormat="1" applyFont="1" applyBorder="1"/>
    <xf numFmtId="179" fontId="2" fillId="0" borderId="0" xfId="0" applyNumberFormat="1" applyFont="1" applyAlignment="1">
      <alignment vertical="center"/>
    </xf>
    <xf numFmtId="177" fontId="2" fillId="0" borderId="0" xfId="0" quotePrefix="1" applyNumberFormat="1" applyFont="1" applyAlignment="1">
      <alignment vertical="center"/>
    </xf>
    <xf numFmtId="177" fontId="2" fillId="0" borderId="0" xfId="0" quotePrefix="1" applyNumberFormat="1" applyFont="1" applyAlignment="1">
      <alignment horizontal="center" vertical="center"/>
    </xf>
    <xf numFmtId="177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180" fontId="2" fillId="0" borderId="1" xfId="0" applyNumberFormat="1" applyFont="1" applyBorder="1" applyAlignment="1">
      <alignment horizontal="right" shrinkToFit="1"/>
    </xf>
    <xf numFmtId="185" fontId="2" fillId="0" borderId="0" xfId="0" applyNumberFormat="1" applyFont="1" applyAlignment="1">
      <alignment horizontal="right" vertical="center" shrinkToFit="1"/>
    </xf>
    <xf numFmtId="177" fontId="12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quotePrefix="1" applyFont="1"/>
    <xf numFmtId="0" fontId="2" fillId="0" borderId="0" xfId="0" quotePrefix="1" applyFont="1" applyAlignment="1">
      <alignment horizontal="center"/>
    </xf>
    <xf numFmtId="0" fontId="2" fillId="0" borderId="3" xfId="0" quotePrefix="1" applyFont="1" applyBorder="1" applyAlignment="1">
      <alignment horizontal="left"/>
    </xf>
    <xf numFmtId="183" fontId="8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2" fillId="0" borderId="0" xfId="9" applyFont="1" applyAlignment="1">
      <alignment vertical="center"/>
    </xf>
    <xf numFmtId="0" fontId="2" fillId="0" borderId="1" xfId="9" quotePrefix="1" applyFont="1" applyBorder="1" applyAlignment="1">
      <alignment horizontal="left" vertical="center"/>
    </xf>
    <xf numFmtId="0" fontId="2" fillId="0" borderId="1" xfId="9" applyFont="1" applyBorder="1" applyAlignment="1">
      <alignment vertical="center"/>
    </xf>
    <xf numFmtId="0" fontId="2" fillId="0" borderId="2" xfId="9" applyFont="1" applyBorder="1" applyAlignment="1">
      <alignment horizontal="center" vertical="center" wrapText="1"/>
    </xf>
    <xf numFmtId="0" fontId="2" fillId="0" borderId="3" xfId="9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9" quotePrefix="1" applyFont="1" applyBorder="1" applyAlignment="1">
      <alignment horizontal="center" vertical="center" wrapText="1"/>
    </xf>
    <xf numFmtId="0" fontId="2" fillId="0" borderId="0" xfId="9" applyFont="1" applyAlignment="1">
      <alignment horizontal="center"/>
    </xf>
    <xf numFmtId="38" fontId="2" fillId="0" borderId="0" xfId="2" applyFont="1" applyFill="1" applyBorder="1" applyAlignment="1">
      <alignment horizontal="right"/>
    </xf>
    <xf numFmtId="38" fontId="2" fillId="0" borderId="0" xfId="2" quotePrefix="1" applyFont="1" applyFill="1" applyBorder="1" applyAlignment="1">
      <alignment horizontal="right"/>
    </xf>
    <xf numFmtId="38" fontId="2" fillId="0" borderId="3" xfId="2" applyFont="1" applyFill="1" applyBorder="1" applyAlignment="1">
      <alignment horizontal="right"/>
    </xf>
    <xf numFmtId="0" fontId="2" fillId="0" borderId="11" xfId="0" applyFont="1" applyBorder="1" applyAlignment="1">
      <alignment horizontal="center" textRotation="255"/>
    </xf>
    <xf numFmtId="38" fontId="2" fillId="0" borderId="3" xfId="2" quotePrefix="1" applyFont="1" applyFill="1" applyBorder="1" applyAlignment="1">
      <alignment horizontal="right"/>
    </xf>
    <xf numFmtId="0" fontId="2" fillId="0" borderId="0" xfId="9" applyFont="1" applyAlignment="1">
      <alignment horizontal="distributed"/>
    </xf>
    <xf numFmtId="38" fontId="8" fillId="0" borderId="0" xfId="2" applyFont="1" applyFill="1" applyBorder="1" applyAlignment="1">
      <alignment horizontal="right"/>
    </xf>
    <xf numFmtId="0" fontId="2" fillId="0" borderId="11" xfId="0" applyFont="1" applyBorder="1" applyAlignment="1">
      <alignment horizontal="center"/>
    </xf>
    <xf numFmtId="38" fontId="2" fillId="0" borderId="0" xfId="0" applyNumberFormat="1" applyFont="1" applyAlignment="1">
      <alignment vertical="center"/>
    </xf>
    <xf numFmtId="0" fontId="2" fillId="0" borderId="0" xfId="9" quotePrefix="1" applyFont="1" applyAlignment="1">
      <alignment horizontal="distributed"/>
    </xf>
    <xf numFmtId="0" fontId="2" fillId="0" borderId="11" xfId="9" quotePrefix="1" applyFont="1" applyBorder="1" applyAlignment="1">
      <alignment horizontal="distributed"/>
    </xf>
    <xf numFmtId="3" fontId="2" fillId="0" borderId="0" xfId="0" applyNumberFormat="1" applyFont="1" applyAlignment="1">
      <alignment vertical="center"/>
    </xf>
    <xf numFmtId="38" fontId="2" fillId="0" borderId="1" xfId="2" applyFont="1" applyFill="1" applyBorder="1" applyAlignment="1">
      <alignment horizontal="right"/>
    </xf>
    <xf numFmtId="38" fontId="2" fillId="0" borderId="4" xfId="2" applyFont="1" applyFill="1" applyBorder="1" applyAlignment="1">
      <alignment horizontal="right"/>
    </xf>
    <xf numFmtId="0" fontId="2" fillId="0" borderId="12" xfId="0" applyFont="1" applyBorder="1"/>
    <xf numFmtId="38" fontId="2" fillId="0" borderId="0" xfId="2" applyFont="1" applyFill="1" applyBorder="1" applyAlignment="1">
      <alignment horizontal="right" vertical="center"/>
    </xf>
    <xf numFmtId="0" fontId="12" fillId="0" borderId="0" xfId="9" applyFont="1" applyAlignment="1">
      <alignment horizontal="left" vertical="center"/>
    </xf>
    <xf numFmtId="41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41" fontId="2" fillId="0" borderId="0" xfId="2" applyNumberFormat="1" applyFont="1" applyFill="1" applyBorder="1" applyAlignment="1">
      <alignment horizontal="right"/>
    </xf>
    <xf numFmtId="38" fontId="2" fillId="0" borderId="8" xfId="2" applyFont="1" applyFill="1" applyBorder="1" applyAlignment="1">
      <alignment horizontal="right"/>
    </xf>
    <xf numFmtId="38" fontId="2" fillId="0" borderId="0" xfId="2" applyFont="1" applyFill="1" applyBorder="1" applyAlignment="1">
      <alignment horizontal="distributed"/>
    </xf>
    <xf numFmtId="38" fontId="2" fillId="0" borderId="3" xfId="2" applyFont="1" applyFill="1" applyBorder="1" applyAlignment="1">
      <alignment horizontal="right" shrinkToFit="1"/>
    </xf>
    <xf numFmtId="38" fontId="2" fillId="0" borderId="0" xfId="2" quotePrefix="1" applyFont="1" applyFill="1" applyBorder="1" applyAlignment="1">
      <alignment horizontal="distributed"/>
    </xf>
    <xf numFmtId="38" fontId="2" fillId="0" borderId="1" xfId="2" applyFont="1" applyFill="1" applyBorder="1" applyAlignment="1">
      <alignment horizontal="distributed"/>
    </xf>
    <xf numFmtId="41" fontId="2" fillId="0" borderId="1" xfId="2" applyNumberFormat="1" applyFont="1" applyFill="1" applyBorder="1" applyAlignment="1">
      <alignment horizontal="right"/>
    </xf>
    <xf numFmtId="38" fontId="2" fillId="0" borderId="0" xfId="2" applyFont="1" applyFill="1" applyBorder="1" applyAlignment="1">
      <alignment horizontal="distributed" vertical="center"/>
    </xf>
    <xf numFmtId="190" fontId="2" fillId="0" borderId="0" xfId="2" applyNumberFormat="1" applyFont="1" applyFill="1" applyBorder="1" applyAlignment="1">
      <alignment vertical="center"/>
    </xf>
    <xf numFmtId="190" fontId="2" fillId="0" borderId="0" xfId="2" applyNumberFormat="1" applyFont="1" applyFill="1" applyBorder="1" applyAlignment="1">
      <alignment vertical="center" shrinkToFit="1"/>
    </xf>
    <xf numFmtId="41" fontId="2" fillId="0" borderId="0" xfId="2" applyNumberFormat="1" applyFont="1" applyFill="1" applyBorder="1" applyAlignment="1">
      <alignment vertical="center"/>
    </xf>
    <xf numFmtId="0" fontId="2" fillId="0" borderId="0" xfId="2" applyNumberFormat="1" applyFont="1" applyFill="1" applyBorder="1" applyAlignment="1">
      <alignment horizontal="center" vertical="center" shrinkToFit="1"/>
    </xf>
    <xf numFmtId="41" fontId="2" fillId="0" borderId="0" xfId="0" applyNumberFormat="1" applyFont="1" applyAlignment="1">
      <alignment horizontal="center"/>
    </xf>
    <xf numFmtId="41" fontId="2" fillId="0" borderId="3" xfId="0" applyNumberFormat="1" applyFont="1" applyBorder="1"/>
    <xf numFmtId="41" fontId="2" fillId="0" borderId="4" xfId="0" applyNumberFormat="1" applyFont="1" applyBorder="1"/>
    <xf numFmtId="0" fontId="7" fillId="0" borderId="0" xfId="8" applyFont="1" applyAlignment="1">
      <alignment horizontal="center" vertical="center"/>
    </xf>
    <xf numFmtId="0" fontId="7" fillId="0" borderId="0" xfId="8" quotePrefix="1" applyFont="1" applyAlignment="1">
      <alignment horizontal="center" vertical="center"/>
    </xf>
    <xf numFmtId="41" fontId="7" fillId="0" borderId="0" xfId="8" applyNumberFormat="1" applyFont="1" applyAlignment="1">
      <alignment horizontal="center" vertical="center"/>
    </xf>
    <xf numFmtId="0" fontId="2" fillId="0" borderId="0" xfId="8" applyFont="1" applyAlignment="1">
      <alignment vertical="center"/>
    </xf>
    <xf numFmtId="0" fontId="2" fillId="0" borderId="0" xfId="8" quotePrefix="1" applyFont="1" applyAlignment="1">
      <alignment vertical="center"/>
    </xf>
    <xf numFmtId="0" fontId="2" fillId="0" borderId="13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2" fillId="0" borderId="0" xfId="8" applyFont="1" applyAlignment="1">
      <alignment horizontal="center" vertical="center"/>
    </xf>
    <xf numFmtId="0" fontId="2" fillId="0" borderId="14" xfId="8" applyFont="1" applyBorder="1" applyAlignment="1">
      <alignment horizontal="center" vertical="center"/>
    </xf>
    <xf numFmtId="0" fontId="2" fillId="0" borderId="0" xfId="8" applyFont="1" applyAlignment="1">
      <alignment horizontal="center"/>
    </xf>
    <xf numFmtId="0" fontId="2" fillId="0" borderId="0" xfId="8" applyFont="1" applyAlignment="1">
      <alignment horizontal="distributed"/>
    </xf>
    <xf numFmtId="188" fontId="2" fillId="0" borderId="0" xfId="8" applyNumberFormat="1" applyFont="1" applyAlignment="1">
      <alignment horizontal="distributed"/>
    </xf>
    <xf numFmtId="189" fontId="2" fillId="0" borderId="0" xfId="8" applyNumberFormat="1" applyFont="1" applyAlignment="1">
      <alignment horizontal="distributed"/>
    </xf>
    <xf numFmtId="189" fontId="2" fillId="0" borderId="1" xfId="8" applyNumberFormat="1" applyFont="1" applyBorder="1" applyAlignment="1">
      <alignment horizontal="distributed"/>
    </xf>
    <xf numFmtId="189" fontId="2" fillId="0" borderId="0" xfId="8" applyNumberFormat="1" applyFont="1" applyAlignment="1">
      <alignment horizontal="distributed" vertical="center"/>
    </xf>
    <xf numFmtId="0" fontId="12" fillId="0" borderId="0" xfId="8" applyFont="1" applyAlignment="1">
      <alignment horizontal="left" vertical="center"/>
    </xf>
    <xf numFmtId="0" fontId="11" fillId="0" borderId="0" xfId="8" applyFont="1" applyAlignment="1">
      <alignment horizontal="distributed" vertical="center"/>
    </xf>
    <xf numFmtId="41" fontId="7" fillId="0" borderId="0" xfId="8" quotePrefix="1" applyNumberFormat="1" applyFont="1" applyAlignment="1">
      <alignment horizontal="center" vertical="center"/>
    </xf>
    <xf numFmtId="41" fontId="2" fillId="0" borderId="13" xfId="8" applyNumberFormat="1" applyFont="1" applyBorder="1" applyAlignment="1">
      <alignment horizontal="center" vertical="center"/>
    </xf>
    <xf numFmtId="41" fontId="2" fillId="0" borderId="14" xfId="8" applyNumberFormat="1" applyFont="1" applyBorder="1" applyAlignment="1">
      <alignment horizontal="center" vertical="center"/>
    </xf>
    <xf numFmtId="41" fontId="2" fillId="0" borderId="9" xfId="8" applyNumberFormat="1" applyFont="1" applyBorder="1" applyAlignment="1">
      <alignment horizontal="center" vertical="center"/>
    </xf>
    <xf numFmtId="41" fontId="2" fillId="0" borderId="8" xfId="8" applyNumberFormat="1" applyFont="1" applyBorder="1" applyAlignment="1">
      <alignment horizontal="center"/>
    </xf>
    <xf numFmtId="41" fontId="2" fillId="0" borderId="1" xfId="8" applyNumberFormat="1" applyFont="1" applyBorder="1" applyAlignment="1">
      <alignment horizontal="distributed"/>
    </xf>
    <xf numFmtId="41" fontId="2" fillId="0" borderId="0" xfId="8" applyNumberFormat="1" applyFont="1" applyAlignment="1">
      <alignment horizontal="distributed" vertical="center"/>
    </xf>
    <xf numFmtId="41" fontId="12" fillId="0" borderId="0" xfId="8" applyNumberFormat="1" applyFont="1" applyAlignment="1">
      <alignment horizontal="left" vertical="center"/>
    </xf>
    <xf numFmtId="41" fontId="2" fillId="0" borderId="0" xfId="8" quotePrefix="1" applyNumberFormat="1" applyFont="1" applyAlignment="1">
      <alignment horizontal="left" vertical="center"/>
    </xf>
    <xf numFmtId="49" fontId="2" fillId="0" borderId="0" xfId="9" applyNumberFormat="1" applyFont="1" applyAlignment="1">
      <alignment horizontal="distributed"/>
    </xf>
    <xf numFmtId="38" fontId="2" fillId="0" borderId="0" xfId="9" quotePrefix="1" applyNumberFormat="1" applyFont="1" applyAlignment="1">
      <alignment horizontal="center" vertical="center"/>
    </xf>
    <xf numFmtId="38" fontId="8" fillId="0" borderId="0" xfId="2" applyFont="1" applyFill="1" applyAlignment="1">
      <alignment vertical="center"/>
    </xf>
    <xf numFmtId="41" fontId="2" fillId="0" borderId="0" xfId="8" applyNumberFormat="1" applyFont="1" applyAlignment="1">
      <alignment horizontal="right" vertical="center"/>
    </xf>
    <xf numFmtId="41" fontId="2" fillId="0" borderId="3" xfId="0" applyNumberFormat="1" applyFont="1" applyBorder="1" applyAlignment="1">
      <alignment horizontal="right" vertical="center"/>
    </xf>
    <xf numFmtId="38" fontId="8" fillId="0" borderId="0" xfId="2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center"/>
    </xf>
    <xf numFmtId="18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38" fontId="16" fillId="0" borderId="0" xfId="0" applyNumberFormat="1" applyFont="1" applyAlignment="1">
      <alignment horizontal="right"/>
    </xf>
    <xf numFmtId="41" fontId="16" fillId="0" borderId="0" xfId="0" applyNumberFormat="1" applyFont="1" applyAlignment="1">
      <alignment vertical="center"/>
    </xf>
    <xf numFmtId="41" fontId="16" fillId="0" borderId="0" xfId="0" applyNumberFormat="1" applyFont="1" applyAlignment="1">
      <alignment horizontal="right"/>
    </xf>
    <xf numFmtId="183" fontId="1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3" fontId="1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91" fontId="9" fillId="2" borderId="0" xfId="0" applyNumberFormat="1" applyFont="1" applyFill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191" fontId="9" fillId="2" borderId="0" xfId="0" applyNumberFormat="1" applyFont="1" applyFill="1" applyAlignment="1">
      <alignment horizontal="right" vertical="center" shrinkToFi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9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shrinkToFit="1"/>
    </xf>
    <xf numFmtId="191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 shrinkToFit="1"/>
    </xf>
    <xf numFmtId="191" fontId="9" fillId="2" borderId="12" xfId="0" applyNumberFormat="1" applyFont="1" applyFill="1" applyBorder="1" applyAlignment="1">
      <alignment horizontal="center" vertical="center" shrinkToFit="1"/>
    </xf>
    <xf numFmtId="191" fontId="9" fillId="2" borderId="1" xfId="0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191" fontId="9" fillId="2" borderId="1" xfId="0" applyNumberFormat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center" shrinkToFit="1"/>
    </xf>
    <xf numFmtId="38" fontId="2" fillId="0" borderId="12" xfId="2" applyFont="1" applyBorder="1" applyAlignment="1">
      <alignment horizontal="center" vertical="center"/>
    </xf>
    <xf numFmtId="38" fontId="2" fillId="0" borderId="1" xfId="2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191" fontId="12" fillId="0" borderId="16" xfId="0" applyNumberFormat="1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2" fillId="0" borderId="13" xfId="0" applyFont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182" fontId="12" fillId="2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top"/>
    </xf>
    <xf numFmtId="42" fontId="8" fillId="2" borderId="12" xfId="0" applyNumberFormat="1" applyFont="1" applyFill="1" applyBorder="1" applyAlignment="1">
      <alignment horizontal="right"/>
    </xf>
    <xf numFmtId="42" fontId="8" fillId="2" borderId="1" xfId="2" applyNumberFormat="1" applyFont="1" applyFill="1" applyBorder="1" applyAlignment="1">
      <alignment horizontal="right"/>
    </xf>
    <xf numFmtId="42" fontId="8" fillId="2" borderId="1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top"/>
    </xf>
    <xf numFmtId="3" fontId="20" fillId="0" borderId="0" xfId="0" applyNumberFormat="1" applyFont="1" applyAlignment="1">
      <alignment horizontal="right" vertical="center"/>
    </xf>
    <xf numFmtId="0" fontId="16" fillId="0" borderId="0" xfId="6" applyFont="1" applyAlignment="1">
      <alignment vertical="top"/>
    </xf>
    <xf numFmtId="0" fontId="12" fillId="0" borderId="0" xfId="6" applyFont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 shrinkToFit="1"/>
    </xf>
    <xf numFmtId="38" fontId="2" fillId="0" borderId="0" xfId="2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38" fontId="8" fillId="0" borderId="1" xfId="2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7" fontId="2" fillId="0" borderId="3" xfId="0" applyNumberFormat="1" applyFont="1" applyBorder="1" applyAlignment="1">
      <alignment horizontal="distributed" vertical="center"/>
    </xf>
    <xf numFmtId="38" fontId="8" fillId="0" borderId="0" xfId="2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 shrinkToFit="1"/>
    </xf>
    <xf numFmtId="0" fontId="2" fillId="0" borderId="3" xfId="0" applyFont="1" applyBorder="1" applyAlignment="1">
      <alignment vertical="center"/>
    </xf>
    <xf numFmtId="38" fontId="8" fillId="0" borderId="0" xfId="2" applyFont="1" applyFill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176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0" xfId="9" applyFont="1" applyAlignment="1">
      <alignment vertical="center"/>
    </xf>
    <xf numFmtId="0" fontId="12" fillId="0" borderId="0" xfId="8" applyFont="1" applyAlignment="1">
      <alignment vertical="center"/>
    </xf>
    <xf numFmtId="0" fontId="2" fillId="0" borderId="18" xfId="8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83" fontId="2" fillId="0" borderId="0" xfId="0" applyNumberFormat="1" applyFont="1"/>
    <xf numFmtId="0" fontId="2" fillId="0" borderId="5" xfId="0" applyFont="1" applyBorder="1" applyAlignment="1">
      <alignment horizontal="center" vertical="center"/>
    </xf>
    <xf numFmtId="180" fontId="8" fillId="0" borderId="0" xfId="0" applyNumberFormat="1" applyFont="1" applyAlignment="1" applyProtection="1">
      <alignment horizontal="right" vertical="center" shrinkToFit="1"/>
      <protection locked="0"/>
    </xf>
    <xf numFmtId="180" fontId="23" fillId="0" borderId="0" xfId="0" applyNumberFormat="1" applyFont="1" applyAlignment="1" applyProtection="1">
      <alignment horizontal="right" vertical="center" shrinkToFit="1"/>
      <protection locked="0"/>
    </xf>
    <xf numFmtId="0" fontId="12" fillId="0" borderId="0" xfId="9" applyFont="1" applyAlignment="1">
      <alignment horizontal="right"/>
    </xf>
    <xf numFmtId="41" fontId="12" fillId="0" borderId="0" xfId="0" applyNumberFormat="1" applyFont="1" applyAlignment="1">
      <alignment horizontal="right"/>
    </xf>
    <xf numFmtId="0" fontId="12" fillId="0" borderId="0" xfId="8" applyFont="1" applyAlignment="1">
      <alignment horizontal="right"/>
    </xf>
    <xf numFmtId="0" fontId="12" fillId="0" borderId="18" xfId="8" applyFont="1" applyBorder="1" applyAlignment="1">
      <alignment horizontal="center" textRotation="255"/>
    </xf>
    <xf numFmtId="0" fontId="12" fillId="0" borderId="0" xfId="8" applyFont="1" applyAlignment="1">
      <alignment horizontal="distributed"/>
    </xf>
    <xf numFmtId="38" fontId="12" fillId="0" borderId="0" xfId="2" applyFont="1" applyFill="1" applyBorder="1" applyAlignment="1">
      <alignment horizontal="distributed"/>
    </xf>
    <xf numFmtId="38" fontId="12" fillId="0" borderId="0" xfId="2" quotePrefix="1" applyFont="1" applyFill="1" applyBorder="1" applyAlignment="1">
      <alignment horizontal="distributed"/>
    </xf>
    <xf numFmtId="41" fontId="12" fillId="0" borderId="0" xfId="0" applyNumberFormat="1" applyFont="1" applyAlignment="1">
      <alignment vertical="center"/>
    </xf>
    <xf numFmtId="41" fontId="21" fillId="0" borderId="0" xfId="0" applyNumberFormat="1" applyFont="1" applyAlignment="1">
      <alignment vertical="center"/>
    </xf>
    <xf numFmtId="38" fontId="8" fillId="0" borderId="0" xfId="2" applyFont="1" applyFill="1" applyBorder="1" applyAlignment="1">
      <alignment horizontal="right" shrinkToFit="1"/>
    </xf>
    <xf numFmtId="192" fontId="16" fillId="0" borderId="0" xfId="0" applyNumberFormat="1" applyFont="1" applyAlignment="1">
      <alignment vertical="center"/>
    </xf>
    <xf numFmtId="192" fontId="2" fillId="0" borderId="0" xfId="0" applyNumberFormat="1" applyFont="1" applyAlignment="1">
      <alignment vertical="center"/>
    </xf>
    <xf numFmtId="0" fontId="12" fillId="0" borderId="0" xfId="6" applyFont="1" applyAlignment="1">
      <alignment vertical="center"/>
    </xf>
    <xf numFmtId="178" fontId="2" fillId="0" borderId="0" xfId="0" applyNumberFormat="1" applyFont="1" applyAlignment="1">
      <alignment vertical="center"/>
    </xf>
    <xf numFmtId="193" fontId="2" fillId="0" borderId="0" xfId="0" applyNumberFormat="1" applyFont="1" applyAlignment="1">
      <alignment vertical="center"/>
    </xf>
    <xf numFmtId="193" fontId="8" fillId="0" borderId="0" xfId="0" applyNumberFormat="1" applyFont="1" applyAlignment="1" applyProtection="1">
      <alignment horizontal="right" shrinkToFit="1"/>
      <protection locked="0"/>
    </xf>
    <xf numFmtId="192" fontId="8" fillId="0" borderId="0" xfId="2" applyNumberFormat="1" applyFont="1" applyFill="1" applyBorder="1" applyAlignment="1">
      <alignment horizontal="right" vertical="center"/>
    </xf>
    <xf numFmtId="192" fontId="8" fillId="0" borderId="0" xfId="2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left"/>
    </xf>
    <xf numFmtId="191" fontId="20" fillId="0" borderId="0" xfId="0" applyNumberFormat="1" applyFont="1" applyAlignment="1">
      <alignment horizontal="left" vertical="center"/>
    </xf>
    <xf numFmtId="191" fontId="9" fillId="0" borderId="0" xfId="0" applyNumberFormat="1" applyFont="1" applyAlignment="1">
      <alignment horizontal="center" vertical="center" shrinkToFit="1"/>
    </xf>
    <xf numFmtId="3" fontId="8" fillId="0" borderId="11" xfId="2" applyNumberFormat="1" applyFont="1" applyFill="1" applyBorder="1" applyAlignment="1">
      <alignment horizontal="right" shrinkToFit="1"/>
    </xf>
    <xf numFmtId="3" fontId="8" fillId="0" borderId="0" xfId="2" applyNumberFormat="1" applyFont="1" applyFill="1" applyBorder="1" applyAlignment="1">
      <alignment horizontal="right" shrinkToFit="1"/>
    </xf>
    <xf numFmtId="182" fontId="12" fillId="0" borderId="0" xfId="0" applyNumberFormat="1" applyFont="1" applyAlignment="1">
      <alignment horizontal="right" vertical="top"/>
    </xf>
    <xf numFmtId="38" fontId="8" fillId="0" borderId="11" xfId="2" applyFont="1" applyFill="1" applyBorder="1" applyAlignment="1">
      <alignment horizontal="right" wrapText="1"/>
    </xf>
    <xf numFmtId="0" fontId="2" fillId="0" borderId="0" xfId="9" applyFont="1"/>
    <xf numFmtId="0" fontId="2" fillId="0" borderId="0" xfId="8" applyFont="1"/>
    <xf numFmtId="41" fontId="2" fillId="0" borderId="3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3" xfId="9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3" fontId="2" fillId="3" borderId="0" xfId="0" applyNumberFormat="1" applyFont="1" applyFill="1" applyAlignment="1">
      <alignment horizontal="left"/>
    </xf>
    <xf numFmtId="0" fontId="20" fillId="3" borderId="0" xfId="0" applyFont="1" applyFill="1" applyAlignment="1">
      <alignment horizontal="left" vertical="center"/>
    </xf>
    <xf numFmtId="191" fontId="2" fillId="3" borderId="0" xfId="0" applyNumberFormat="1" applyFont="1" applyFill="1" applyAlignment="1">
      <alignment horizontal="left" vertical="center"/>
    </xf>
    <xf numFmtId="0" fontId="2" fillId="0" borderId="0" xfId="0" quotePrefix="1" applyFont="1" applyAlignment="1">
      <alignment horizontal="left" indent="2" shrinkToFit="1"/>
    </xf>
    <xf numFmtId="0" fontId="2" fillId="0" borderId="0" xfId="0" applyFont="1" applyAlignment="1">
      <alignment horizontal="left" indent="1" shrinkToFit="1"/>
    </xf>
    <xf numFmtId="186" fontId="2" fillId="0" borderId="0" xfId="0" applyNumberFormat="1" applyFont="1" applyAlignment="1">
      <alignment vertical="center"/>
    </xf>
    <xf numFmtId="186" fontId="2" fillId="0" borderId="1" xfId="0" applyNumberFormat="1" applyFont="1" applyBorder="1" applyAlignment="1">
      <alignment vertical="center"/>
    </xf>
    <xf numFmtId="0" fontId="2" fillId="0" borderId="5" xfId="9" applyFont="1" applyBorder="1" applyAlignment="1">
      <alignment horizontal="center" vertical="center" wrapText="1"/>
    </xf>
    <xf numFmtId="180" fontId="2" fillId="0" borderId="0" xfId="2" applyNumberFormat="1" applyFont="1" applyFill="1" applyBorder="1" applyAlignment="1">
      <alignment horizontal="right"/>
    </xf>
    <xf numFmtId="180" fontId="8" fillId="0" borderId="0" xfId="2" applyNumberFormat="1" applyFont="1" applyFill="1" applyBorder="1" applyAlignment="1">
      <alignment horizontal="right" shrinkToFit="1"/>
    </xf>
    <xf numFmtId="180" fontId="2" fillId="0" borderId="1" xfId="2" applyNumberFormat="1" applyFont="1" applyFill="1" applyBorder="1" applyAlignment="1">
      <alignment horizontal="right"/>
    </xf>
    <xf numFmtId="180" fontId="2" fillId="0" borderId="0" xfId="2" applyNumberFormat="1" applyFont="1" applyFill="1" applyBorder="1" applyAlignment="1">
      <alignment horizontal="right" vertical="center"/>
    </xf>
    <xf numFmtId="187" fontId="2" fillId="0" borderId="0" xfId="2" applyNumberFormat="1" applyFont="1" applyFill="1" applyBorder="1" applyAlignment="1">
      <alignment horizontal="right"/>
    </xf>
    <xf numFmtId="49" fontId="2" fillId="0" borderId="13" xfId="9" applyNumberFormat="1" applyFont="1" applyBorder="1" applyAlignment="1">
      <alignment horizontal="center" vertical="center" wrapText="1"/>
    </xf>
    <xf numFmtId="41" fontId="2" fillId="0" borderId="0" xfId="0" applyNumberFormat="1" applyFont="1" applyAlignment="1">
      <alignment horizontal="right"/>
    </xf>
    <xf numFmtId="184" fontId="2" fillId="0" borderId="0" xfId="0" applyNumberFormat="1" applyFont="1" applyAlignment="1">
      <alignment vertical="center"/>
    </xf>
    <xf numFmtId="0" fontId="7" fillId="0" borderId="0" xfId="9" applyFont="1" applyAlignment="1">
      <alignment vertical="center"/>
    </xf>
    <xf numFmtId="0" fontId="2" fillId="0" borderId="0" xfId="9" quotePrefix="1" applyFont="1" applyAlignment="1">
      <alignment horizontal="center" vertical="center"/>
    </xf>
    <xf numFmtId="0" fontId="2" fillId="0" borderId="1" xfId="9" applyFont="1" applyBorder="1" applyAlignment="1">
      <alignment horizontal="left" vertical="center"/>
    </xf>
    <xf numFmtId="0" fontId="2" fillId="0" borderId="19" xfId="9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3" xfId="9" applyFont="1" applyBorder="1" applyAlignment="1">
      <alignment horizontal="center"/>
    </xf>
    <xf numFmtId="38" fontId="8" fillId="0" borderId="0" xfId="2" applyFont="1" applyFill="1" applyBorder="1" applyAlignment="1">
      <alignment horizontal="right" vertical="center" shrinkToFit="1"/>
    </xf>
    <xf numFmtId="0" fontId="2" fillId="0" borderId="0" xfId="9" quotePrefix="1" applyFont="1" applyAlignment="1">
      <alignment horizontal="left" vertical="center"/>
    </xf>
    <xf numFmtId="49" fontId="2" fillId="0" borderId="5" xfId="9" applyNumberFormat="1" applyFont="1" applyBorder="1" applyAlignment="1">
      <alignment horizontal="center" vertical="center" wrapText="1"/>
    </xf>
    <xf numFmtId="38" fontId="2" fillId="0" borderId="18" xfId="2" applyFont="1" applyFill="1" applyBorder="1" applyAlignment="1">
      <alignment horizontal="right"/>
    </xf>
    <xf numFmtId="0" fontId="2" fillId="0" borderId="1" xfId="9" quotePrefix="1" applyFont="1" applyBorder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5" xfId="8" applyFont="1" applyBorder="1" applyAlignment="1">
      <alignment horizontal="center" vertical="center"/>
    </xf>
    <xf numFmtId="41" fontId="2" fillId="0" borderId="1" xfId="2" applyNumberFormat="1" applyFont="1" applyFill="1" applyBorder="1" applyAlignment="1">
      <alignment horizontal="right" shrinkToFit="1"/>
    </xf>
    <xf numFmtId="41" fontId="2" fillId="0" borderId="5" xfId="8" applyNumberFormat="1" applyFont="1" applyBorder="1" applyAlignment="1">
      <alignment horizontal="center" vertical="center"/>
    </xf>
    <xf numFmtId="41" fontId="2" fillId="0" borderId="5" xfId="8" applyNumberFormat="1" applyFont="1" applyBorder="1" applyAlignment="1">
      <alignment horizontal="center" vertical="center" wrapText="1"/>
    </xf>
    <xf numFmtId="41" fontId="2" fillId="0" borderId="0" xfId="2" applyNumberFormat="1" applyFont="1" applyFill="1" applyBorder="1" applyAlignment="1">
      <alignment vertical="center" shrinkToFit="1"/>
    </xf>
    <xf numFmtId="41" fontId="2" fillId="0" borderId="0" xfId="8" applyNumberFormat="1" applyFont="1" applyAlignment="1">
      <alignment horizontal="left" vertical="center"/>
    </xf>
    <xf numFmtId="41" fontId="11" fillId="0" borderId="0" xfId="8" applyNumberFormat="1" applyFont="1" applyAlignment="1">
      <alignment horizontal="distributed" vertical="center"/>
    </xf>
    <xf numFmtId="41" fontId="4" fillId="0" borderId="0" xfId="0" applyNumberFormat="1" applyFont="1" applyAlignment="1">
      <alignment vertical="center"/>
    </xf>
    <xf numFmtId="41" fontId="2" fillId="0" borderId="0" xfId="8" applyNumberFormat="1" applyFont="1" applyAlignment="1">
      <alignment vertical="center"/>
    </xf>
    <xf numFmtId="41" fontId="2" fillId="0" borderId="0" xfId="2" applyNumberFormat="1" applyFont="1" applyFill="1" applyBorder="1" applyAlignment="1">
      <alignment horizontal="center" vertical="center" shrinkToFit="1"/>
    </xf>
    <xf numFmtId="41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shrinkToFit="1"/>
    </xf>
    <xf numFmtId="0" fontId="8" fillId="0" borderId="11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9" fillId="0" borderId="0" xfId="0" applyFont="1" applyAlignment="1">
      <alignment shrinkToFit="1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38" fontId="8" fillId="0" borderId="11" xfId="2" applyFont="1" applyFill="1" applyBorder="1" applyAlignment="1">
      <alignment horizontal="right"/>
    </xf>
    <xf numFmtId="38" fontId="8" fillId="0" borderId="11" xfId="2" applyFont="1" applyFill="1" applyBorder="1" applyAlignment="1">
      <alignment horizontal="right" vertical="center"/>
    </xf>
    <xf numFmtId="3" fontId="2" fillId="0" borderId="0" xfId="0" applyNumberFormat="1" applyFont="1"/>
    <xf numFmtId="38" fontId="2" fillId="0" borderId="0" xfId="0" applyNumberFormat="1" applyFont="1"/>
    <xf numFmtId="38" fontId="8" fillId="0" borderId="0" xfId="2" applyFont="1" applyFill="1" applyAlignment="1"/>
    <xf numFmtId="38" fontId="8" fillId="0" borderId="0" xfId="2" applyFont="1" applyFill="1" applyAlignment="1">
      <alignment horizontal="right" vertical="center"/>
    </xf>
    <xf numFmtId="38" fontId="8" fillId="0" borderId="11" xfId="2" applyFont="1" applyFill="1" applyBorder="1" applyAlignment="1">
      <alignment horizontal="right" shrinkToFit="1"/>
    </xf>
    <xf numFmtId="176" fontId="7" fillId="0" borderId="0" xfId="0" applyNumberFormat="1" applyFont="1" applyAlignment="1">
      <alignment horizontal="center" vertical="center"/>
    </xf>
    <xf numFmtId="0" fontId="12" fillId="0" borderId="11" xfId="0" applyFont="1" applyBorder="1" applyAlignment="1">
      <alignment vertical="center"/>
    </xf>
    <xf numFmtId="38" fontId="8" fillId="0" borderId="12" xfId="2" applyFont="1" applyFill="1" applyBorder="1" applyAlignment="1">
      <alignment vertical="center"/>
    </xf>
    <xf numFmtId="38" fontId="2" fillId="0" borderId="11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41" fontId="2" fillId="0" borderId="12" xfId="2" applyNumberFormat="1" applyFont="1" applyFill="1" applyBorder="1" applyAlignment="1">
      <alignment horizontal="right"/>
    </xf>
    <xf numFmtId="180" fontId="26" fillId="0" borderId="0" xfId="0" applyNumberFormat="1" applyFont="1" applyAlignment="1">
      <alignment horizontal="right"/>
    </xf>
    <xf numFmtId="38" fontId="8" fillId="0" borderId="11" xfId="2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5" fillId="0" borderId="0" xfId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0" xfId="0" applyNumberFormat="1" applyFont="1"/>
    <xf numFmtId="177" fontId="7" fillId="0" borderId="0" xfId="0" applyNumberFormat="1" applyFont="1" applyAlignment="1">
      <alignment horizontal="center" vertical="center"/>
    </xf>
    <xf numFmtId="177" fontId="7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shrinkToFit="1"/>
    </xf>
    <xf numFmtId="0" fontId="7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9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0" borderId="20" xfId="9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7" fillId="0" borderId="0" xfId="9" applyFont="1" applyAlignment="1">
      <alignment horizontal="center" vertical="center"/>
    </xf>
    <xf numFmtId="0" fontId="2" fillId="0" borderId="1" xfId="9" quotePrefix="1" applyFont="1" applyBorder="1" applyAlignment="1">
      <alignment horizontal="left" vertical="center"/>
    </xf>
    <xf numFmtId="0" fontId="2" fillId="0" borderId="22" xfId="9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12" fillId="0" borderId="20" xfId="9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49" fontId="19" fillId="0" borderId="20" xfId="9" applyNumberFormat="1" applyFont="1" applyBorder="1" applyAlignment="1">
      <alignment horizontal="center" vertical="center" wrapText="1"/>
    </xf>
    <xf numFmtId="49" fontId="19" fillId="0" borderId="21" xfId="9" applyNumberFormat="1" applyFont="1" applyBorder="1" applyAlignment="1">
      <alignment horizontal="center" vertical="center" wrapText="1"/>
    </xf>
    <xf numFmtId="0" fontId="2" fillId="0" borderId="13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0" xfId="9" applyFont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0" fontId="2" fillId="0" borderId="14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21" xfId="9" applyFont="1" applyBorder="1" applyAlignment="1">
      <alignment horizontal="center" vertical="center" wrapText="1"/>
    </xf>
    <xf numFmtId="41" fontId="2" fillId="0" borderId="20" xfId="8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1" fontId="2" fillId="0" borderId="20" xfId="8" applyNumberFormat="1" applyFont="1" applyBorder="1" applyAlignment="1">
      <alignment horizontal="center" vertical="center" wrapText="1"/>
    </xf>
    <xf numFmtId="0" fontId="7" fillId="0" borderId="0" xfId="8" applyFont="1" applyAlignment="1">
      <alignment horizontal="center" vertical="center"/>
    </xf>
    <xf numFmtId="0" fontId="7" fillId="0" borderId="0" xfId="8" quotePrefix="1" applyFont="1" applyAlignment="1">
      <alignment horizontal="center" vertical="center"/>
    </xf>
    <xf numFmtId="0" fontId="2" fillId="0" borderId="13" xfId="8" applyFont="1" applyBorder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2" fillId="0" borderId="14" xfId="8" applyFont="1" applyBorder="1" applyAlignment="1">
      <alignment horizontal="center" vertical="center"/>
    </xf>
    <xf numFmtId="0" fontId="12" fillId="0" borderId="13" xfId="8" applyFont="1" applyBorder="1" applyAlignment="1">
      <alignment horizontal="center" vertical="center" textRotation="255"/>
    </xf>
    <xf numFmtId="0" fontId="12" fillId="0" borderId="0" xfId="8" applyFont="1" applyAlignment="1">
      <alignment horizontal="center" vertical="center" textRotation="255"/>
    </xf>
    <xf numFmtId="0" fontId="12" fillId="0" borderId="14" xfId="8" applyFont="1" applyBorder="1" applyAlignment="1">
      <alignment horizontal="center" vertical="center" textRotation="255"/>
    </xf>
    <xf numFmtId="0" fontId="2" fillId="0" borderId="20" xfId="8" applyFont="1" applyBorder="1" applyAlignment="1">
      <alignment horizontal="center" vertical="center"/>
    </xf>
    <xf numFmtId="0" fontId="2" fillId="0" borderId="22" xfId="8" applyFont="1" applyBorder="1" applyAlignment="1">
      <alignment horizontal="center" vertical="center"/>
    </xf>
    <xf numFmtId="0" fontId="2" fillId="0" borderId="11" xfId="8" applyFont="1" applyBorder="1" applyAlignment="1">
      <alignment horizontal="center" vertical="center"/>
    </xf>
    <xf numFmtId="0" fontId="2" fillId="0" borderId="9" xfId="8" applyFont="1" applyBorder="1" applyAlignment="1">
      <alignment horizontal="center" vertical="center"/>
    </xf>
    <xf numFmtId="41" fontId="12" fillId="0" borderId="15" xfId="8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41" fontId="2" fillId="0" borderId="13" xfId="8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6" xfId="8" applyNumberFormat="1" applyFont="1" applyBorder="1" applyAlignment="1">
      <alignment horizontal="center" vertical="center"/>
    </xf>
    <xf numFmtId="41" fontId="2" fillId="0" borderId="5" xfId="8" quotePrefix="1" applyNumberFormat="1" applyFont="1" applyBorder="1" applyAlignment="1">
      <alignment horizontal="center" vertical="center"/>
    </xf>
    <xf numFmtId="41" fontId="2" fillId="0" borderId="2" xfId="8" applyNumberFormat="1" applyFont="1" applyBorder="1" applyAlignment="1">
      <alignment horizontal="center" vertical="center"/>
    </xf>
    <xf numFmtId="41" fontId="7" fillId="0" borderId="0" xfId="8" applyNumberFormat="1" applyFont="1" applyAlignment="1">
      <alignment horizontal="center" vertical="center"/>
    </xf>
    <xf numFmtId="3" fontId="8" fillId="0" borderId="11" xfId="0" applyNumberFormat="1" applyFont="1" applyBorder="1" applyAlignment="1">
      <alignment horizontal="right" shrinkToFit="1"/>
    </xf>
    <xf numFmtId="3" fontId="8" fillId="0" borderId="0" xfId="0" applyNumberFormat="1" applyFont="1" applyAlignment="1">
      <alignment horizontal="right" shrinkToFit="1"/>
    </xf>
    <xf numFmtId="0" fontId="2" fillId="0" borderId="6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191" fontId="8" fillId="0" borderId="11" xfId="0" applyNumberFormat="1" applyFont="1" applyBorder="1" applyAlignment="1">
      <alignment horizontal="right" shrinkToFit="1"/>
    </xf>
    <xf numFmtId="191" fontId="8" fillId="0" borderId="0" xfId="0" applyNumberFormat="1" applyFont="1" applyAlignment="1">
      <alignment horizontal="right" shrinkToFit="1"/>
    </xf>
    <xf numFmtId="191" fontId="12" fillId="0" borderId="0" xfId="0" applyNumberFormat="1" applyFont="1" applyAlignment="1">
      <alignment horizontal="right" shrinkToFit="1"/>
    </xf>
    <xf numFmtId="0" fontId="7" fillId="0" borderId="0" xfId="0" applyFont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</cellXfs>
  <cellStyles count="10">
    <cellStyle name="ハイパーリンク" xfId="1" builtinId="8"/>
    <cellStyle name="桁区切り" xfId="2" builtinId="6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  <cellStyle name="標準_Sheet1" xfId="8" xr:uid="{00000000-0005-0000-0000-000008000000}"/>
    <cellStyle name="標準_Sheet1 2" xfId="9" xr:uid="{00000000-0005-0000-0000-000009000000}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showGridLines="0" tabSelected="1" view="pageBreakPreview" zoomScaleNormal="100" zoomScaleSheetLayoutView="100" workbookViewId="0"/>
  </sheetViews>
  <sheetFormatPr defaultColWidth="9" defaultRowHeight="24.95" customHeight="1"/>
  <cols>
    <col min="1" max="1" width="5.625" style="325" customWidth="1"/>
    <col min="2" max="2" width="100.625" style="326" customWidth="1"/>
    <col min="3" max="16384" width="9" style="326"/>
  </cols>
  <sheetData>
    <row r="1" spans="1:2" ht="24.95" customHeight="1">
      <c r="B1" s="6" t="s">
        <v>261</v>
      </c>
    </row>
    <row r="3" spans="1:2" ht="24.95" customHeight="1">
      <c r="A3" s="325">
        <v>1</v>
      </c>
      <c r="B3" s="327" t="s">
        <v>262</v>
      </c>
    </row>
    <row r="4" spans="1:2" ht="24.95" customHeight="1">
      <c r="A4" s="325">
        <v>2</v>
      </c>
      <c r="B4" s="327" t="s">
        <v>263</v>
      </c>
    </row>
    <row r="5" spans="1:2" ht="24.95" customHeight="1">
      <c r="A5" s="325">
        <v>3</v>
      </c>
      <c r="B5" s="327" t="s">
        <v>264</v>
      </c>
    </row>
    <row r="6" spans="1:2" ht="24.95" customHeight="1">
      <c r="A6" s="325">
        <v>4</v>
      </c>
      <c r="B6" s="327" t="s">
        <v>387</v>
      </c>
    </row>
    <row r="7" spans="1:2" ht="24.95" customHeight="1">
      <c r="A7" s="325">
        <v>5</v>
      </c>
      <c r="B7" s="327" t="s">
        <v>503</v>
      </c>
    </row>
    <row r="8" spans="1:2" ht="24.95" customHeight="1">
      <c r="A8" s="325">
        <v>6</v>
      </c>
      <c r="B8" s="327" t="s">
        <v>265</v>
      </c>
    </row>
    <row r="9" spans="1:2" ht="24.95" customHeight="1">
      <c r="A9" s="325">
        <v>7</v>
      </c>
      <c r="B9" s="327" t="s">
        <v>266</v>
      </c>
    </row>
    <row r="10" spans="1:2" ht="24.95" customHeight="1">
      <c r="A10" s="325">
        <v>8</v>
      </c>
      <c r="B10" s="327" t="s">
        <v>267</v>
      </c>
    </row>
    <row r="11" spans="1:2" ht="24.95" customHeight="1">
      <c r="A11" s="325">
        <v>9</v>
      </c>
      <c r="B11" s="327" t="s">
        <v>376</v>
      </c>
    </row>
    <row r="12" spans="1:2" ht="24.95" customHeight="1">
      <c r="A12" s="325">
        <v>10</v>
      </c>
      <c r="B12" s="327" t="s">
        <v>377</v>
      </c>
    </row>
    <row r="13" spans="1:2" ht="24.95" customHeight="1">
      <c r="A13" s="325">
        <v>11</v>
      </c>
      <c r="B13" s="327" t="s">
        <v>378</v>
      </c>
    </row>
    <row r="14" spans="1:2" ht="24.95" customHeight="1">
      <c r="A14" s="325">
        <v>12</v>
      </c>
      <c r="B14" s="327" t="s">
        <v>379</v>
      </c>
    </row>
  </sheetData>
  <phoneticPr fontId="4"/>
  <hyperlinks>
    <hyperlink ref="B3" location="'21_01'!A3" display="県一般会計歳入決算額" xr:uid="{00000000-0004-0000-0000-000000000000}"/>
    <hyperlink ref="B4" location="'21_02'!A2" display="県一般会計歳出決算額" xr:uid="{00000000-0004-0000-0000-000001000000}"/>
    <hyperlink ref="B5" location="'21_03.04 '!A2" display="県債の目的別借入額" xr:uid="{00000000-0004-0000-0000-000002000000}"/>
    <hyperlink ref="B6" location="'21_03.04 '!A26" display="公営企業会計決算額" xr:uid="{00000000-0004-0000-0000-000003000000}"/>
    <hyperlink ref="B7" location="'21_05'!A2" display="県特別会計歳入，歳出決算額" xr:uid="{00000000-0004-0000-0000-000004000000}"/>
    <hyperlink ref="B8" location="'21_06'!A2" display="市町村別普通会計歳入決算額" xr:uid="{00000000-0004-0000-0000-000005000000}"/>
    <hyperlink ref="B9" location="'21_07'!A2" display="市町村別普通会計歳出決算額" xr:uid="{00000000-0004-0000-0000-000006000000}"/>
    <hyperlink ref="B10" location="'21_08'!A2" display="市町村別年度末地方債現在高" xr:uid="{00000000-0004-0000-0000-000007000000}"/>
    <hyperlink ref="B11" location="'21_09.10'!A2" display="国税徴収状況" xr:uid="{00000000-0004-0000-0000-000008000000}"/>
    <hyperlink ref="B12" location="'21_09.10'!A30" display="源泉所得税課税状況" xr:uid="{00000000-0004-0000-0000-000009000000}"/>
    <hyperlink ref="B13" location="'21_11.12'!A2" display="申告所得階級別人員" xr:uid="{00000000-0004-0000-0000-00000A000000}"/>
    <hyperlink ref="B14" location="'21_11.12'!A43" display="法人種別法人数" xr:uid="{00000000-0004-0000-0000-00000B000000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R58"/>
  <sheetViews>
    <sheetView showGridLines="0" view="pageBreakPreview" zoomScaleNormal="120" zoomScaleSheetLayoutView="100" workbookViewId="0">
      <selection activeCell="A2" sqref="A2:J2"/>
    </sheetView>
  </sheetViews>
  <sheetFormatPr defaultColWidth="5.875" defaultRowHeight="11.25"/>
  <cols>
    <col min="1" max="10" width="8.625" style="182" customWidth="1"/>
    <col min="11" max="11" width="2.25" style="182" customWidth="1"/>
    <col min="12" max="12" width="6.625" style="182" customWidth="1"/>
    <col min="13" max="14" width="6.125" style="182" customWidth="1"/>
    <col min="15" max="15" width="5.875" style="182"/>
    <col min="16" max="16" width="6.125" style="182" customWidth="1"/>
    <col min="17" max="17" width="6.5" style="182" customWidth="1"/>
    <col min="18" max="16384" width="5.875" style="182"/>
  </cols>
  <sheetData>
    <row r="2" spans="1:18" ht="24" customHeight="1">
      <c r="A2" s="337" t="s">
        <v>398</v>
      </c>
      <c r="B2" s="337"/>
      <c r="C2" s="337"/>
      <c r="D2" s="337"/>
      <c r="E2" s="337"/>
      <c r="F2" s="337"/>
      <c r="G2" s="337"/>
      <c r="H2" s="337"/>
      <c r="I2" s="337"/>
      <c r="J2" s="337"/>
    </row>
    <row r="3" spans="1:18" s="185" customFormat="1" ht="18" customHeight="1" thickBot="1">
      <c r="A3" s="183"/>
      <c r="B3" s="184"/>
      <c r="C3" s="184"/>
      <c r="D3" s="184"/>
      <c r="E3" s="184"/>
      <c r="F3" s="184"/>
      <c r="G3" s="184"/>
      <c r="H3" s="184"/>
      <c r="I3" s="184"/>
      <c r="J3" s="225" t="s">
        <v>434</v>
      </c>
    </row>
    <row r="4" spans="1:18" ht="17.100000000000001" customHeight="1">
      <c r="A4" s="417" t="s">
        <v>436</v>
      </c>
      <c r="B4" s="417"/>
      <c r="C4" s="418"/>
      <c r="D4" s="422" t="s">
        <v>438</v>
      </c>
      <c r="E4" s="186"/>
      <c r="F4" s="424" t="s">
        <v>435</v>
      </c>
      <c r="G4" s="339"/>
      <c r="H4" s="339"/>
      <c r="I4" s="339"/>
      <c r="J4" s="339"/>
    </row>
    <row r="5" spans="1:18" ht="17.100000000000001" customHeight="1">
      <c r="A5" s="419"/>
      <c r="B5" s="419"/>
      <c r="C5" s="420"/>
      <c r="D5" s="423"/>
      <c r="E5" s="425" t="s">
        <v>341</v>
      </c>
      <c r="F5" s="426" t="s">
        <v>342</v>
      </c>
      <c r="G5" s="428" t="s">
        <v>370</v>
      </c>
      <c r="H5" s="428" t="s">
        <v>343</v>
      </c>
      <c r="I5" s="428" t="s">
        <v>344</v>
      </c>
      <c r="J5" s="430" t="s">
        <v>345</v>
      </c>
    </row>
    <row r="6" spans="1:18" ht="17.100000000000001" customHeight="1">
      <c r="A6" s="340"/>
      <c r="B6" s="340"/>
      <c r="C6" s="421"/>
      <c r="D6" s="411"/>
      <c r="E6" s="357"/>
      <c r="F6" s="427"/>
      <c r="G6" s="429"/>
      <c r="H6" s="429"/>
      <c r="I6" s="429"/>
      <c r="J6" s="431"/>
    </row>
    <row r="7" spans="1:18" s="189" customFormat="1" ht="6" customHeight="1">
      <c r="A7" s="162"/>
      <c r="B7" s="162"/>
      <c r="C7" s="202"/>
      <c r="D7" s="187"/>
      <c r="E7" s="188"/>
      <c r="F7" s="188"/>
      <c r="G7" s="188"/>
      <c r="H7" s="188"/>
      <c r="I7" s="188"/>
      <c r="J7" s="188"/>
    </row>
    <row r="8" spans="1:18" s="189" customFormat="1" ht="15.6" customHeight="1">
      <c r="A8" s="415" t="s">
        <v>407</v>
      </c>
      <c r="B8" s="415"/>
      <c r="C8" s="416"/>
      <c r="D8" s="254">
        <v>204783</v>
      </c>
      <c r="E8" s="81">
        <v>82371</v>
      </c>
      <c r="F8" s="81">
        <v>44634</v>
      </c>
      <c r="G8" s="81">
        <v>33822</v>
      </c>
      <c r="H8" s="81">
        <v>84021</v>
      </c>
      <c r="I8" s="81">
        <v>35841</v>
      </c>
      <c r="J8" s="81">
        <v>6465</v>
      </c>
    </row>
    <row r="9" spans="1:18" s="189" customFormat="1" ht="15.6" customHeight="1">
      <c r="A9" s="415" t="s">
        <v>437</v>
      </c>
      <c r="B9" s="415"/>
      <c r="C9" s="416"/>
      <c r="D9" s="254">
        <v>214968</v>
      </c>
      <c r="E9" s="81">
        <v>86353</v>
      </c>
      <c r="F9" s="81">
        <v>51385</v>
      </c>
      <c r="G9" s="81">
        <v>33946</v>
      </c>
      <c r="H9" s="81">
        <v>88200</v>
      </c>
      <c r="I9" s="81">
        <v>35718</v>
      </c>
      <c r="J9" s="81">
        <v>5719</v>
      </c>
    </row>
    <row r="10" spans="1:18" s="189" customFormat="1" ht="15.6" customHeight="1">
      <c r="A10" s="415" t="s">
        <v>485</v>
      </c>
      <c r="B10" s="415"/>
      <c r="C10" s="416"/>
      <c r="D10" s="254">
        <v>222953</v>
      </c>
      <c r="E10" s="81">
        <v>90484</v>
      </c>
      <c r="F10" s="81">
        <v>52236</v>
      </c>
      <c r="G10" s="81">
        <v>34466</v>
      </c>
      <c r="H10" s="81">
        <v>93360</v>
      </c>
      <c r="I10" s="81">
        <v>36732</v>
      </c>
      <c r="J10" s="81">
        <v>6159</v>
      </c>
    </row>
    <row r="11" spans="1:18" s="189" customFormat="1" ht="15.6" customHeight="1">
      <c r="A11" s="415" t="s">
        <v>499</v>
      </c>
      <c r="B11" s="415"/>
      <c r="C11" s="416"/>
      <c r="D11" s="254">
        <v>225147</v>
      </c>
      <c r="E11" s="81">
        <v>86149</v>
      </c>
      <c r="F11" s="81">
        <v>50793</v>
      </c>
      <c r="G11" s="81">
        <v>35102</v>
      </c>
      <c r="H11" s="81">
        <v>95782</v>
      </c>
      <c r="I11" s="81">
        <v>37066</v>
      </c>
      <c r="J11" s="81">
        <v>6404</v>
      </c>
      <c r="L11" s="253"/>
      <c r="M11" s="253"/>
      <c r="N11" s="253"/>
      <c r="O11" s="253"/>
      <c r="P11" s="253"/>
      <c r="Q11" s="253"/>
      <c r="R11" s="253"/>
    </row>
    <row r="12" spans="1:18" s="189" customFormat="1" ht="15.6" customHeight="1">
      <c r="A12" s="415" t="s">
        <v>508</v>
      </c>
      <c r="B12" s="415"/>
      <c r="C12" s="416"/>
      <c r="D12" s="254">
        <v>231999</v>
      </c>
      <c r="E12" s="81">
        <v>90504</v>
      </c>
      <c r="F12" s="81">
        <v>51378</v>
      </c>
      <c r="G12" s="81">
        <v>35523</v>
      </c>
      <c r="H12" s="81">
        <v>100550</v>
      </c>
      <c r="I12" s="81">
        <v>37704</v>
      </c>
      <c r="J12" s="81">
        <v>6844</v>
      </c>
      <c r="L12" s="253"/>
      <c r="M12" s="253"/>
      <c r="N12" s="253"/>
      <c r="O12" s="253"/>
      <c r="P12" s="253"/>
      <c r="Q12" s="253"/>
      <c r="R12" s="253"/>
    </row>
    <row r="13" spans="1:18" s="189" customFormat="1" ht="9.75" customHeight="1">
      <c r="A13" s="307"/>
      <c r="B13" s="307"/>
      <c r="C13" s="308"/>
      <c r="D13" s="254"/>
      <c r="E13" s="81"/>
      <c r="F13" s="81"/>
      <c r="G13" s="81"/>
      <c r="H13" s="81"/>
      <c r="I13" s="81"/>
      <c r="J13" s="81"/>
    </row>
    <row r="14" spans="1:18" ht="15.6" customHeight="1">
      <c r="A14" s="404" t="s">
        <v>346</v>
      </c>
      <c r="B14" s="404"/>
      <c r="C14" s="414"/>
      <c r="D14" s="309">
        <v>58902</v>
      </c>
      <c r="E14" s="216">
        <v>2367</v>
      </c>
      <c r="F14" s="81">
        <v>23527</v>
      </c>
      <c r="G14" s="81">
        <v>5197</v>
      </c>
      <c r="H14" s="81">
        <v>13442</v>
      </c>
      <c r="I14" s="81">
        <v>15736</v>
      </c>
      <c r="J14" s="81">
        <v>1000</v>
      </c>
      <c r="L14" s="81"/>
      <c r="M14" s="81"/>
      <c r="N14" s="81"/>
      <c r="O14" s="81"/>
      <c r="P14" s="81"/>
    </row>
    <row r="15" spans="1:18" ht="15.6" customHeight="1">
      <c r="A15" s="404" t="s">
        <v>347</v>
      </c>
      <c r="B15" s="404"/>
      <c r="C15" s="414"/>
      <c r="D15" s="309">
        <v>16080</v>
      </c>
      <c r="E15" s="216">
        <v>5025</v>
      </c>
      <c r="F15" s="81">
        <v>4744</v>
      </c>
      <c r="G15" s="81">
        <v>2590</v>
      </c>
      <c r="H15" s="81">
        <v>5625</v>
      </c>
      <c r="I15" s="81">
        <v>2945</v>
      </c>
      <c r="J15" s="81">
        <v>176</v>
      </c>
      <c r="L15" s="81"/>
      <c r="M15" s="81"/>
      <c r="N15" s="81"/>
      <c r="O15" s="81"/>
      <c r="P15" s="81"/>
    </row>
    <row r="16" spans="1:18" ht="15.6" customHeight="1">
      <c r="A16" s="404" t="s">
        <v>348</v>
      </c>
      <c r="B16" s="404"/>
      <c r="C16" s="404"/>
      <c r="D16" s="309">
        <v>29924</v>
      </c>
      <c r="E16" s="216">
        <v>10687</v>
      </c>
      <c r="F16" s="81">
        <v>5707</v>
      </c>
      <c r="G16" s="81">
        <v>3922</v>
      </c>
      <c r="H16" s="81">
        <v>12223</v>
      </c>
      <c r="I16" s="81">
        <v>7833</v>
      </c>
      <c r="J16" s="81">
        <v>239</v>
      </c>
      <c r="L16" s="81"/>
      <c r="M16" s="81"/>
      <c r="N16" s="81"/>
      <c r="O16" s="81"/>
      <c r="P16" s="81"/>
    </row>
    <row r="17" spans="1:16" ht="15.6" customHeight="1">
      <c r="A17" s="404" t="s">
        <v>349</v>
      </c>
      <c r="B17" s="404"/>
      <c r="C17" s="404"/>
      <c r="D17" s="309">
        <v>24598</v>
      </c>
      <c r="E17" s="216">
        <v>10913</v>
      </c>
      <c r="F17" s="81">
        <v>4020</v>
      </c>
      <c r="G17" s="81">
        <v>3372</v>
      </c>
      <c r="H17" s="81">
        <v>11168</v>
      </c>
      <c r="I17" s="81">
        <v>5792</v>
      </c>
      <c r="J17" s="81">
        <v>246</v>
      </c>
      <c r="L17" s="81"/>
      <c r="M17" s="81"/>
      <c r="N17" s="81"/>
      <c r="O17" s="81"/>
      <c r="P17" s="81"/>
    </row>
    <row r="18" spans="1:16" ht="15.6" customHeight="1">
      <c r="A18" s="404" t="s">
        <v>350</v>
      </c>
      <c r="B18" s="404"/>
      <c r="C18" s="404"/>
      <c r="D18" s="309">
        <v>17924</v>
      </c>
      <c r="E18" s="216">
        <v>9317</v>
      </c>
      <c r="F18" s="81">
        <v>2902</v>
      </c>
      <c r="G18" s="81">
        <v>2850</v>
      </c>
      <c r="H18" s="81">
        <v>9360</v>
      </c>
      <c r="I18" s="81">
        <v>2593</v>
      </c>
      <c r="J18" s="81">
        <v>219</v>
      </c>
      <c r="L18" s="81"/>
      <c r="M18" s="81"/>
      <c r="N18" s="81"/>
      <c r="O18" s="81"/>
      <c r="P18" s="81"/>
    </row>
    <row r="19" spans="1:16" ht="15.6" customHeight="1">
      <c r="A19" s="404" t="s">
        <v>351</v>
      </c>
      <c r="B19" s="404"/>
      <c r="C19" s="404"/>
      <c r="D19" s="309">
        <v>13481</v>
      </c>
      <c r="E19" s="216">
        <v>7518</v>
      </c>
      <c r="F19" s="81">
        <v>2167</v>
      </c>
      <c r="G19" s="81">
        <v>2591</v>
      </c>
      <c r="H19" s="81">
        <v>7265</v>
      </c>
      <c r="I19" s="81">
        <v>1259</v>
      </c>
      <c r="J19" s="81">
        <v>199</v>
      </c>
      <c r="L19" s="81"/>
      <c r="M19" s="81"/>
      <c r="N19" s="81"/>
      <c r="O19" s="81"/>
      <c r="P19" s="81"/>
    </row>
    <row r="20" spans="1:16" ht="15.6" customHeight="1">
      <c r="A20" s="404" t="s">
        <v>352</v>
      </c>
      <c r="B20" s="404"/>
      <c r="C20" s="404"/>
      <c r="D20" s="309">
        <v>19858</v>
      </c>
      <c r="E20" s="216">
        <v>11123</v>
      </c>
      <c r="F20" s="81">
        <v>2755</v>
      </c>
      <c r="G20" s="81">
        <v>4000</v>
      </c>
      <c r="H20" s="81">
        <v>11780</v>
      </c>
      <c r="I20" s="81">
        <v>978</v>
      </c>
      <c r="J20" s="81">
        <v>345</v>
      </c>
      <c r="L20" s="81"/>
      <c r="M20" s="81"/>
      <c r="N20" s="81"/>
      <c r="O20" s="81"/>
      <c r="P20" s="81"/>
    </row>
    <row r="21" spans="1:16" ht="15.6" customHeight="1">
      <c r="A21" s="404" t="s">
        <v>353</v>
      </c>
      <c r="B21" s="404"/>
      <c r="C21" s="404"/>
      <c r="D21" s="309">
        <v>13400</v>
      </c>
      <c r="E21" s="216">
        <v>7620</v>
      </c>
      <c r="F21" s="81">
        <v>1598</v>
      </c>
      <c r="G21" s="81">
        <v>2876</v>
      </c>
      <c r="H21" s="81">
        <v>8320</v>
      </c>
      <c r="I21" s="81">
        <v>239</v>
      </c>
      <c r="J21" s="81">
        <v>367</v>
      </c>
      <c r="L21" s="81"/>
      <c r="M21" s="81"/>
      <c r="N21" s="81"/>
      <c r="O21" s="81"/>
      <c r="P21" s="81"/>
    </row>
    <row r="22" spans="1:16" ht="15.6" customHeight="1">
      <c r="A22" s="404" t="s">
        <v>354</v>
      </c>
      <c r="B22" s="404"/>
      <c r="C22" s="404"/>
      <c r="D22" s="309">
        <v>9216</v>
      </c>
      <c r="E22" s="216">
        <v>5421</v>
      </c>
      <c r="F22" s="81">
        <v>958</v>
      </c>
      <c r="G22" s="81">
        <v>1948</v>
      </c>
      <c r="H22" s="81">
        <v>5900</v>
      </c>
      <c r="I22" s="81">
        <v>108</v>
      </c>
      <c r="J22" s="81">
        <v>302</v>
      </c>
      <c r="L22" s="81"/>
      <c r="M22" s="81"/>
      <c r="N22" s="81"/>
      <c r="O22" s="81"/>
      <c r="P22" s="81"/>
    </row>
    <row r="23" spans="1:16" ht="15.6" customHeight="1">
      <c r="A23" s="404" t="s">
        <v>355</v>
      </c>
      <c r="B23" s="404"/>
      <c r="C23" s="404"/>
      <c r="D23" s="309">
        <v>6150</v>
      </c>
      <c r="E23" s="216">
        <v>4028</v>
      </c>
      <c r="F23" s="81">
        <v>656</v>
      </c>
      <c r="G23" s="81">
        <v>1424</v>
      </c>
      <c r="H23" s="81">
        <v>3759</v>
      </c>
      <c r="I23" s="81">
        <v>51</v>
      </c>
      <c r="J23" s="81">
        <v>260</v>
      </c>
      <c r="L23" s="81"/>
      <c r="M23" s="81"/>
      <c r="N23" s="81"/>
      <c r="O23" s="81"/>
      <c r="P23" s="81"/>
    </row>
    <row r="24" spans="1:16" ht="15.6" customHeight="1">
      <c r="A24" s="404" t="s">
        <v>356</v>
      </c>
      <c r="B24" s="404"/>
      <c r="C24" s="404"/>
      <c r="D24" s="309">
        <v>4139</v>
      </c>
      <c r="E24" s="216">
        <v>2856</v>
      </c>
      <c r="F24" s="81">
        <v>456</v>
      </c>
      <c r="G24" s="81">
        <v>1005</v>
      </c>
      <c r="H24" s="81">
        <v>2418</v>
      </c>
      <c r="I24" s="81">
        <v>34</v>
      </c>
      <c r="J24" s="81">
        <v>226</v>
      </c>
      <c r="L24" s="81"/>
      <c r="M24" s="81"/>
      <c r="N24" s="81"/>
      <c r="O24" s="81"/>
      <c r="P24" s="81"/>
    </row>
    <row r="25" spans="1:16" ht="15.6" customHeight="1">
      <c r="A25" s="404" t="s">
        <v>472</v>
      </c>
      <c r="B25" s="404"/>
      <c r="C25" s="404"/>
      <c r="D25" s="309">
        <v>5024</v>
      </c>
      <c r="E25" s="216">
        <v>3627</v>
      </c>
      <c r="F25" s="81">
        <v>565</v>
      </c>
      <c r="G25" s="81">
        <v>1356</v>
      </c>
      <c r="H25" s="81">
        <v>2663</v>
      </c>
      <c r="I25" s="81">
        <v>32</v>
      </c>
      <c r="J25" s="81">
        <v>408</v>
      </c>
      <c r="L25" s="81"/>
      <c r="M25" s="81"/>
      <c r="N25" s="81"/>
      <c r="O25" s="81"/>
      <c r="P25" s="81"/>
    </row>
    <row r="26" spans="1:16" ht="15.6" customHeight="1">
      <c r="A26" s="404" t="s">
        <v>371</v>
      </c>
      <c r="B26" s="404"/>
      <c r="C26" s="404"/>
      <c r="D26" s="309">
        <v>3121</v>
      </c>
      <c r="E26" s="216">
        <v>2224</v>
      </c>
      <c r="F26" s="81">
        <v>345</v>
      </c>
      <c r="G26" s="81">
        <v>800</v>
      </c>
      <c r="H26" s="81">
        <v>1601</v>
      </c>
      <c r="I26" s="81">
        <v>25</v>
      </c>
      <c r="J26" s="81">
        <v>350</v>
      </c>
      <c r="L26" s="81"/>
      <c r="M26" s="81"/>
      <c r="N26" s="81"/>
      <c r="O26" s="81"/>
      <c r="P26" s="81"/>
    </row>
    <row r="27" spans="1:16" ht="15.6" customHeight="1">
      <c r="A27" s="404" t="s">
        <v>372</v>
      </c>
      <c r="B27" s="404"/>
      <c r="C27" s="404"/>
      <c r="D27" s="309">
        <v>2814</v>
      </c>
      <c r="E27" s="216">
        <v>2075</v>
      </c>
      <c r="F27" s="81">
        <v>285</v>
      </c>
      <c r="G27" s="81">
        <v>634</v>
      </c>
      <c r="H27" s="81">
        <v>1459</v>
      </c>
      <c r="I27" s="81">
        <v>26</v>
      </c>
      <c r="J27" s="81">
        <v>410</v>
      </c>
      <c r="L27" s="81"/>
      <c r="M27" s="81"/>
      <c r="N27" s="81"/>
      <c r="O27" s="81"/>
      <c r="P27" s="81"/>
    </row>
    <row r="28" spans="1:16" ht="15.6" customHeight="1">
      <c r="A28" s="404" t="s">
        <v>373</v>
      </c>
      <c r="B28" s="404"/>
      <c r="C28" s="404"/>
      <c r="D28" s="309">
        <v>2903</v>
      </c>
      <c r="E28" s="216">
        <v>2030</v>
      </c>
      <c r="F28" s="81">
        <v>263</v>
      </c>
      <c r="G28" s="81">
        <v>481</v>
      </c>
      <c r="H28" s="81">
        <v>1676</v>
      </c>
      <c r="I28" s="81">
        <v>18</v>
      </c>
      <c r="J28" s="81">
        <v>465</v>
      </c>
      <c r="L28" s="81"/>
      <c r="M28" s="81"/>
      <c r="N28" s="81"/>
      <c r="O28" s="81"/>
      <c r="P28" s="81"/>
    </row>
    <row r="29" spans="1:16" ht="15.6" customHeight="1">
      <c r="A29" s="404" t="s">
        <v>374</v>
      </c>
      <c r="B29" s="404"/>
      <c r="C29" s="404"/>
      <c r="D29" s="309">
        <v>2423</v>
      </c>
      <c r="E29" s="216">
        <v>1839</v>
      </c>
      <c r="F29" s="81">
        <v>243</v>
      </c>
      <c r="G29" s="81">
        <v>319</v>
      </c>
      <c r="H29" s="81">
        <v>1273</v>
      </c>
      <c r="I29" s="81">
        <v>18</v>
      </c>
      <c r="J29" s="81">
        <v>570</v>
      </c>
      <c r="L29" s="81"/>
      <c r="M29" s="81"/>
      <c r="N29" s="81"/>
      <c r="O29" s="81"/>
      <c r="P29" s="81"/>
    </row>
    <row r="30" spans="1:16" ht="15.6" customHeight="1">
      <c r="A30" s="404" t="s">
        <v>375</v>
      </c>
      <c r="B30" s="404"/>
      <c r="C30" s="404"/>
      <c r="D30" s="309">
        <v>1192</v>
      </c>
      <c r="E30" s="216">
        <v>1040</v>
      </c>
      <c r="F30" s="81">
        <v>138</v>
      </c>
      <c r="G30" s="81">
        <v>126</v>
      </c>
      <c r="H30" s="81">
        <v>442</v>
      </c>
      <c r="I30" s="81">
        <v>8</v>
      </c>
      <c r="J30" s="81">
        <v>478</v>
      </c>
      <c r="L30" s="81"/>
      <c r="M30" s="81"/>
      <c r="N30" s="81"/>
      <c r="O30" s="81"/>
      <c r="P30" s="81"/>
    </row>
    <row r="31" spans="1:16" ht="15.6" customHeight="1">
      <c r="A31" s="404" t="s">
        <v>446</v>
      </c>
      <c r="B31" s="404"/>
      <c r="C31" s="404"/>
      <c r="D31" s="309">
        <v>613</v>
      </c>
      <c r="E31" s="216">
        <v>572</v>
      </c>
      <c r="F31" s="81">
        <v>38</v>
      </c>
      <c r="G31" s="81">
        <v>26</v>
      </c>
      <c r="H31" s="81">
        <v>143</v>
      </c>
      <c r="I31" s="81">
        <v>8</v>
      </c>
      <c r="J31" s="81">
        <v>398</v>
      </c>
      <c r="L31" s="81"/>
      <c r="M31" s="81"/>
      <c r="N31" s="81"/>
      <c r="O31" s="81"/>
      <c r="P31" s="81"/>
    </row>
    <row r="32" spans="1:16" ht="15.6" customHeight="1">
      <c r="A32" s="404" t="s">
        <v>445</v>
      </c>
      <c r="B32" s="404"/>
      <c r="C32" s="404"/>
      <c r="D32" s="309">
        <v>182</v>
      </c>
      <c r="E32" s="216">
        <v>169</v>
      </c>
      <c r="F32" s="81">
        <v>11</v>
      </c>
      <c r="G32" s="81">
        <v>5</v>
      </c>
      <c r="H32" s="81">
        <v>30</v>
      </c>
      <c r="I32" s="81">
        <v>1</v>
      </c>
      <c r="J32" s="81">
        <v>135</v>
      </c>
      <c r="L32" s="81"/>
      <c r="M32" s="81"/>
      <c r="N32" s="81"/>
      <c r="O32" s="81"/>
      <c r="P32" s="81"/>
    </row>
    <row r="33" spans="1:16" ht="15.6" customHeight="1">
      <c r="A33" s="404" t="s">
        <v>357</v>
      </c>
      <c r="B33" s="404"/>
      <c r="C33" s="404"/>
      <c r="D33" s="309">
        <v>48</v>
      </c>
      <c r="E33" s="216">
        <v>47</v>
      </c>
      <c r="F33" s="81" t="s">
        <v>8</v>
      </c>
      <c r="G33" s="81">
        <v>1</v>
      </c>
      <c r="H33" s="81">
        <v>3</v>
      </c>
      <c r="I33" s="81" t="s">
        <v>8</v>
      </c>
      <c r="J33" s="81">
        <v>44</v>
      </c>
      <c r="L33" s="81"/>
      <c r="M33" s="81"/>
      <c r="N33" s="81"/>
      <c r="O33" s="81"/>
      <c r="P33" s="81"/>
    </row>
    <row r="34" spans="1:16" ht="15.6" customHeight="1">
      <c r="A34" s="404" t="s">
        <v>358</v>
      </c>
      <c r="B34" s="404"/>
      <c r="C34" s="404"/>
      <c r="D34" s="309">
        <v>6</v>
      </c>
      <c r="E34" s="216">
        <v>5</v>
      </c>
      <c r="F34" s="81" t="s">
        <v>8</v>
      </c>
      <c r="G34" s="81" t="s">
        <v>8</v>
      </c>
      <c r="H34" s="81" t="s">
        <v>8</v>
      </c>
      <c r="I34" s="81" t="s">
        <v>8</v>
      </c>
      <c r="J34" s="81">
        <v>6</v>
      </c>
      <c r="L34" s="81"/>
      <c r="M34" s="81"/>
      <c r="N34" s="81"/>
      <c r="O34" s="81"/>
      <c r="P34" s="81"/>
    </row>
    <row r="35" spans="1:16" ht="15.6" customHeight="1">
      <c r="A35" s="404" t="s">
        <v>359</v>
      </c>
      <c r="B35" s="404"/>
      <c r="C35" s="404"/>
      <c r="D35" s="309" t="s">
        <v>8</v>
      </c>
      <c r="E35" s="216" t="s">
        <v>8</v>
      </c>
      <c r="F35" s="81" t="s">
        <v>8</v>
      </c>
      <c r="G35" s="81" t="s">
        <v>8</v>
      </c>
      <c r="H35" s="81" t="s">
        <v>8</v>
      </c>
      <c r="I35" s="81" t="s">
        <v>8</v>
      </c>
      <c r="J35" s="81" t="s">
        <v>8</v>
      </c>
      <c r="L35" s="81"/>
      <c r="M35" s="81"/>
      <c r="N35" s="81"/>
      <c r="O35" s="81"/>
      <c r="P35" s="81"/>
    </row>
    <row r="36" spans="1:16" ht="15.6" customHeight="1">
      <c r="A36" s="404" t="s">
        <v>360</v>
      </c>
      <c r="B36" s="404"/>
      <c r="C36" s="404"/>
      <c r="D36" s="309">
        <v>1</v>
      </c>
      <c r="E36" s="81">
        <v>1</v>
      </c>
      <c r="F36" s="81" t="s">
        <v>8</v>
      </c>
      <c r="G36" s="81" t="s">
        <v>8</v>
      </c>
      <c r="H36" s="81" t="s">
        <v>8</v>
      </c>
      <c r="I36" s="81" t="s">
        <v>8</v>
      </c>
      <c r="J36" s="81">
        <v>1</v>
      </c>
      <c r="L36" s="81"/>
      <c r="M36" s="81"/>
      <c r="N36" s="81"/>
      <c r="O36" s="81"/>
      <c r="P36" s="81"/>
    </row>
    <row r="37" spans="1:16" ht="15.6" customHeight="1">
      <c r="A37" s="405" t="s">
        <v>361</v>
      </c>
      <c r="B37" s="405"/>
      <c r="C37" s="405"/>
      <c r="D37" s="309" t="s">
        <v>8</v>
      </c>
      <c r="E37" s="81" t="s">
        <v>8</v>
      </c>
      <c r="F37" s="81" t="s">
        <v>8</v>
      </c>
      <c r="G37" s="81" t="s">
        <v>8</v>
      </c>
      <c r="H37" s="81" t="s">
        <v>8</v>
      </c>
      <c r="I37" s="81" t="s">
        <v>8</v>
      </c>
      <c r="J37" s="81" t="s">
        <v>8</v>
      </c>
      <c r="L37" s="81"/>
      <c r="M37" s="81"/>
      <c r="N37" s="81"/>
      <c r="O37" s="81"/>
      <c r="P37" s="81"/>
    </row>
    <row r="38" spans="1:16" ht="5.0999999999999996" customHeight="1" thickBot="1">
      <c r="A38" s="203"/>
      <c r="B38" s="203"/>
      <c r="C38" s="203"/>
      <c r="D38" s="190" t="s">
        <v>8</v>
      </c>
      <c r="E38" s="191" t="s">
        <v>8</v>
      </c>
      <c r="F38" s="192" t="s">
        <v>8</v>
      </c>
      <c r="G38" s="192" t="s">
        <v>8</v>
      </c>
      <c r="H38" s="192" t="s">
        <v>8</v>
      </c>
      <c r="I38" s="192" t="s">
        <v>8</v>
      </c>
      <c r="J38" s="192" t="s">
        <v>8</v>
      </c>
    </row>
    <row r="39" spans="1:16" s="194" customFormat="1" ht="5.0999999999999996" customHeight="1">
      <c r="A39" s="193"/>
      <c r="B39" s="193"/>
      <c r="C39" s="193"/>
      <c r="D39" s="193"/>
      <c r="F39" s="195"/>
      <c r="G39" s="195"/>
      <c r="H39" s="195"/>
      <c r="I39" s="195"/>
      <c r="J39" s="195"/>
    </row>
    <row r="40" spans="1:16" s="196" customFormat="1" ht="10.5" customHeight="1">
      <c r="A40" s="242" t="s">
        <v>509</v>
      </c>
      <c r="B40" s="242"/>
      <c r="C40" s="242"/>
      <c r="D40" s="242"/>
      <c r="E40" s="242"/>
      <c r="F40" s="242"/>
      <c r="G40" s="242"/>
      <c r="H40" s="242"/>
      <c r="I40" s="242"/>
      <c r="J40" s="242"/>
    </row>
    <row r="41" spans="1:16" s="196" customFormat="1" ht="10.5" customHeight="1">
      <c r="A41" s="197" t="s">
        <v>439</v>
      </c>
      <c r="B41" s="197"/>
      <c r="C41" s="197"/>
      <c r="D41" s="197"/>
      <c r="E41" s="197"/>
      <c r="F41" s="197"/>
      <c r="G41" s="197"/>
      <c r="H41" s="197"/>
      <c r="I41" s="197"/>
      <c r="J41" s="197"/>
    </row>
    <row r="42" spans="1:16" s="185" customFormat="1" ht="15.95" customHeight="1">
      <c r="A42" s="184"/>
      <c r="C42" s="185" t="s">
        <v>362</v>
      </c>
    </row>
    <row r="43" spans="1:16" ht="20.100000000000001" customHeight="1">
      <c r="A43" s="337" t="s">
        <v>399</v>
      </c>
      <c r="B43" s="337"/>
      <c r="C43" s="337"/>
      <c r="D43" s="337"/>
      <c r="E43" s="337"/>
      <c r="F43" s="337"/>
      <c r="G43" s="337"/>
      <c r="H43" s="337"/>
      <c r="I43" s="337"/>
      <c r="J43" s="337"/>
    </row>
    <row r="44" spans="1:16" ht="14.1" customHeight="1" thickBot="1">
      <c r="A44" s="169"/>
      <c r="B44" s="198"/>
      <c r="C44" s="198"/>
      <c r="D44" s="198"/>
      <c r="E44" s="198"/>
      <c r="F44" s="198"/>
      <c r="G44" s="198"/>
      <c r="H44" s="198"/>
      <c r="I44" s="198"/>
      <c r="J44" s="220" t="s">
        <v>440</v>
      </c>
    </row>
    <row r="45" spans="1:16" ht="17.100000000000001" customHeight="1">
      <c r="A45" s="408" t="s">
        <v>363</v>
      </c>
      <c r="B45" s="406" t="s">
        <v>490</v>
      </c>
      <c r="C45" s="406" t="s">
        <v>489</v>
      </c>
      <c r="D45" s="410" t="s">
        <v>442</v>
      </c>
      <c r="E45" s="410"/>
      <c r="F45" s="410"/>
      <c r="G45" s="410"/>
      <c r="H45" s="410"/>
      <c r="I45" s="410"/>
      <c r="J45" s="411" t="s">
        <v>364</v>
      </c>
    </row>
    <row r="46" spans="1:16" ht="17.100000000000001" customHeight="1">
      <c r="A46" s="409"/>
      <c r="B46" s="407"/>
      <c r="C46" s="407"/>
      <c r="D46" s="407" t="s">
        <v>443</v>
      </c>
      <c r="E46" s="407"/>
      <c r="F46" s="407"/>
      <c r="G46" s="413" t="s">
        <v>444</v>
      </c>
      <c r="H46" s="413" t="s">
        <v>365</v>
      </c>
      <c r="I46" s="413" t="s">
        <v>366</v>
      </c>
      <c r="J46" s="412"/>
    </row>
    <row r="47" spans="1:16" ht="17.100000000000001" customHeight="1">
      <c r="A47" s="409"/>
      <c r="B47" s="407"/>
      <c r="C47" s="407"/>
      <c r="D47" s="217" t="s">
        <v>367</v>
      </c>
      <c r="E47" s="217" t="s">
        <v>368</v>
      </c>
      <c r="F47" s="217" t="s">
        <v>369</v>
      </c>
      <c r="G47" s="413"/>
      <c r="H47" s="413"/>
      <c r="I47" s="413"/>
      <c r="J47" s="412"/>
    </row>
    <row r="48" spans="1:16" ht="6.75" customHeight="1">
      <c r="A48" s="20"/>
      <c r="B48" s="199"/>
      <c r="C48" s="20"/>
      <c r="D48" s="151"/>
      <c r="E48" s="151"/>
      <c r="F48" s="151"/>
      <c r="G48" s="200"/>
      <c r="H48" s="200"/>
      <c r="I48" s="200"/>
      <c r="J48" s="20"/>
    </row>
    <row r="49" spans="1:10" ht="15.6" customHeight="1">
      <c r="A49" s="204" t="s">
        <v>320</v>
      </c>
      <c r="B49" s="310">
        <v>31082</v>
      </c>
      <c r="C49" s="314">
        <v>27096</v>
      </c>
      <c r="D49" s="314">
        <v>25357</v>
      </c>
      <c r="E49" s="314">
        <v>16</v>
      </c>
      <c r="F49" s="314">
        <v>502</v>
      </c>
      <c r="G49" s="314">
        <v>291</v>
      </c>
      <c r="H49" s="314">
        <v>367</v>
      </c>
      <c r="I49" s="314">
        <v>538</v>
      </c>
      <c r="J49" s="314">
        <v>25</v>
      </c>
    </row>
    <row r="50" spans="1:10" ht="15.6" customHeight="1">
      <c r="A50" s="204" t="s">
        <v>441</v>
      </c>
      <c r="B50" s="310">
        <v>32656</v>
      </c>
      <c r="C50" s="314">
        <v>28441</v>
      </c>
      <c r="D50" s="314">
        <v>26651</v>
      </c>
      <c r="E50" s="314">
        <v>16</v>
      </c>
      <c r="F50" s="314">
        <v>506</v>
      </c>
      <c r="G50" s="314">
        <v>294</v>
      </c>
      <c r="H50" s="314">
        <v>389</v>
      </c>
      <c r="I50" s="314">
        <v>560</v>
      </c>
      <c r="J50" s="314">
        <v>25</v>
      </c>
    </row>
    <row r="51" spans="1:10" ht="15.6" customHeight="1">
      <c r="A51" s="204" t="s">
        <v>486</v>
      </c>
      <c r="B51" s="310">
        <v>34166</v>
      </c>
      <c r="C51" s="140">
        <v>29824</v>
      </c>
      <c r="D51" s="140">
        <v>28013</v>
      </c>
      <c r="E51" s="140">
        <v>15</v>
      </c>
      <c r="F51" s="140">
        <v>500</v>
      </c>
      <c r="G51" s="140">
        <v>308</v>
      </c>
      <c r="H51" s="140">
        <v>389</v>
      </c>
      <c r="I51" s="140">
        <v>575</v>
      </c>
      <c r="J51" s="140">
        <v>24</v>
      </c>
    </row>
    <row r="52" spans="1:10" ht="15.6" customHeight="1">
      <c r="A52" s="204" t="s">
        <v>500</v>
      </c>
      <c r="B52" s="310">
        <v>36015</v>
      </c>
      <c r="C52" s="140">
        <v>30996</v>
      </c>
      <c r="D52" s="140">
        <v>29138</v>
      </c>
      <c r="E52" s="140">
        <v>15</v>
      </c>
      <c r="F52" s="140">
        <v>507</v>
      </c>
      <c r="G52" s="140">
        <v>329</v>
      </c>
      <c r="H52" s="140">
        <v>378</v>
      </c>
      <c r="I52" s="140">
        <v>604</v>
      </c>
      <c r="J52" s="140">
        <v>25</v>
      </c>
    </row>
    <row r="53" spans="1:10" ht="15.6" customHeight="1">
      <c r="A53" s="204" t="s">
        <v>510</v>
      </c>
      <c r="B53" s="310">
        <v>37622</v>
      </c>
      <c r="C53" s="140">
        <v>32212</v>
      </c>
      <c r="D53" s="140">
        <v>30213</v>
      </c>
      <c r="E53" s="140">
        <v>14</v>
      </c>
      <c r="F53" s="140">
        <v>506</v>
      </c>
      <c r="G53" s="140">
        <v>312</v>
      </c>
      <c r="H53" s="140">
        <v>382</v>
      </c>
      <c r="I53" s="140">
        <v>633</v>
      </c>
      <c r="J53" s="140">
        <v>26</v>
      </c>
    </row>
    <row r="54" spans="1:10" ht="5.0999999999999996" customHeight="1" thickBot="1">
      <c r="A54" s="198"/>
      <c r="B54" s="201"/>
      <c r="C54" s="198"/>
      <c r="D54" s="198"/>
      <c r="E54" s="198"/>
      <c r="F54" s="198"/>
      <c r="G54" s="198"/>
      <c r="H54" s="198"/>
      <c r="I54" s="198"/>
      <c r="J54" s="198"/>
    </row>
    <row r="55" spans="1:10" ht="5.0999999999999996" customHeight="1"/>
    <row r="56" spans="1:10" ht="9.75" customHeight="1">
      <c r="A56" s="207" t="s">
        <v>474</v>
      </c>
    </row>
    <row r="57" spans="1:10">
      <c r="A57" s="207" t="s">
        <v>439</v>
      </c>
      <c r="D57" s="207"/>
    </row>
    <row r="58" spans="1:10" ht="14.25" customHeight="1"/>
  </sheetData>
  <mergeCells count="49">
    <mergeCell ref="A2:J2"/>
    <mergeCell ref="A4:C6"/>
    <mergeCell ref="D4:D6"/>
    <mergeCell ref="F4:J4"/>
    <mergeCell ref="E5:E6"/>
    <mergeCell ref="F5:F6"/>
    <mergeCell ref="G5:G6"/>
    <mergeCell ref="H5:H6"/>
    <mergeCell ref="I5:I6"/>
    <mergeCell ref="J5:J6"/>
    <mergeCell ref="A8:C8"/>
    <mergeCell ref="A9:C9"/>
    <mergeCell ref="A11:C11"/>
    <mergeCell ref="A14:C14"/>
    <mergeCell ref="A10:C10"/>
    <mergeCell ref="A12:C12"/>
    <mergeCell ref="A15:C15"/>
    <mergeCell ref="A16:C16"/>
    <mergeCell ref="A17:C17"/>
    <mergeCell ref="A18:C18"/>
    <mergeCell ref="A19:C19"/>
    <mergeCell ref="A20:C20"/>
    <mergeCell ref="A33:C33"/>
    <mergeCell ref="A34:C34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5:C35"/>
    <mergeCell ref="A36:C36"/>
    <mergeCell ref="A37:C37"/>
    <mergeCell ref="B45:B47"/>
    <mergeCell ref="C45:C47"/>
    <mergeCell ref="A45:A47"/>
    <mergeCell ref="A43:J43"/>
    <mergeCell ref="D45:I45"/>
    <mergeCell ref="J45:J47"/>
    <mergeCell ref="D46:F46"/>
    <mergeCell ref="G46:G47"/>
    <mergeCell ref="H46:H47"/>
    <mergeCell ref="I46:I47"/>
  </mergeCells>
  <phoneticPr fontId="4"/>
  <printOptions horizontalCentered="1"/>
  <pageMargins left="0.59055118110236227" right="0.59055118110236227" top="0.59055118110236227" bottom="0.59055118110236227" header="0.39370078740157483" footer="0.51181102362204722"/>
  <pageSetup paperSize="9" fitToWidth="0" orientation="portrait" r:id="rId1"/>
  <headerFooter differentOddEven="1" scaleWithDoc="0">
    <oddHeader>&amp;L&amp;"+,標準"&amp;9 21　財政</oddHeader>
    <evenHeader>&amp;R&amp;"+,標準"&amp;9 21　財政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showGridLines="0" view="pageBreakPreview" zoomScaleNormal="100" zoomScaleSheetLayoutView="100" workbookViewId="0">
      <selection activeCell="A3" sqref="A3:H3"/>
    </sheetView>
  </sheetViews>
  <sheetFormatPr defaultColWidth="9" defaultRowHeight="11.25"/>
  <cols>
    <col min="1" max="2" width="1.625" style="1" customWidth="1"/>
    <col min="3" max="3" width="22.625" style="1" customWidth="1"/>
    <col min="4" max="4" width="0.875" style="1" customWidth="1"/>
    <col min="5" max="7" width="16.625" style="1" customWidth="1"/>
    <col min="8" max="8" width="10.625" style="1" customWidth="1"/>
    <col min="9" max="9" width="3.625" style="1" customWidth="1"/>
    <col min="10" max="10" width="1.625" style="1" customWidth="1"/>
    <col min="11" max="11" width="20.625" style="1" customWidth="1"/>
    <col min="12" max="12" width="0.875" style="1" customWidth="1"/>
    <col min="13" max="15" width="16.625" style="1" customWidth="1"/>
    <col min="16" max="16" width="10.625" style="1" customWidth="1"/>
    <col min="17" max="17" width="2.5" style="1" customWidth="1"/>
    <col min="18" max="18" width="5.625" style="1" customWidth="1"/>
    <col min="19" max="19" width="6" style="1" customWidth="1"/>
    <col min="20" max="16384" width="9" style="1"/>
  </cols>
  <sheetData>
    <row r="1" spans="1:19" s="6" customFormat="1" ht="18.75">
      <c r="A1" s="329" t="s">
        <v>222</v>
      </c>
      <c r="B1" s="329"/>
      <c r="C1" s="329"/>
      <c r="D1" s="329"/>
      <c r="E1" s="329"/>
      <c r="F1" s="329"/>
      <c r="G1" s="329"/>
      <c r="H1" s="329"/>
      <c r="I1" s="8"/>
      <c r="J1" s="8"/>
      <c r="K1" s="8"/>
      <c r="L1" s="8"/>
      <c r="M1" s="8"/>
      <c r="N1" s="8"/>
      <c r="O1" s="8"/>
    </row>
    <row r="2" spans="1:19" s="6" customFormat="1" ht="15" customHeight="1">
      <c r="A2" s="5"/>
      <c r="B2" s="8"/>
      <c r="C2" s="8"/>
      <c r="D2" s="8"/>
      <c r="E2" s="5"/>
      <c r="F2" s="5"/>
      <c r="G2" s="5"/>
      <c r="H2" s="5"/>
      <c r="I2" s="8"/>
      <c r="J2" s="8"/>
      <c r="K2" s="8"/>
      <c r="L2" s="8"/>
      <c r="M2" s="8"/>
      <c r="N2" s="8"/>
      <c r="O2" s="8"/>
    </row>
    <row r="3" spans="1:19" s="7" customFormat="1" ht="15" customHeight="1">
      <c r="A3" s="330" t="s">
        <v>223</v>
      </c>
      <c r="B3" s="330"/>
      <c r="C3" s="330"/>
      <c r="D3" s="330"/>
      <c r="E3" s="330"/>
      <c r="F3" s="330"/>
      <c r="G3" s="330"/>
      <c r="H3" s="330"/>
      <c r="I3" s="330" t="s">
        <v>224</v>
      </c>
      <c r="J3" s="330"/>
      <c r="K3" s="330"/>
      <c r="L3" s="330"/>
      <c r="M3" s="330"/>
      <c r="N3" s="330"/>
      <c r="O3" s="330"/>
      <c r="P3" s="330"/>
    </row>
    <row r="4" spans="1:19" s="7" customFormat="1" ht="15" customHeight="1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</row>
    <row r="5" spans="1:19" ht="15" customHeight="1" thickBot="1">
      <c r="A5" s="2"/>
      <c r="B5" s="2"/>
      <c r="C5" s="2"/>
      <c r="D5" s="2"/>
      <c r="E5" s="24"/>
      <c r="F5" s="24"/>
      <c r="G5" s="24"/>
      <c r="H5" s="219" t="s">
        <v>408</v>
      </c>
      <c r="I5" s="3"/>
      <c r="K5" s="2"/>
      <c r="M5" s="24"/>
      <c r="N5" s="24"/>
      <c r="O5" s="24"/>
      <c r="P5" s="219" t="s">
        <v>408</v>
      </c>
    </row>
    <row r="6" spans="1:19" ht="27" customHeight="1">
      <c r="A6" s="331" t="s">
        <v>475</v>
      </c>
      <c r="B6" s="331"/>
      <c r="C6" s="331"/>
      <c r="D6" s="33"/>
      <c r="E6" s="34" t="s">
        <v>492</v>
      </c>
      <c r="F6" s="34" t="s">
        <v>491</v>
      </c>
      <c r="G6" s="34" t="s">
        <v>504</v>
      </c>
      <c r="H6" s="34" t="s">
        <v>5</v>
      </c>
      <c r="I6" s="331" t="s">
        <v>473</v>
      </c>
      <c r="J6" s="331"/>
      <c r="K6" s="331"/>
      <c r="L6" s="33"/>
      <c r="M6" s="35" t="s">
        <v>492</v>
      </c>
      <c r="N6" s="35" t="s">
        <v>491</v>
      </c>
      <c r="O6" s="35" t="s">
        <v>504</v>
      </c>
      <c r="P6" s="34" t="s">
        <v>5</v>
      </c>
    </row>
    <row r="7" spans="1:19" ht="5.0999999999999996" customHeight="1">
      <c r="A7" s="36"/>
      <c r="B7" s="36"/>
      <c r="C7" s="36"/>
      <c r="D7" s="37"/>
      <c r="E7" s="9"/>
      <c r="F7" s="9"/>
      <c r="G7" s="9"/>
      <c r="H7" s="11"/>
      <c r="I7" s="36"/>
      <c r="J7" s="36"/>
      <c r="K7" s="36"/>
      <c r="L7" s="37"/>
      <c r="M7" s="9"/>
      <c r="N7" s="9"/>
      <c r="O7" s="9"/>
      <c r="P7" s="11"/>
    </row>
    <row r="8" spans="1:19" ht="20.100000000000001" customHeight="1">
      <c r="A8" s="328" t="s">
        <v>225</v>
      </c>
      <c r="B8" s="328"/>
      <c r="C8" s="328"/>
      <c r="D8" s="15"/>
      <c r="E8" s="26">
        <f>E9+E23+E25+E33+E35+E37+M8+M11+M15+M19+M22+M24+M27+M29+M38+M40</f>
        <v>959048778340</v>
      </c>
      <c r="F8" s="26">
        <f>F9+F23+F25+F33+F35+F37+N8+N11+N15+N19+N22+N24+N27+N29+N38+N40</f>
        <v>892561478765</v>
      </c>
      <c r="G8" s="26">
        <f>G9+G23+G25+G33+G35+G37+O8+O11+O15+O19+O22+O24+O27+O29+O38+O40</f>
        <v>889388994808</v>
      </c>
      <c r="H8" s="27">
        <f>ROUND(G8/F8*100,1)</f>
        <v>99.6</v>
      </c>
      <c r="I8" s="16"/>
      <c r="J8" s="16" t="s">
        <v>304</v>
      </c>
      <c r="K8" s="16"/>
      <c r="L8" s="14"/>
      <c r="M8" s="26">
        <f>SUBTOTAL(9,M9:M10)</f>
        <v>805542460</v>
      </c>
      <c r="N8" s="26">
        <v>811715807</v>
      </c>
      <c r="O8" s="26">
        <v>801625153</v>
      </c>
      <c r="P8" s="27">
        <f>ROUND(O8/N8*100,1)</f>
        <v>98.8</v>
      </c>
      <c r="R8" s="244"/>
      <c r="S8" s="244"/>
    </row>
    <row r="9" spans="1:19" ht="20.100000000000001" customHeight="1">
      <c r="A9" s="16"/>
      <c r="B9" s="328" t="s">
        <v>227</v>
      </c>
      <c r="C9" s="328"/>
      <c r="D9" s="15"/>
      <c r="E9" s="26">
        <f>SUBTOTAL(9,E10:E22)</f>
        <v>146477189855</v>
      </c>
      <c r="F9" s="26">
        <v>153060197696</v>
      </c>
      <c r="G9" s="26">
        <v>163869271279</v>
      </c>
      <c r="H9" s="27">
        <f t="shared" ref="H9:H25" si="0">ROUND(G9/F9*100,1)</f>
        <v>107.1</v>
      </c>
      <c r="I9" s="16"/>
      <c r="J9" s="16"/>
      <c r="K9" s="16" t="s">
        <v>305</v>
      </c>
      <c r="L9" s="14"/>
      <c r="M9" s="26">
        <v>52584107</v>
      </c>
      <c r="N9" s="26">
        <v>49624166</v>
      </c>
      <c r="O9" s="26">
        <v>44447928</v>
      </c>
      <c r="P9" s="27">
        <f>ROUND(O9/N9*100,1)</f>
        <v>89.6</v>
      </c>
      <c r="R9" s="244"/>
      <c r="S9" s="244"/>
    </row>
    <row r="10" spans="1:19" ht="20.100000000000001" customHeight="1">
      <c r="A10" s="16"/>
      <c r="B10" s="16"/>
      <c r="C10" s="16" t="s">
        <v>229</v>
      </c>
      <c r="D10" s="15"/>
      <c r="E10" s="26">
        <v>47790134617</v>
      </c>
      <c r="F10" s="26">
        <v>48227434790</v>
      </c>
      <c r="G10" s="26">
        <v>47895479890</v>
      </c>
      <c r="H10" s="27">
        <f t="shared" si="0"/>
        <v>99.3</v>
      </c>
      <c r="I10" s="16"/>
      <c r="J10" s="16"/>
      <c r="K10" s="16" t="s">
        <v>306</v>
      </c>
      <c r="L10" s="14"/>
      <c r="M10" s="26">
        <v>752958353</v>
      </c>
      <c r="N10" s="26">
        <v>762091641</v>
      </c>
      <c r="O10" s="26">
        <v>757177225</v>
      </c>
      <c r="P10" s="27">
        <f t="shared" ref="P10:P41" si="1">ROUND(O10/N10*100,1)</f>
        <v>99.4</v>
      </c>
      <c r="R10" s="244"/>
      <c r="S10" s="244"/>
    </row>
    <row r="11" spans="1:19" ht="20.100000000000001" customHeight="1">
      <c r="A11" s="16"/>
      <c r="B11" s="16"/>
      <c r="C11" s="16" t="s">
        <v>231</v>
      </c>
      <c r="D11" s="15"/>
      <c r="E11" s="26">
        <v>35019341005</v>
      </c>
      <c r="F11" s="26">
        <v>36906645136</v>
      </c>
      <c r="G11" s="26">
        <v>42620614375</v>
      </c>
      <c r="H11" s="27">
        <f>ROUND(G11/F11*100,1)</f>
        <v>115.5</v>
      </c>
      <c r="I11" s="16"/>
      <c r="J11" s="328" t="s">
        <v>226</v>
      </c>
      <c r="K11" s="328"/>
      <c r="L11" s="14"/>
      <c r="M11" s="26">
        <f>SUBTOTAL(9,M12:M14)</f>
        <v>15254672549</v>
      </c>
      <c r="N11" s="26">
        <v>15035940775</v>
      </c>
      <c r="O11" s="26">
        <v>15165594286</v>
      </c>
      <c r="P11" s="27">
        <f t="shared" si="1"/>
        <v>100.9</v>
      </c>
      <c r="R11" s="244"/>
      <c r="S11" s="244"/>
    </row>
    <row r="12" spans="1:19" ht="20.100000000000001" customHeight="1">
      <c r="A12" s="16"/>
      <c r="B12" s="16"/>
      <c r="C12" s="16" t="s">
        <v>233</v>
      </c>
      <c r="D12" s="15"/>
      <c r="E12" s="26">
        <v>30742432418</v>
      </c>
      <c r="F12" s="26">
        <v>34966700952</v>
      </c>
      <c r="G12" s="26">
        <v>39896180129</v>
      </c>
      <c r="H12" s="27">
        <f t="shared" si="0"/>
        <v>114.1</v>
      </c>
      <c r="I12" s="16"/>
      <c r="J12" s="16"/>
      <c r="K12" s="16" t="s">
        <v>228</v>
      </c>
      <c r="L12" s="14"/>
      <c r="M12" s="26">
        <v>12804473870</v>
      </c>
      <c r="N12" s="26">
        <v>12773078475</v>
      </c>
      <c r="O12" s="26">
        <v>12840547478</v>
      </c>
      <c r="P12" s="27">
        <f t="shared" si="1"/>
        <v>100.5</v>
      </c>
      <c r="R12" s="244"/>
      <c r="S12" s="244"/>
    </row>
    <row r="13" spans="1:19" ht="20.100000000000001" customHeight="1">
      <c r="A13" s="16"/>
      <c r="B13" s="16"/>
      <c r="C13" s="16" t="s">
        <v>235</v>
      </c>
      <c r="D13" s="15"/>
      <c r="E13" s="26">
        <v>5423295683</v>
      </c>
      <c r="F13" s="26">
        <v>4879270419</v>
      </c>
      <c r="G13" s="26">
        <v>5061998352</v>
      </c>
      <c r="H13" s="27">
        <f t="shared" si="0"/>
        <v>103.7</v>
      </c>
      <c r="I13" s="16"/>
      <c r="J13" s="16"/>
      <c r="K13" s="16" t="s">
        <v>230</v>
      </c>
      <c r="L13" s="14"/>
      <c r="M13" s="26">
        <v>132175800</v>
      </c>
      <c r="N13" s="26">
        <v>132940850</v>
      </c>
      <c r="O13" s="26">
        <v>142800730</v>
      </c>
      <c r="P13" s="27">
        <f t="shared" si="1"/>
        <v>107.4</v>
      </c>
      <c r="R13" s="244"/>
      <c r="S13" s="244"/>
    </row>
    <row r="14" spans="1:19" ht="20.100000000000001" customHeight="1">
      <c r="A14" s="16"/>
      <c r="B14" s="16"/>
      <c r="C14" s="16" t="s">
        <v>237</v>
      </c>
      <c r="D14" s="15"/>
      <c r="E14" s="26">
        <v>1995455120</v>
      </c>
      <c r="F14" s="26">
        <v>2053697912</v>
      </c>
      <c r="G14" s="26">
        <v>2069391840</v>
      </c>
      <c r="H14" s="27">
        <f t="shared" si="0"/>
        <v>100.8</v>
      </c>
      <c r="I14" s="16"/>
      <c r="J14" s="16"/>
      <c r="K14" s="16" t="s">
        <v>232</v>
      </c>
      <c r="L14" s="14"/>
      <c r="M14" s="26">
        <v>2318022879</v>
      </c>
      <c r="N14" s="26">
        <v>2129921450</v>
      </c>
      <c r="O14" s="26">
        <v>2182246078</v>
      </c>
      <c r="P14" s="27">
        <f>ROUND(O14/N14*100,1)</f>
        <v>102.5</v>
      </c>
      <c r="R14" s="244"/>
      <c r="S14" s="244"/>
    </row>
    <row r="15" spans="1:19" ht="20.100000000000001" customHeight="1">
      <c r="A15" s="16"/>
      <c r="B15" s="16"/>
      <c r="C15" s="16" t="s">
        <v>239</v>
      </c>
      <c r="D15" s="15"/>
      <c r="E15" s="26">
        <v>878219640</v>
      </c>
      <c r="F15" s="26">
        <v>881546720</v>
      </c>
      <c r="G15" s="26">
        <v>866950200</v>
      </c>
      <c r="H15" s="27">
        <f t="shared" si="0"/>
        <v>98.3</v>
      </c>
      <c r="I15" s="16"/>
      <c r="J15" s="16" t="s">
        <v>234</v>
      </c>
      <c r="K15" s="16"/>
      <c r="L15" s="14"/>
      <c r="M15" s="26">
        <f>SUBTOTAL(9,M16:M18)</f>
        <v>294113584237</v>
      </c>
      <c r="N15" s="26">
        <v>232297774226</v>
      </c>
      <c r="O15" s="26">
        <v>193592645927</v>
      </c>
      <c r="P15" s="27">
        <f t="shared" si="1"/>
        <v>83.3</v>
      </c>
      <c r="R15" s="244"/>
      <c r="S15" s="244"/>
    </row>
    <row r="16" spans="1:19" ht="20.100000000000001" customHeight="1">
      <c r="A16" s="16"/>
      <c r="B16" s="16"/>
      <c r="C16" s="16" t="s">
        <v>241</v>
      </c>
      <c r="D16" s="15"/>
      <c r="E16" s="26">
        <v>6180500</v>
      </c>
      <c r="F16" s="26">
        <v>47750300</v>
      </c>
      <c r="G16" s="26">
        <v>0</v>
      </c>
      <c r="H16" s="27">
        <f t="shared" si="0"/>
        <v>0</v>
      </c>
      <c r="I16" s="16"/>
      <c r="J16" s="16"/>
      <c r="K16" s="16" t="s">
        <v>236</v>
      </c>
      <c r="L16" s="14"/>
      <c r="M16" s="26">
        <v>52538108682</v>
      </c>
      <c r="N16" s="26">
        <v>50256440156</v>
      </c>
      <c r="O16" s="26">
        <v>54747261769</v>
      </c>
      <c r="P16" s="27">
        <f t="shared" si="1"/>
        <v>108.9</v>
      </c>
      <c r="R16" s="244"/>
      <c r="S16" s="244"/>
    </row>
    <row r="17" spans="1:19" ht="20.100000000000001" customHeight="1">
      <c r="A17" s="16"/>
      <c r="B17" s="16"/>
      <c r="C17" s="16" t="s">
        <v>243</v>
      </c>
      <c r="D17" s="15"/>
      <c r="E17" s="26">
        <v>7268316581</v>
      </c>
      <c r="F17" s="26">
        <v>7300434157</v>
      </c>
      <c r="G17" s="26">
        <v>7207202514</v>
      </c>
      <c r="H17" s="27">
        <f t="shared" si="0"/>
        <v>98.7</v>
      </c>
      <c r="I17" s="16"/>
      <c r="J17" s="16"/>
      <c r="K17" s="16" t="s">
        <v>238</v>
      </c>
      <c r="L17" s="14"/>
      <c r="M17" s="26">
        <v>239862992546</v>
      </c>
      <c r="N17" s="26">
        <v>180886304557</v>
      </c>
      <c r="O17" s="26">
        <v>136957951068</v>
      </c>
      <c r="P17" s="27">
        <f t="shared" si="1"/>
        <v>75.7</v>
      </c>
      <c r="R17" s="244"/>
      <c r="S17" s="244"/>
    </row>
    <row r="18" spans="1:19" ht="20.100000000000001" customHeight="1">
      <c r="A18" s="16"/>
      <c r="B18" s="16"/>
      <c r="C18" s="16" t="s">
        <v>245</v>
      </c>
      <c r="D18" s="15"/>
      <c r="E18" s="26">
        <v>16354241373</v>
      </c>
      <c r="F18" s="26">
        <v>16787489705</v>
      </c>
      <c r="G18" s="26">
        <v>17213897812</v>
      </c>
      <c r="H18" s="27">
        <f t="shared" si="0"/>
        <v>102.5</v>
      </c>
      <c r="I18" s="16"/>
      <c r="J18" s="16"/>
      <c r="K18" s="16" t="s">
        <v>240</v>
      </c>
      <c r="L18" s="14"/>
      <c r="M18" s="26">
        <v>1712483009</v>
      </c>
      <c r="N18" s="26">
        <v>1155029513</v>
      </c>
      <c r="O18" s="26">
        <v>1887433090</v>
      </c>
      <c r="P18" s="27">
        <f t="shared" si="1"/>
        <v>163.4</v>
      </c>
      <c r="R18" s="244"/>
      <c r="S18" s="244"/>
    </row>
    <row r="19" spans="1:19" ht="20.100000000000001" customHeight="1">
      <c r="A19" s="16"/>
      <c r="B19" s="16"/>
      <c r="C19" s="16" t="s">
        <v>247</v>
      </c>
      <c r="D19" s="15"/>
      <c r="E19" s="26">
        <v>6771300</v>
      </c>
      <c r="F19" s="26">
        <v>6718500</v>
      </c>
      <c r="G19" s="26">
        <v>6772900</v>
      </c>
      <c r="H19" s="27">
        <f>ROUND(G19/F19*100,1)</f>
        <v>100.8</v>
      </c>
      <c r="I19" s="16"/>
      <c r="J19" s="16" t="s">
        <v>242</v>
      </c>
      <c r="K19" s="16"/>
      <c r="L19" s="14"/>
      <c r="M19" s="26">
        <f>SUBTOTAL(9,M20:M21)</f>
        <v>3968641287</v>
      </c>
      <c r="N19" s="26">
        <v>3228578241</v>
      </c>
      <c r="O19" s="26">
        <v>2961983057</v>
      </c>
      <c r="P19" s="27">
        <f t="shared" si="1"/>
        <v>91.7</v>
      </c>
      <c r="R19" s="244"/>
      <c r="S19" s="244"/>
    </row>
    <row r="20" spans="1:19" ht="20.100000000000001" customHeight="1">
      <c r="A20" s="16"/>
      <c r="B20" s="16"/>
      <c r="C20" s="16" t="s">
        <v>0</v>
      </c>
      <c r="D20" s="15"/>
      <c r="E20" s="26">
        <v>2922200</v>
      </c>
      <c r="F20" s="26">
        <v>2847600</v>
      </c>
      <c r="G20" s="26">
        <v>2862800</v>
      </c>
      <c r="H20" s="27">
        <f t="shared" si="0"/>
        <v>100.5</v>
      </c>
      <c r="I20" s="16"/>
      <c r="J20" s="16"/>
      <c r="K20" s="16" t="s">
        <v>244</v>
      </c>
      <c r="L20" s="14"/>
      <c r="M20" s="26">
        <v>1531285832</v>
      </c>
      <c r="N20" s="26">
        <v>1486270009</v>
      </c>
      <c r="O20" s="26">
        <v>1644609181</v>
      </c>
      <c r="P20" s="27">
        <f t="shared" si="1"/>
        <v>110.7</v>
      </c>
      <c r="R20" s="244"/>
      <c r="S20" s="244"/>
    </row>
    <row r="21" spans="1:19" ht="20.100000000000001" customHeight="1">
      <c r="A21" s="16"/>
      <c r="B21" s="16"/>
      <c r="C21" s="16" t="s">
        <v>249</v>
      </c>
      <c r="D21" s="15"/>
      <c r="E21" s="26">
        <v>942859000</v>
      </c>
      <c r="F21" s="26">
        <v>949339400</v>
      </c>
      <c r="G21" s="26">
        <v>965962500</v>
      </c>
      <c r="H21" s="27">
        <f t="shared" si="0"/>
        <v>101.8</v>
      </c>
      <c r="I21" s="16"/>
      <c r="J21" s="16"/>
      <c r="K21" s="16" t="s">
        <v>246</v>
      </c>
      <c r="L21" s="14"/>
      <c r="M21" s="26">
        <v>2437355455</v>
      </c>
      <c r="N21" s="26">
        <v>1742308232</v>
      </c>
      <c r="O21" s="26">
        <v>1317373876</v>
      </c>
      <c r="P21" s="27">
        <f t="shared" si="1"/>
        <v>75.599999999999994</v>
      </c>
      <c r="R21" s="244"/>
      <c r="S21" s="244"/>
    </row>
    <row r="22" spans="1:19" ht="20.100000000000001" customHeight="1">
      <c r="A22" s="16"/>
      <c r="B22" s="16"/>
      <c r="C22" s="16" t="s">
        <v>4</v>
      </c>
      <c r="D22" s="15"/>
      <c r="E22" s="26">
        <v>47020418</v>
      </c>
      <c r="F22" s="26">
        <v>50322105</v>
      </c>
      <c r="G22" s="26">
        <v>61957967</v>
      </c>
      <c r="H22" s="27">
        <f t="shared" si="0"/>
        <v>123.1</v>
      </c>
      <c r="I22" s="16"/>
      <c r="J22" s="16" t="s">
        <v>248</v>
      </c>
      <c r="K22" s="16"/>
      <c r="L22" s="14"/>
      <c r="M22" s="26">
        <f>M23</f>
        <v>236144829</v>
      </c>
      <c r="N22" s="26">
        <v>179706290</v>
      </c>
      <c r="O22" s="26">
        <v>360505071</v>
      </c>
      <c r="P22" s="27">
        <f t="shared" si="1"/>
        <v>200.6</v>
      </c>
      <c r="R22" s="244"/>
      <c r="S22" s="244"/>
    </row>
    <row r="23" spans="1:19" ht="20.100000000000001" customHeight="1">
      <c r="A23" s="16"/>
      <c r="B23" s="16" t="s">
        <v>253</v>
      </c>
      <c r="C23" s="16"/>
      <c r="D23" s="17"/>
      <c r="E23" s="26">
        <f>E24</f>
        <v>67718462501</v>
      </c>
      <c r="F23" s="26">
        <v>67240145516</v>
      </c>
      <c r="G23" s="26">
        <v>73873748443</v>
      </c>
      <c r="H23" s="27">
        <f>ROUND(G23/F23*100,1)</f>
        <v>109.9</v>
      </c>
      <c r="I23" s="16"/>
      <c r="J23" s="16"/>
      <c r="K23" s="16" t="s">
        <v>248</v>
      </c>
      <c r="L23" s="14"/>
      <c r="M23" s="26">
        <v>236144829</v>
      </c>
      <c r="N23" s="26">
        <v>179706290</v>
      </c>
      <c r="O23" s="26">
        <v>360505071</v>
      </c>
      <c r="P23" s="27">
        <f t="shared" si="1"/>
        <v>200.6</v>
      </c>
      <c r="R23" s="244"/>
      <c r="S23" s="244"/>
    </row>
    <row r="24" spans="1:19" ht="20.100000000000001" customHeight="1">
      <c r="A24" s="16"/>
      <c r="B24" s="16"/>
      <c r="C24" s="16" t="s">
        <v>253</v>
      </c>
      <c r="D24" s="17"/>
      <c r="E24" s="26">
        <v>67718462501</v>
      </c>
      <c r="F24" s="26">
        <v>67240145516</v>
      </c>
      <c r="G24" s="26">
        <v>73873748443</v>
      </c>
      <c r="H24" s="27">
        <f t="shared" si="0"/>
        <v>109.9</v>
      </c>
      <c r="I24" s="16"/>
      <c r="J24" s="16" t="s">
        <v>250</v>
      </c>
      <c r="K24" s="16"/>
      <c r="L24" s="14"/>
      <c r="M24" s="26">
        <f>SUBTOTAL(9,M25:M26)</f>
        <v>35795183531</v>
      </c>
      <c r="N24" s="26">
        <v>15570102748</v>
      </c>
      <c r="O24" s="26">
        <v>31472937736</v>
      </c>
      <c r="P24" s="27">
        <f t="shared" si="1"/>
        <v>202.1</v>
      </c>
      <c r="R24" s="244"/>
      <c r="S24" s="244"/>
    </row>
    <row r="25" spans="1:19" ht="20.100000000000001" customHeight="1">
      <c r="A25" s="16"/>
      <c r="B25" s="16" t="s">
        <v>255</v>
      </c>
      <c r="C25" s="16"/>
      <c r="D25" s="14"/>
      <c r="E25" s="26">
        <f>SUBTOTAL(9,E26:E32)</f>
        <v>28504202000</v>
      </c>
      <c r="F25" s="26">
        <v>28664609000</v>
      </c>
      <c r="G25" s="26">
        <v>32606708000</v>
      </c>
      <c r="H25" s="27">
        <f t="shared" si="0"/>
        <v>113.8</v>
      </c>
      <c r="I25" s="16"/>
      <c r="J25" s="16"/>
      <c r="K25" s="16" t="s">
        <v>251</v>
      </c>
      <c r="L25" s="14"/>
      <c r="M25" s="26">
        <v>211610546</v>
      </c>
      <c r="N25" s="26">
        <v>77947942</v>
      </c>
      <c r="O25" s="26">
        <v>84433511</v>
      </c>
      <c r="P25" s="27">
        <f t="shared" si="1"/>
        <v>108.3</v>
      </c>
      <c r="R25" s="244"/>
      <c r="S25" s="244"/>
    </row>
    <row r="26" spans="1:19" ht="20.100000000000001" customHeight="1">
      <c r="A26" s="16"/>
      <c r="B26" s="16"/>
      <c r="C26" s="16" t="s">
        <v>310</v>
      </c>
      <c r="D26" s="17"/>
      <c r="E26" s="26" t="s">
        <v>8</v>
      </c>
      <c r="F26" s="26" t="s">
        <v>8</v>
      </c>
      <c r="G26" s="26" t="s">
        <v>8</v>
      </c>
      <c r="H26" s="27" t="s">
        <v>8</v>
      </c>
      <c r="I26" s="16"/>
      <c r="J26" s="16"/>
      <c r="K26" s="16" t="s">
        <v>252</v>
      </c>
      <c r="L26" s="14"/>
      <c r="M26" s="26">
        <v>35583572985</v>
      </c>
      <c r="N26" s="26">
        <v>15492154806</v>
      </c>
      <c r="O26" s="26">
        <v>31388504225</v>
      </c>
      <c r="P26" s="27">
        <f t="shared" si="1"/>
        <v>202.6</v>
      </c>
      <c r="R26" s="244"/>
      <c r="S26" s="244"/>
    </row>
    <row r="27" spans="1:19" ht="20.100000000000001" customHeight="1">
      <c r="A27" s="16"/>
      <c r="B27" s="16"/>
      <c r="C27" s="16" t="s">
        <v>6</v>
      </c>
      <c r="D27" s="14"/>
      <c r="E27" s="26">
        <v>516398000</v>
      </c>
      <c r="F27" s="26">
        <v>560071000</v>
      </c>
      <c r="G27" s="26">
        <v>515676000</v>
      </c>
      <c r="H27" s="27">
        <f>ROUND(G27/F27*100,1)</f>
        <v>92.1</v>
      </c>
      <c r="I27" s="16"/>
      <c r="J27" s="16" t="s">
        <v>254</v>
      </c>
      <c r="K27" s="16"/>
      <c r="L27" s="14"/>
      <c r="M27" s="26">
        <f>M28</f>
        <v>11485513124</v>
      </c>
      <c r="N27" s="26">
        <v>17647063341</v>
      </c>
      <c r="O27" s="26">
        <v>13515032501</v>
      </c>
      <c r="P27" s="27">
        <f t="shared" si="1"/>
        <v>76.599999999999994</v>
      </c>
      <c r="R27" s="244"/>
      <c r="S27" s="244"/>
    </row>
    <row r="28" spans="1:19" ht="20.100000000000001" customHeight="1">
      <c r="A28" s="16"/>
      <c r="B28" s="16"/>
      <c r="C28" s="16" t="s">
        <v>301</v>
      </c>
      <c r="D28" s="17"/>
      <c r="E28" s="26">
        <v>14437000</v>
      </c>
      <c r="F28" s="26">
        <v>15171000</v>
      </c>
      <c r="G28" s="26">
        <v>13418000</v>
      </c>
      <c r="H28" s="27">
        <f t="shared" ref="H28:H37" si="2">ROUND(G28/F28*100,1)</f>
        <v>88.4</v>
      </c>
      <c r="I28" s="16"/>
      <c r="J28" s="16"/>
      <c r="K28" s="16" t="s">
        <v>254</v>
      </c>
      <c r="L28" s="14"/>
      <c r="M28" s="26">
        <v>11485513124</v>
      </c>
      <c r="N28" s="26">
        <v>17647063341</v>
      </c>
      <c r="O28" s="26">
        <v>13515032501</v>
      </c>
      <c r="P28" s="27">
        <f t="shared" si="1"/>
        <v>76.599999999999994</v>
      </c>
      <c r="R28" s="244"/>
      <c r="S28" s="244"/>
    </row>
    <row r="29" spans="1:19" ht="20.100000000000001" customHeight="1">
      <c r="A29" s="16"/>
      <c r="B29" s="16"/>
      <c r="C29" s="16" t="s">
        <v>302</v>
      </c>
      <c r="D29" s="17"/>
      <c r="E29" s="26">
        <v>212644000</v>
      </c>
      <c r="F29" s="26">
        <v>215341000</v>
      </c>
      <c r="G29" s="26">
        <v>223476000</v>
      </c>
      <c r="H29" s="27">
        <f t="shared" si="2"/>
        <v>103.8</v>
      </c>
      <c r="I29" s="16"/>
      <c r="J29" s="16" t="s">
        <v>256</v>
      </c>
      <c r="K29" s="16"/>
      <c r="L29" s="14"/>
      <c r="M29" s="26">
        <f>SUBTOTAL(9,M30:M37)</f>
        <v>85250134967</v>
      </c>
      <c r="N29" s="26">
        <v>91180571125</v>
      </c>
      <c r="O29" s="26">
        <v>85119456355</v>
      </c>
      <c r="P29" s="27">
        <f t="shared" si="1"/>
        <v>93.4</v>
      </c>
      <c r="R29" s="244"/>
      <c r="S29" s="244"/>
    </row>
    <row r="30" spans="1:19" ht="20.100000000000001" customHeight="1">
      <c r="A30" s="16"/>
      <c r="B30" s="16"/>
      <c r="C30" s="16" t="s">
        <v>311</v>
      </c>
      <c r="D30" s="17"/>
      <c r="E30" s="26">
        <v>25468000</v>
      </c>
      <c r="F30" s="26">
        <v>25468000</v>
      </c>
      <c r="G30" s="26">
        <v>23166000</v>
      </c>
      <c r="H30" s="27">
        <f t="shared" si="2"/>
        <v>91</v>
      </c>
      <c r="I30" s="16"/>
      <c r="J30" s="16"/>
      <c r="K30" s="25" t="s">
        <v>257</v>
      </c>
      <c r="L30" s="14"/>
      <c r="M30" s="26">
        <v>217412274</v>
      </c>
      <c r="N30" s="26">
        <v>361906124</v>
      </c>
      <c r="O30" s="26">
        <v>297885607</v>
      </c>
      <c r="P30" s="27">
        <f t="shared" si="1"/>
        <v>82.3</v>
      </c>
      <c r="R30" s="244"/>
      <c r="S30" s="244"/>
    </row>
    <row r="31" spans="1:19" ht="20.100000000000001" customHeight="1">
      <c r="A31" s="16"/>
      <c r="B31" s="16"/>
      <c r="C31" s="16" t="s">
        <v>312</v>
      </c>
      <c r="D31" s="17"/>
      <c r="E31" s="26">
        <v>170881000</v>
      </c>
      <c r="F31" s="26">
        <v>176175000</v>
      </c>
      <c r="G31" s="26">
        <v>180688000</v>
      </c>
      <c r="H31" s="27">
        <f t="shared" si="2"/>
        <v>102.6</v>
      </c>
      <c r="I31" s="16"/>
      <c r="J31" s="16"/>
      <c r="K31" s="16" t="s">
        <v>258</v>
      </c>
      <c r="L31" s="14"/>
      <c r="M31" s="26">
        <v>165449</v>
      </c>
      <c r="N31" s="26">
        <v>371038</v>
      </c>
      <c r="O31" s="26">
        <v>17705803</v>
      </c>
      <c r="P31" s="27">
        <f t="shared" si="1"/>
        <v>4772</v>
      </c>
      <c r="R31" s="244"/>
      <c r="S31" s="244"/>
    </row>
    <row r="32" spans="1:19" ht="20.100000000000001" customHeight="1">
      <c r="A32" s="16"/>
      <c r="C32" s="16" t="s">
        <v>393</v>
      </c>
      <c r="D32" s="14"/>
      <c r="E32" s="216">
        <v>27564374000</v>
      </c>
      <c r="F32" s="216">
        <v>27672383000</v>
      </c>
      <c r="G32" s="216">
        <v>31650284000</v>
      </c>
      <c r="H32" s="27">
        <f t="shared" si="2"/>
        <v>114.4</v>
      </c>
      <c r="I32" s="16"/>
      <c r="J32" s="16"/>
      <c r="K32" s="16" t="s">
        <v>259</v>
      </c>
      <c r="L32" s="14"/>
      <c r="M32" s="26">
        <v>203800000</v>
      </c>
      <c r="N32" s="26">
        <v>202800000</v>
      </c>
      <c r="O32" s="26">
        <v>1800000</v>
      </c>
      <c r="P32" s="27">
        <f t="shared" si="1"/>
        <v>0.9</v>
      </c>
      <c r="R32" s="244"/>
      <c r="S32" s="244"/>
    </row>
    <row r="33" spans="1:19" ht="20.100000000000001" customHeight="1">
      <c r="A33" s="16"/>
      <c r="B33" s="16" t="s">
        <v>1</v>
      </c>
      <c r="C33" s="16"/>
      <c r="D33" s="14"/>
      <c r="E33" s="26">
        <f>E34</f>
        <v>656310000</v>
      </c>
      <c r="F33" s="26">
        <v>670859000</v>
      </c>
      <c r="G33" s="26">
        <v>4586134000</v>
      </c>
      <c r="H33" s="27">
        <f t="shared" si="2"/>
        <v>683.6</v>
      </c>
      <c r="I33" s="16"/>
      <c r="J33" s="16"/>
      <c r="K33" s="16" t="s">
        <v>260</v>
      </c>
      <c r="L33" s="14"/>
      <c r="M33" s="26">
        <v>62828271810</v>
      </c>
      <c r="N33" s="26">
        <v>68793034104</v>
      </c>
      <c r="O33" s="26">
        <v>66871140215</v>
      </c>
      <c r="P33" s="27">
        <f t="shared" si="1"/>
        <v>97.2</v>
      </c>
      <c r="R33" s="244"/>
      <c r="S33" s="244"/>
    </row>
    <row r="34" spans="1:19" ht="20.100000000000001" customHeight="1">
      <c r="A34" s="16"/>
      <c r="B34" s="16"/>
      <c r="C34" s="16" t="s">
        <v>2</v>
      </c>
      <c r="D34" s="17"/>
      <c r="E34" s="26">
        <v>656310000</v>
      </c>
      <c r="F34" s="26">
        <v>670859000</v>
      </c>
      <c r="G34" s="26">
        <v>4586134000</v>
      </c>
      <c r="H34" s="27">
        <f t="shared" si="2"/>
        <v>683.6</v>
      </c>
      <c r="I34" s="16"/>
      <c r="J34" s="16"/>
      <c r="K34" s="16" t="s">
        <v>138</v>
      </c>
      <c r="L34" s="14"/>
      <c r="M34" s="26">
        <v>868865149</v>
      </c>
      <c r="N34" s="26">
        <v>806784945</v>
      </c>
      <c r="O34" s="26">
        <v>392301387</v>
      </c>
      <c r="P34" s="27">
        <f t="shared" si="1"/>
        <v>48.6</v>
      </c>
      <c r="R34" s="244"/>
      <c r="S34" s="244"/>
    </row>
    <row r="35" spans="1:19" ht="20.100000000000001" customHeight="1">
      <c r="A35" s="16"/>
      <c r="B35" s="16" t="s">
        <v>303</v>
      </c>
      <c r="C35" s="16"/>
      <c r="D35" s="14"/>
      <c r="E35" s="26">
        <f>E36</f>
        <v>235676733000</v>
      </c>
      <c r="F35" s="26">
        <v>234582587000</v>
      </c>
      <c r="G35" s="26">
        <v>238380617000</v>
      </c>
      <c r="H35" s="27">
        <f t="shared" si="2"/>
        <v>101.6</v>
      </c>
      <c r="I35" s="16"/>
      <c r="J35" s="16"/>
      <c r="K35" s="16" t="s">
        <v>139</v>
      </c>
      <c r="L35" s="14"/>
      <c r="M35" s="26">
        <v>5625905611</v>
      </c>
      <c r="N35" s="26">
        <v>5554394013</v>
      </c>
      <c r="O35" s="26">
        <v>5310191473</v>
      </c>
      <c r="P35" s="27">
        <f t="shared" si="1"/>
        <v>95.6</v>
      </c>
      <c r="R35" s="244"/>
      <c r="S35" s="244"/>
    </row>
    <row r="36" spans="1:19" ht="20.100000000000001" customHeight="1">
      <c r="A36" s="16"/>
      <c r="B36" s="16"/>
      <c r="C36" s="16" t="s">
        <v>303</v>
      </c>
      <c r="D36" s="17"/>
      <c r="E36" s="26">
        <v>235676733000</v>
      </c>
      <c r="F36" s="26">
        <v>234582587000</v>
      </c>
      <c r="G36" s="26">
        <v>238380617000</v>
      </c>
      <c r="H36" s="27">
        <f t="shared" si="2"/>
        <v>101.6</v>
      </c>
      <c r="I36" s="16"/>
      <c r="J36" s="16"/>
      <c r="K36" s="16" t="s">
        <v>140</v>
      </c>
      <c r="L36" s="14"/>
      <c r="M36" s="26">
        <v>0</v>
      </c>
      <c r="N36" s="26">
        <v>0</v>
      </c>
      <c r="O36" s="26" t="s">
        <v>8</v>
      </c>
      <c r="P36" s="27">
        <v>0</v>
      </c>
      <c r="R36" s="244"/>
      <c r="S36" s="244"/>
    </row>
    <row r="37" spans="1:19" ht="20.100000000000001" customHeight="1">
      <c r="A37" s="16"/>
      <c r="B37" s="16" t="s">
        <v>3</v>
      </c>
      <c r="C37" s="21"/>
      <c r="D37" s="17"/>
      <c r="E37" s="26">
        <f>E38</f>
        <v>287680000</v>
      </c>
      <c r="F37" s="26">
        <v>258956000</v>
      </c>
      <c r="G37" s="26">
        <v>250282000</v>
      </c>
      <c r="H37" s="27">
        <f t="shared" si="2"/>
        <v>96.7</v>
      </c>
      <c r="I37" s="16"/>
      <c r="J37" s="16"/>
      <c r="K37" s="16" t="s">
        <v>141</v>
      </c>
      <c r="L37" s="14"/>
      <c r="M37" s="26">
        <v>15505714674</v>
      </c>
      <c r="N37" s="26">
        <v>15461280901</v>
      </c>
      <c r="O37" s="26">
        <v>12228431870</v>
      </c>
      <c r="P37" s="27">
        <f t="shared" si="1"/>
        <v>79.099999999999994</v>
      </c>
      <c r="R37" s="244"/>
      <c r="S37" s="244"/>
    </row>
    <row r="38" spans="1:19" ht="20.100000000000001" customHeight="1">
      <c r="A38" s="16"/>
      <c r="B38" s="16"/>
      <c r="C38" s="16" t="s">
        <v>3</v>
      </c>
      <c r="D38" s="17"/>
      <c r="E38" s="26">
        <v>287680000</v>
      </c>
      <c r="F38" s="26">
        <v>258956000</v>
      </c>
      <c r="G38" s="26">
        <v>250282000</v>
      </c>
      <c r="H38" s="27">
        <f>ROUND(G38/F38*100,1)</f>
        <v>96.7</v>
      </c>
      <c r="I38" s="16"/>
      <c r="J38" s="16" t="s">
        <v>142</v>
      </c>
      <c r="K38" s="16"/>
      <c r="L38" s="215"/>
      <c r="M38" s="26">
        <f>M39</f>
        <v>32221466000</v>
      </c>
      <c r="N38" s="26">
        <v>31166854000</v>
      </c>
      <c r="O38" s="26">
        <v>31749800000</v>
      </c>
      <c r="P38" s="27">
        <f t="shared" si="1"/>
        <v>101.9</v>
      </c>
      <c r="R38" s="244"/>
      <c r="S38" s="244"/>
    </row>
    <row r="39" spans="1:19" ht="20.100000000000001" customHeight="1">
      <c r="A39" s="16"/>
      <c r="B39" s="16"/>
      <c r="C39" s="16"/>
      <c r="D39" s="17"/>
      <c r="E39" s="26"/>
      <c r="F39" s="26"/>
      <c r="G39" s="26"/>
      <c r="H39" s="27"/>
      <c r="I39" s="16"/>
      <c r="J39" s="16"/>
      <c r="K39" s="16" t="s">
        <v>142</v>
      </c>
      <c r="L39" s="14"/>
      <c r="M39" s="26">
        <v>32221466000</v>
      </c>
      <c r="N39" s="26">
        <v>31166854000</v>
      </c>
      <c r="O39" s="26">
        <v>31749800000</v>
      </c>
      <c r="P39" s="27">
        <f t="shared" si="1"/>
        <v>101.9</v>
      </c>
      <c r="R39" s="244"/>
      <c r="S39" s="244"/>
    </row>
    <row r="40" spans="1:19" ht="20.100000000000001" customHeight="1">
      <c r="A40" s="16"/>
      <c r="B40" s="16"/>
      <c r="C40" s="16"/>
      <c r="D40" s="17"/>
      <c r="E40" s="26"/>
      <c r="F40" s="26"/>
      <c r="G40" s="26"/>
      <c r="H40" s="27"/>
      <c r="I40" s="16"/>
      <c r="J40" s="16" t="s">
        <v>9</v>
      </c>
      <c r="K40" s="16"/>
      <c r="L40" s="14"/>
      <c r="M40" s="26">
        <f>M41</f>
        <v>597318000</v>
      </c>
      <c r="N40" s="26">
        <v>965818000</v>
      </c>
      <c r="O40" s="26">
        <v>1082654000</v>
      </c>
      <c r="P40" s="27">
        <f t="shared" si="1"/>
        <v>112.1</v>
      </c>
      <c r="R40" s="244"/>
      <c r="S40" s="244"/>
    </row>
    <row r="41" spans="1:19" ht="20.100000000000001" customHeight="1">
      <c r="A41" s="16"/>
      <c r="D41" s="215"/>
      <c r="I41" s="16"/>
      <c r="J41" s="16"/>
      <c r="K41" s="16" t="s">
        <v>9</v>
      </c>
      <c r="L41" s="14"/>
      <c r="M41" s="26">
        <v>597318000</v>
      </c>
      <c r="N41" s="26">
        <v>965818000</v>
      </c>
      <c r="O41" s="26">
        <v>1082654000</v>
      </c>
      <c r="P41" s="27">
        <f t="shared" si="1"/>
        <v>112.1</v>
      </c>
      <c r="S41" s="244"/>
    </row>
    <row r="42" spans="1:19" ht="5.0999999999999996" customHeight="1" thickBot="1">
      <c r="A42" s="18"/>
      <c r="B42" s="57"/>
      <c r="C42" s="57"/>
      <c r="D42" s="259"/>
      <c r="E42" s="57"/>
      <c r="F42" s="57"/>
      <c r="G42" s="57"/>
      <c r="H42" s="57"/>
      <c r="I42" s="18"/>
      <c r="J42" s="57"/>
      <c r="K42" s="57"/>
      <c r="L42" s="259"/>
      <c r="M42" s="57"/>
      <c r="N42" s="57"/>
      <c r="O42" s="57"/>
      <c r="P42" s="57"/>
    </row>
    <row r="43" spans="1:19" ht="5.0999999999999996" customHeight="1">
      <c r="A43" s="16"/>
      <c r="I43" s="16"/>
      <c r="J43" s="16"/>
      <c r="K43" s="16"/>
      <c r="L43" s="16"/>
      <c r="M43" s="26"/>
      <c r="N43" s="26"/>
      <c r="O43" s="26"/>
      <c r="P43" s="27"/>
    </row>
    <row r="44" spans="1:19" ht="14.1" customHeight="1">
      <c r="A44" s="45" t="s">
        <v>7</v>
      </c>
      <c r="M44" s="4"/>
      <c r="N44" s="4"/>
      <c r="O44" s="4"/>
    </row>
    <row r="45" spans="1:19">
      <c r="K45" s="9"/>
      <c r="L45" s="9"/>
      <c r="M45" s="4"/>
      <c r="N45" s="4"/>
      <c r="O45" s="4"/>
    </row>
    <row r="46" spans="1:19" ht="15.95" customHeight="1">
      <c r="E46" s="24"/>
      <c r="F46" s="24"/>
      <c r="G46" s="24"/>
      <c r="I46" s="16"/>
      <c r="J46" s="16"/>
      <c r="K46" s="226"/>
      <c r="L46" s="16"/>
      <c r="M46" s="226"/>
      <c r="N46" s="226"/>
      <c r="O46" s="226"/>
      <c r="P46" s="16"/>
    </row>
    <row r="47" spans="1:19" ht="15.95" customHeight="1">
      <c r="E47" s="24"/>
      <c r="F47" s="24"/>
      <c r="G47" s="24"/>
    </row>
    <row r="48" spans="1:19" ht="15.95" customHeight="1">
      <c r="E48" s="243"/>
      <c r="F48" s="243"/>
      <c r="G48" s="243"/>
      <c r="I48" s="45"/>
      <c r="J48" s="45"/>
      <c r="K48" s="45"/>
      <c r="L48" s="45"/>
      <c r="M48" s="45"/>
      <c r="N48" s="45"/>
      <c r="O48" s="45"/>
      <c r="P48" s="45"/>
    </row>
    <row r="49" spans="9:16" ht="15.95" customHeight="1">
      <c r="I49" s="45"/>
      <c r="J49" s="45"/>
      <c r="K49" s="45"/>
      <c r="L49" s="45"/>
      <c r="M49" s="45"/>
      <c r="N49" s="45"/>
      <c r="O49" s="45"/>
      <c r="P49" s="45"/>
    </row>
    <row r="50" spans="9:16" ht="15.95" customHeight="1"/>
    <row r="51" spans="9:16" ht="15.95" customHeight="1"/>
    <row r="52" spans="9:16" ht="5.0999999999999996" customHeight="1">
      <c r="M52" s="47"/>
      <c r="N52" s="47"/>
      <c r="O52" s="47"/>
    </row>
    <row r="53" spans="9:16" ht="4.9000000000000004" customHeight="1"/>
  </sheetData>
  <mergeCells count="8">
    <mergeCell ref="J11:K11"/>
    <mergeCell ref="B9:C9"/>
    <mergeCell ref="A1:H1"/>
    <mergeCell ref="A3:H3"/>
    <mergeCell ref="A6:C6"/>
    <mergeCell ref="I6:K6"/>
    <mergeCell ref="A8:C8"/>
    <mergeCell ref="I3:P3"/>
  </mergeCells>
  <phoneticPr fontId="4"/>
  <printOptions horizontalCentered="1"/>
  <pageMargins left="0.59055118110236227" right="0.59055118110236227" top="0.59055118110236227" bottom="0.59055118110236227" header="0.39370078740157483" footer="0.51181102362204722"/>
  <pageSetup paperSize="9" fitToWidth="0" orientation="portrait" r:id="rId1"/>
  <headerFooter differentOddEven="1" scaleWithDoc="0">
    <oddHeader>&amp;L&amp;"+,標準"&amp;9 21　財政</oddHeader>
    <evenHeader>&amp;R&amp;"+,標準"&amp;9 21　財政</evenHeader>
  </headerFooter>
  <colBreaks count="1" manualBreakCount="1">
    <brk id="9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7"/>
  <sheetViews>
    <sheetView showGridLines="0" view="pageBreakPreview" zoomScaleNormal="100" zoomScaleSheetLayoutView="100" workbookViewId="0">
      <selection activeCell="A2" sqref="A2:H2"/>
    </sheetView>
  </sheetViews>
  <sheetFormatPr defaultColWidth="9" defaultRowHeight="11.25"/>
  <cols>
    <col min="1" max="2" width="1.625" style="1" customWidth="1"/>
    <col min="3" max="3" width="18.625" style="1" customWidth="1"/>
    <col min="4" max="4" width="0.875" style="1" customWidth="1"/>
    <col min="5" max="7" width="17.625" style="1" customWidth="1"/>
    <col min="8" max="8" width="11.625" style="1" customWidth="1"/>
    <col min="9" max="9" width="3.625" style="1" customWidth="1"/>
    <col min="10" max="10" width="1.625" style="1" customWidth="1"/>
    <col min="11" max="11" width="20.625" style="1" customWidth="1"/>
    <col min="12" max="12" width="0.875" style="1" customWidth="1"/>
    <col min="13" max="15" width="17.625" style="1" customWidth="1"/>
    <col min="16" max="16" width="11.625" style="1" customWidth="1"/>
    <col min="17" max="17" width="1.5" style="1" customWidth="1"/>
    <col min="18" max="19" width="5.5" style="1" customWidth="1"/>
    <col min="20" max="16384" width="9" style="1"/>
  </cols>
  <sheetData>
    <row r="1" spans="1:19" ht="18" customHeight="1"/>
    <row r="2" spans="1:19" s="7" customFormat="1" ht="18.600000000000001" customHeight="1">
      <c r="A2" s="333" t="s">
        <v>143</v>
      </c>
      <c r="B2" s="333"/>
      <c r="C2" s="333"/>
      <c r="D2" s="333"/>
      <c r="E2" s="333"/>
      <c r="F2" s="333"/>
      <c r="G2" s="333"/>
      <c r="H2" s="333"/>
      <c r="I2" s="333" t="s">
        <v>144</v>
      </c>
      <c r="J2" s="334"/>
      <c r="K2" s="334"/>
      <c r="L2" s="334"/>
      <c r="M2" s="334"/>
      <c r="N2" s="334"/>
      <c r="O2" s="334"/>
      <c r="P2" s="334"/>
    </row>
    <row r="3" spans="1:19" s="7" customFormat="1" ht="17.25">
      <c r="A3" s="29"/>
      <c r="B3" s="29"/>
      <c r="C3" s="29"/>
      <c r="D3" s="28"/>
      <c r="E3" s="28"/>
      <c r="F3" s="28"/>
      <c r="G3" s="28"/>
      <c r="H3" s="28"/>
      <c r="I3" s="30"/>
      <c r="J3" s="29"/>
      <c r="K3" s="29"/>
      <c r="L3" s="28"/>
      <c r="M3" s="28"/>
      <c r="N3" s="28"/>
      <c r="O3" s="28"/>
      <c r="P3" s="28"/>
    </row>
    <row r="4" spans="1:19" ht="15.95" customHeight="1" thickBot="1">
      <c r="A4" s="31"/>
      <c r="B4" s="31"/>
      <c r="C4" s="31"/>
      <c r="D4" s="31"/>
      <c r="E4" s="31"/>
      <c r="F4" s="31"/>
      <c r="G4" s="31"/>
      <c r="H4" s="219" t="s">
        <v>408</v>
      </c>
      <c r="I4" s="31"/>
      <c r="J4" s="31"/>
      <c r="K4" s="31"/>
      <c r="L4" s="31"/>
      <c r="M4" s="31"/>
      <c r="N4" s="31"/>
      <c r="O4" s="31"/>
      <c r="P4" s="219" t="s">
        <v>408</v>
      </c>
    </row>
    <row r="5" spans="1:19" ht="27" customHeight="1">
      <c r="A5" s="331" t="s">
        <v>447</v>
      </c>
      <c r="B5" s="331"/>
      <c r="C5" s="331"/>
      <c r="D5" s="33"/>
      <c r="E5" s="34" t="s">
        <v>492</v>
      </c>
      <c r="F5" s="34" t="s">
        <v>491</v>
      </c>
      <c r="G5" s="34" t="s">
        <v>504</v>
      </c>
      <c r="H5" s="34" t="s">
        <v>5</v>
      </c>
      <c r="I5" s="331" t="s">
        <v>447</v>
      </c>
      <c r="J5" s="331"/>
      <c r="K5" s="331"/>
      <c r="L5" s="33"/>
      <c r="M5" s="35" t="s">
        <v>492</v>
      </c>
      <c r="N5" s="35" t="s">
        <v>491</v>
      </c>
      <c r="O5" s="35" t="s">
        <v>504</v>
      </c>
      <c r="P5" s="34" t="s">
        <v>5</v>
      </c>
    </row>
    <row r="6" spans="1:19" ht="5.0999999999999996" customHeight="1">
      <c r="A6" s="36"/>
      <c r="B6" s="36"/>
      <c r="C6" s="36"/>
      <c r="D6" s="37"/>
      <c r="E6" s="9"/>
      <c r="F6" s="9"/>
      <c r="G6" s="9"/>
      <c r="H6" s="11"/>
      <c r="I6" s="36"/>
      <c r="J6" s="36"/>
      <c r="K6" s="36"/>
      <c r="L6" s="37"/>
      <c r="M6" s="9"/>
      <c r="N6" s="9"/>
      <c r="O6" s="9"/>
      <c r="P6" s="11"/>
    </row>
    <row r="7" spans="1:19" ht="16.5" customHeight="1">
      <c r="A7" s="332" t="s">
        <v>145</v>
      </c>
      <c r="B7" s="332"/>
      <c r="C7" s="332"/>
      <c r="D7" s="38"/>
      <c r="E7" s="26">
        <f>E8+E10+E20+E25+E32+E36+E42+E46+M11+M14+M23+M27+M29</f>
        <v>941401714999</v>
      </c>
      <c r="F7" s="26">
        <v>879046446264</v>
      </c>
      <c r="G7" s="26">
        <v>876326690512</v>
      </c>
      <c r="H7" s="27">
        <f>ROUND(G7/F7*100,1)</f>
        <v>99.7</v>
      </c>
      <c r="I7" s="39"/>
      <c r="K7" s="36" t="s">
        <v>183</v>
      </c>
      <c r="L7" s="38"/>
      <c r="M7" s="26">
        <v>7126931490</v>
      </c>
      <c r="N7" s="26">
        <v>6111860129</v>
      </c>
      <c r="O7" s="26">
        <v>6946065203</v>
      </c>
      <c r="P7" s="27">
        <f>ROUND(O7/N7*100,1)</f>
        <v>113.6</v>
      </c>
      <c r="R7" s="244"/>
      <c r="S7" s="244"/>
    </row>
    <row r="8" spans="1:19" ht="16.5" customHeight="1">
      <c r="A8" s="36"/>
      <c r="B8" s="332" t="s">
        <v>146</v>
      </c>
      <c r="C8" s="332"/>
      <c r="D8" s="38"/>
      <c r="E8" s="26">
        <f>E9</f>
        <v>1378433392</v>
      </c>
      <c r="F8" s="26">
        <v>1380574874</v>
      </c>
      <c r="G8" s="26">
        <v>1344843572</v>
      </c>
      <c r="H8" s="27">
        <f t="shared" ref="H8:H49" si="0">ROUND(G8/F8*100,1)</f>
        <v>97.4</v>
      </c>
      <c r="I8" s="39"/>
      <c r="K8" s="36" t="s">
        <v>184</v>
      </c>
      <c r="L8" s="38"/>
      <c r="M8" s="26">
        <v>13180569001</v>
      </c>
      <c r="N8" s="26">
        <v>12820326443</v>
      </c>
      <c r="O8" s="26">
        <v>13808919606</v>
      </c>
      <c r="P8" s="27">
        <f t="shared" ref="P8:P34" si="1">ROUND(O8/N8*100,1)</f>
        <v>107.7</v>
      </c>
      <c r="R8" s="244"/>
      <c r="S8" s="244"/>
    </row>
    <row r="9" spans="1:19" ht="16.5" customHeight="1">
      <c r="A9" s="36"/>
      <c r="B9" s="36"/>
      <c r="C9" s="36" t="s">
        <v>146</v>
      </c>
      <c r="D9" s="38"/>
      <c r="E9" s="26">
        <v>1378433392</v>
      </c>
      <c r="F9" s="26">
        <v>1380574874</v>
      </c>
      <c r="G9" s="26">
        <v>1344843572</v>
      </c>
      <c r="H9" s="27">
        <f t="shared" si="0"/>
        <v>97.4</v>
      </c>
      <c r="I9" s="39"/>
      <c r="K9" s="36" t="s">
        <v>185</v>
      </c>
      <c r="L9" s="38"/>
      <c r="M9" s="26">
        <v>9069854171</v>
      </c>
      <c r="N9" s="26">
        <v>9755190430</v>
      </c>
      <c r="O9" s="26">
        <v>10005553395</v>
      </c>
      <c r="P9" s="27">
        <f t="shared" si="1"/>
        <v>102.6</v>
      </c>
      <c r="R9" s="244"/>
      <c r="S9" s="244"/>
    </row>
    <row r="10" spans="1:19" ht="16.5" customHeight="1">
      <c r="A10" s="36"/>
      <c r="B10" s="332" t="s">
        <v>147</v>
      </c>
      <c r="C10" s="332"/>
      <c r="D10" s="14"/>
      <c r="E10" s="26">
        <f>SUBTOTAL(9,E11:E19)</f>
        <v>62638895792</v>
      </c>
      <c r="F10" s="26">
        <v>63196962139</v>
      </c>
      <c r="G10" s="26">
        <v>72062929050</v>
      </c>
      <c r="H10" s="27">
        <f t="shared" si="0"/>
        <v>114</v>
      </c>
      <c r="I10" s="39"/>
      <c r="K10" s="36" t="s">
        <v>186</v>
      </c>
      <c r="L10" s="38"/>
      <c r="M10" s="26">
        <v>3778618379</v>
      </c>
      <c r="N10" s="26">
        <v>3735412112</v>
      </c>
      <c r="O10" s="26">
        <v>3977161115</v>
      </c>
      <c r="P10" s="27">
        <f t="shared" si="1"/>
        <v>106.5</v>
      </c>
      <c r="R10" s="244"/>
      <c r="S10" s="244"/>
    </row>
    <row r="11" spans="1:19" ht="16.5" customHeight="1">
      <c r="A11" s="36"/>
      <c r="B11" s="36"/>
      <c r="C11" s="36" t="s">
        <v>28</v>
      </c>
      <c r="D11" s="38"/>
      <c r="E11" s="26">
        <v>21592331663</v>
      </c>
      <c r="F11" s="26">
        <v>21741405823</v>
      </c>
      <c r="G11" s="26">
        <v>25450030270</v>
      </c>
      <c r="H11" s="27">
        <f t="shared" si="0"/>
        <v>117.1</v>
      </c>
      <c r="I11" s="39"/>
      <c r="J11" s="332" t="s">
        <v>268</v>
      </c>
      <c r="K11" s="332"/>
      <c r="L11" s="40"/>
      <c r="M11" s="26">
        <f>SUBTOTAL(9,M12:M13)</f>
        <v>35838388887</v>
      </c>
      <c r="N11" s="26">
        <v>36083143315</v>
      </c>
      <c r="O11" s="26">
        <v>39368413278</v>
      </c>
      <c r="P11" s="27">
        <f t="shared" si="1"/>
        <v>109.1</v>
      </c>
      <c r="R11" s="244"/>
      <c r="S11" s="244"/>
    </row>
    <row r="12" spans="1:19" ht="16.5" customHeight="1">
      <c r="A12" s="36"/>
      <c r="B12" s="36"/>
      <c r="C12" s="36" t="s">
        <v>148</v>
      </c>
      <c r="D12" s="38"/>
      <c r="E12" s="26">
        <v>10360985879</v>
      </c>
      <c r="F12" s="26">
        <v>12025184260</v>
      </c>
      <c r="G12" s="26">
        <v>15429206905</v>
      </c>
      <c r="H12" s="27">
        <f t="shared" si="0"/>
        <v>128.30000000000001</v>
      </c>
      <c r="I12" s="42"/>
      <c r="J12" s="36"/>
      <c r="K12" s="36" t="s">
        <v>269</v>
      </c>
      <c r="L12" s="41"/>
      <c r="M12" s="26">
        <v>33049777536</v>
      </c>
      <c r="N12" s="26">
        <v>33673663234</v>
      </c>
      <c r="O12" s="26">
        <v>36870728675</v>
      </c>
      <c r="P12" s="27">
        <f t="shared" si="1"/>
        <v>109.5</v>
      </c>
      <c r="R12" s="244"/>
      <c r="S12" s="244"/>
    </row>
    <row r="13" spans="1:19" ht="16.5" customHeight="1">
      <c r="A13" s="36"/>
      <c r="B13" s="36"/>
      <c r="C13" s="36" t="s">
        <v>149</v>
      </c>
      <c r="D13" s="38"/>
      <c r="E13" s="26">
        <v>5970694136</v>
      </c>
      <c r="F13" s="26">
        <v>6113433106</v>
      </c>
      <c r="G13" s="26">
        <v>5967358679</v>
      </c>
      <c r="H13" s="27">
        <f t="shared" si="0"/>
        <v>97.6</v>
      </c>
      <c r="I13" s="42"/>
      <c r="J13" s="36"/>
      <c r="K13" s="36" t="s">
        <v>270</v>
      </c>
      <c r="L13" s="41"/>
      <c r="M13" s="26">
        <v>2788611351</v>
      </c>
      <c r="N13" s="26">
        <v>2409480081</v>
      </c>
      <c r="O13" s="26">
        <v>2497684603</v>
      </c>
      <c r="P13" s="27">
        <f t="shared" si="1"/>
        <v>103.7</v>
      </c>
      <c r="R13" s="244"/>
      <c r="S13" s="244"/>
    </row>
    <row r="14" spans="1:19" ht="16.5" customHeight="1">
      <c r="A14" s="36"/>
      <c r="B14" s="36"/>
      <c r="C14" s="36" t="s">
        <v>150</v>
      </c>
      <c r="D14" s="38"/>
      <c r="E14" s="26">
        <v>19440117798</v>
      </c>
      <c r="F14" s="26">
        <v>19284843148</v>
      </c>
      <c r="G14" s="26">
        <v>19869462371</v>
      </c>
      <c r="H14" s="27">
        <f t="shared" si="0"/>
        <v>103</v>
      </c>
      <c r="I14" s="42"/>
      <c r="J14" s="332" t="s">
        <v>271</v>
      </c>
      <c r="K14" s="332"/>
      <c r="L14" s="41"/>
      <c r="M14" s="26">
        <f>SUBTOTAL(9,M15:M22)</f>
        <v>169830348741</v>
      </c>
      <c r="N14" s="26">
        <v>168589446790</v>
      </c>
      <c r="O14" s="26">
        <v>178107935372</v>
      </c>
      <c r="P14" s="27">
        <f t="shared" si="1"/>
        <v>105.6</v>
      </c>
      <c r="R14" s="244"/>
      <c r="S14" s="244"/>
    </row>
    <row r="15" spans="1:19" ht="16.5" customHeight="1">
      <c r="A15" s="36"/>
      <c r="B15" s="36"/>
      <c r="C15" s="36" t="s">
        <v>151</v>
      </c>
      <c r="D15" s="38"/>
      <c r="E15" s="26">
        <v>1125872334</v>
      </c>
      <c r="F15" s="26">
        <v>40568851</v>
      </c>
      <c r="G15" s="26">
        <v>1358966642</v>
      </c>
      <c r="H15" s="27">
        <f t="shared" si="0"/>
        <v>3349.8</v>
      </c>
      <c r="I15" s="42"/>
      <c r="J15" s="36"/>
      <c r="K15" s="36" t="s">
        <v>272</v>
      </c>
      <c r="L15" s="41"/>
      <c r="M15" s="26">
        <v>14518892045</v>
      </c>
      <c r="N15" s="26">
        <v>16048080664</v>
      </c>
      <c r="O15" s="26">
        <v>17656315433</v>
      </c>
      <c r="P15" s="27">
        <f t="shared" si="1"/>
        <v>110</v>
      </c>
      <c r="R15" s="244"/>
      <c r="S15" s="244"/>
    </row>
    <row r="16" spans="1:19" ht="16.5" customHeight="1">
      <c r="A16" s="36"/>
      <c r="B16" s="36"/>
      <c r="C16" s="36" t="s">
        <v>152</v>
      </c>
      <c r="D16" s="38"/>
      <c r="E16" s="26">
        <v>3301293646</v>
      </c>
      <c r="F16" s="26">
        <v>3103243524</v>
      </c>
      <c r="G16" s="26">
        <v>3059017102</v>
      </c>
      <c r="H16" s="27">
        <f>ROUND(G16/F16*100,1)</f>
        <v>98.6</v>
      </c>
      <c r="I16" s="42"/>
      <c r="J16" s="36"/>
      <c r="K16" s="36" t="s">
        <v>273</v>
      </c>
      <c r="L16" s="41"/>
      <c r="M16" s="26">
        <v>53577132965</v>
      </c>
      <c r="N16" s="26">
        <v>53517938267</v>
      </c>
      <c r="O16" s="26">
        <v>57371765840</v>
      </c>
      <c r="P16" s="27">
        <f t="shared" si="1"/>
        <v>107.2</v>
      </c>
      <c r="R16" s="244"/>
      <c r="S16" s="244"/>
    </row>
    <row r="17" spans="1:19" ht="16.5" customHeight="1">
      <c r="A17" s="36"/>
      <c r="B17" s="36"/>
      <c r="C17" s="36" t="s">
        <v>153</v>
      </c>
      <c r="D17" s="38"/>
      <c r="E17" s="26">
        <v>483472648</v>
      </c>
      <c r="F17" s="26">
        <v>512397265</v>
      </c>
      <c r="G17" s="26">
        <v>543561128</v>
      </c>
      <c r="H17" s="27">
        <f t="shared" si="0"/>
        <v>106.1</v>
      </c>
      <c r="I17" s="42"/>
      <c r="J17" s="36"/>
      <c r="K17" s="36" t="s">
        <v>274</v>
      </c>
      <c r="L17" s="41"/>
      <c r="M17" s="26">
        <v>33402433059</v>
      </c>
      <c r="N17" s="26">
        <v>32909050096</v>
      </c>
      <c r="O17" s="26">
        <v>35445443540</v>
      </c>
      <c r="P17" s="27">
        <f t="shared" si="1"/>
        <v>107.7</v>
      </c>
      <c r="R17" s="244"/>
      <c r="S17" s="244"/>
    </row>
    <row r="18" spans="1:19" ht="16.5" customHeight="1">
      <c r="A18" s="36"/>
      <c r="B18" s="36"/>
      <c r="C18" s="36" t="s">
        <v>154</v>
      </c>
      <c r="D18" s="38"/>
      <c r="E18" s="26">
        <v>169144361</v>
      </c>
      <c r="F18" s="26">
        <v>174134525</v>
      </c>
      <c r="G18" s="26">
        <v>179718896</v>
      </c>
      <c r="H18" s="27">
        <f t="shared" si="0"/>
        <v>103.2</v>
      </c>
      <c r="I18" s="42"/>
      <c r="J18" s="36"/>
      <c r="K18" s="36" t="s">
        <v>275</v>
      </c>
      <c r="L18" s="41"/>
      <c r="M18" s="26">
        <v>43894678627</v>
      </c>
      <c r="N18" s="26">
        <v>42047436592</v>
      </c>
      <c r="O18" s="26">
        <v>44273263117</v>
      </c>
      <c r="P18" s="27">
        <f t="shared" si="1"/>
        <v>105.3</v>
      </c>
      <c r="R18" s="244"/>
      <c r="S18" s="244"/>
    </row>
    <row r="19" spans="1:19" ht="16.5" customHeight="1">
      <c r="A19" s="36"/>
      <c r="B19" s="36"/>
      <c r="C19" s="36" t="s">
        <v>155</v>
      </c>
      <c r="D19" s="38"/>
      <c r="E19" s="26">
        <v>194983327</v>
      </c>
      <c r="F19" s="26">
        <v>201751637</v>
      </c>
      <c r="G19" s="26">
        <v>205607057</v>
      </c>
      <c r="H19" s="27">
        <f t="shared" si="0"/>
        <v>101.9</v>
      </c>
      <c r="I19" s="42"/>
      <c r="J19" s="36"/>
      <c r="K19" s="36" t="s">
        <v>276</v>
      </c>
      <c r="L19" s="41"/>
      <c r="M19" s="26">
        <v>18560319230</v>
      </c>
      <c r="N19" s="26">
        <v>17414708610</v>
      </c>
      <c r="O19" s="26">
        <v>17827191993</v>
      </c>
      <c r="P19" s="27">
        <f t="shared" si="1"/>
        <v>102.4</v>
      </c>
      <c r="R19" s="244"/>
      <c r="S19" s="244"/>
    </row>
    <row r="20" spans="1:19" ht="16.5" customHeight="1">
      <c r="A20" s="36"/>
      <c r="B20" s="332" t="s">
        <v>156</v>
      </c>
      <c r="C20" s="332"/>
      <c r="D20" s="38"/>
      <c r="E20" s="26">
        <f>SUBTOTAL(9,E21:E24)</f>
        <v>140782232013</v>
      </c>
      <c r="F20" s="26">
        <v>131384705325</v>
      </c>
      <c r="G20" s="26">
        <v>138412844290</v>
      </c>
      <c r="H20" s="27">
        <f t="shared" si="0"/>
        <v>105.3</v>
      </c>
      <c r="I20" s="42"/>
      <c r="J20" s="36"/>
      <c r="K20" s="36" t="s">
        <v>277</v>
      </c>
      <c r="L20" s="41"/>
      <c r="M20" s="26">
        <v>2531202773</v>
      </c>
      <c r="N20" s="26">
        <v>3189897093</v>
      </c>
      <c r="O20" s="26">
        <v>2225707336</v>
      </c>
      <c r="P20" s="27">
        <f t="shared" si="1"/>
        <v>69.8</v>
      </c>
      <c r="R20" s="244"/>
      <c r="S20" s="244"/>
    </row>
    <row r="21" spans="1:19" ht="16.5" customHeight="1">
      <c r="A21" s="36"/>
      <c r="B21" s="36"/>
      <c r="C21" s="36" t="s">
        <v>157</v>
      </c>
      <c r="D21" s="38"/>
      <c r="E21" s="26">
        <v>84937734719</v>
      </c>
      <c r="F21" s="26">
        <v>80685041968</v>
      </c>
      <c r="G21" s="26">
        <v>84920336012</v>
      </c>
      <c r="H21" s="27">
        <f t="shared" si="0"/>
        <v>105.2</v>
      </c>
      <c r="I21" s="42"/>
      <c r="J21" s="36"/>
      <c r="K21" s="36" t="s">
        <v>278</v>
      </c>
      <c r="L21" s="41"/>
      <c r="M21" s="26">
        <v>1086600548</v>
      </c>
      <c r="N21" s="26">
        <v>993065392</v>
      </c>
      <c r="O21" s="26">
        <v>1068690086</v>
      </c>
      <c r="P21" s="27">
        <f t="shared" si="1"/>
        <v>107.6</v>
      </c>
      <c r="R21" s="244"/>
      <c r="S21" s="244"/>
    </row>
    <row r="22" spans="1:19" ht="16.5" customHeight="1">
      <c r="A22" s="36"/>
      <c r="B22" s="36"/>
      <c r="C22" s="36" t="s">
        <v>158</v>
      </c>
      <c r="D22" s="38"/>
      <c r="E22" s="26">
        <v>45951908509</v>
      </c>
      <c r="F22" s="26">
        <v>40462845974</v>
      </c>
      <c r="G22" s="26">
        <v>43297645236</v>
      </c>
      <c r="H22" s="27">
        <f t="shared" si="0"/>
        <v>107</v>
      </c>
      <c r="I22" s="42"/>
      <c r="J22" s="36"/>
      <c r="K22" s="36" t="s">
        <v>279</v>
      </c>
      <c r="L22" s="41">
        <v>0</v>
      </c>
      <c r="M22" s="26">
        <v>2259089494</v>
      </c>
      <c r="N22" s="26">
        <v>2469270076</v>
      </c>
      <c r="O22" s="26">
        <v>2239558027</v>
      </c>
      <c r="P22" s="27">
        <f t="shared" si="1"/>
        <v>90.7</v>
      </c>
      <c r="R22" s="244"/>
      <c r="S22" s="244"/>
    </row>
    <row r="23" spans="1:19" ht="16.5" customHeight="1">
      <c r="A23" s="36"/>
      <c r="B23" s="36"/>
      <c r="C23" s="36" t="s">
        <v>159</v>
      </c>
      <c r="D23" s="38"/>
      <c r="E23" s="26">
        <v>9878129676</v>
      </c>
      <c r="F23" s="26">
        <v>10195071233</v>
      </c>
      <c r="G23" s="26">
        <v>10119579412</v>
      </c>
      <c r="H23" s="27">
        <f t="shared" si="0"/>
        <v>99.3</v>
      </c>
      <c r="I23" s="42"/>
      <c r="J23" s="36" t="s">
        <v>280</v>
      </c>
      <c r="K23" s="36"/>
      <c r="L23" s="41">
        <v>0</v>
      </c>
      <c r="M23" s="26">
        <f>SUBTOTAL(9,M24:M26)</f>
        <v>1391843865</v>
      </c>
      <c r="N23" s="26">
        <v>920743621</v>
      </c>
      <c r="O23" s="26">
        <v>1598477924</v>
      </c>
      <c r="P23" s="27">
        <f>ROUND(O23/N23*100,1)</f>
        <v>173.6</v>
      </c>
      <c r="R23" s="244"/>
      <c r="S23" s="244"/>
    </row>
    <row r="24" spans="1:19" ht="16.5" customHeight="1">
      <c r="A24" s="36"/>
      <c r="B24" s="36"/>
      <c r="C24" s="36" t="s">
        <v>160</v>
      </c>
      <c r="D24" s="38"/>
      <c r="E24" s="26">
        <v>14459109</v>
      </c>
      <c r="F24" s="26">
        <v>41746150</v>
      </c>
      <c r="G24" s="26">
        <v>75283630</v>
      </c>
      <c r="H24" s="27">
        <f t="shared" si="0"/>
        <v>180.3</v>
      </c>
      <c r="I24" s="42"/>
      <c r="J24" s="36"/>
      <c r="K24" s="36" t="s">
        <v>281</v>
      </c>
      <c r="L24" s="41">
        <v>0</v>
      </c>
      <c r="M24" s="26">
        <v>262776850</v>
      </c>
      <c r="N24" s="26">
        <v>522752985</v>
      </c>
      <c r="O24" s="26">
        <v>766063908</v>
      </c>
      <c r="P24" s="27">
        <f t="shared" si="1"/>
        <v>146.5</v>
      </c>
      <c r="R24" s="244"/>
      <c r="S24" s="244"/>
    </row>
    <row r="25" spans="1:19" ht="16.5" customHeight="1">
      <c r="A25" s="36"/>
      <c r="B25" s="332" t="s">
        <v>161</v>
      </c>
      <c r="C25" s="332"/>
      <c r="D25" s="14"/>
      <c r="E25" s="26">
        <f>SUBTOTAL(9,E26:E31)</f>
        <v>103279527300</v>
      </c>
      <c r="F25" s="26">
        <v>65966552688</v>
      </c>
      <c r="G25" s="26">
        <v>53503163768</v>
      </c>
      <c r="H25" s="27">
        <f t="shared" si="0"/>
        <v>81.099999999999994</v>
      </c>
      <c r="I25" s="42"/>
      <c r="J25" s="36"/>
      <c r="K25" s="36" t="s">
        <v>282</v>
      </c>
      <c r="L25" s="41"/>
      <c r="M25" s="26">
        <v>1129067015</v>
      </c>
      <c r="N25" s="26">
        <v>380027636</v>
      </c>
      <c r="O25" s="26">
        <v>813056216</v>
      </c>
      <c r="P25" s="27">
        <f t="shared" si="1"/>
        <v>213.9</v>
      </c>
      <c r="R25" s="244"/>
      <c r="S25" s="244"/>
    </row>
    <row r="26" spans="1:19" ht="16.5" customHeight="1">
      <c r="A26" s="36"/>
      <c r="B26" s="36"/>
      <c r="C26" s="36" t="s">
        <v>162</v>
      </c>
      <c r="D26" s="38"/>
      <c r="E26" s="26">
        <v>39803018212</v>
      </c>
      <c r="F26" s="26">
        <v>21215230483</v>
      </c>
      <c r="G26" s="26">
        <v>20068693134</v>
      </c>
      <c r="H26" s="27">
        <f t="shared" si="0"/>
        <v>94.6</v>
      </c>
      <c r="I26" s="42"/>
      <c r="J26" s="36"/>
      <c r="K26" s="36" t="s">
        <v>283</v>
      </c>
      <c r="L26" s="41"/>
      <c r="M26" s="26">
        <v>0</v>
      </c>
      <c r="N26" s="26">
        <v>17963000</v>
      </c>
      <c r="O26" s="26">
        <v>19357800</v>
      </c>
      <c r="P26" s="27">
        <f t="shared" si="1"/>
        <v>107.8</v>
      </c>
      <c r="R26" s="244"/>
      <c r="S26" s="244"/>
    </row>
    <row r="27" spans="1:19" ht="16.5" customHeight="1">
      <c r="A27" s="36"/>
      <c r="B27" s="36"/>
      <c r="C27" s="36" t="s">
        <v>163</v>
      </c>
      <c r="D27" s="38"/>
      <c r="E27" s="26">
        <v>2829150137</v>
      </c>
      <c r="F27" s="26">
        <v>2237155292</v>
      </c>
      <c r="G27" s="26">
        <v>1805865052</v>
      </c>
      <c r="H27" s="27">
        <f t="shared" si="0"/>
        <v>80.7</v>
      </c>
      <c r="I27" s="42"/>
      <c r="J27" s="36" t="s">
        <v>284</v>
      </c>
      <c r="K27" s="36"/>
      <c r="L27" s="41"/>
      <c r="M27" s="26">
        <f>M28</f>
        <v>67788283837</v>
      </c>
      <c r="N27" s="26">
        <v>65172370797</v>
      </c>
      <c r="O27" s="26">
        <v>62014266730</v>
      </c>
      <c r="P27" s="27">
        <f t="shared" si="1"/>
        <v>95.2</v>
      </c>
      <c r="R27" s="244"/>
      <c r="S27" s="244"/>
    </row>
    <row r="28" spans="1:19" ht="16.5" customHeight="1">
      <c r="A28" s="36"/>
      <c r="B28" s="36"/>
      <c r="C28" s="36" t="s">
        <v>164</v>
      </c>
      <c r="D28" s="38"/>
      <c r="E28" s="26">
        <v>2468454145</v>
      </c>
      <c r="F28" s="26">
        <v>2615996098</v>
      </c>
      <c r="G28" s="26">
        <v>2827865654</v>
      </c>
      <c r="H28" s="27">
        <f t="shared" si="0"/>
        <v>108.1</v>
      </c>
      <c r="I28" s="42"/>
      <c r="J28" s="36"/>
      <c r="K28" s="36" t="s">
        <v>284</v>
      </c>
      <c r="L28" s="41"/>
      <c r="M28" s="26">
        <v>67788283837</v>
      </c>
      <c r="N28" s="26">
        <v>65172370797</v>
      </c>
      <c r="O28" s="26">
        <v>62014266730</v>
      </c>
      <c r="P28" s="27">
        <f t="shared" si="1"/>
        <v>95.2</v>
      </c>
      <c r="R28" s="244"/>
      <c r="S28" s="244"/>
    </row>
    <row r="29" spans="1:19" ht="16.5" customHeight="1">
      <c r="A29" s="36"/>
      <c r="B29" s="36"/>
      <c r="C29" s="36" t="s">
        <v>165</v>
      </c>
      <c r="D29" s="38"/>
      <c r="E29" s="26">
        <v>2196479327</v>
      </c>
      <c r="F29" s="26">
        <v>2189898502</v>
      </c>
      <c r="G29" s="26">
        <v>2305722494</v>
      </c>
      <c r="H29" s="27">
        <f t="shared" si="0"/>
        <v>105.3</v>
      </c>
      <c r="I29" s="42"/>
      <c r="J29" s="36" t="s">
        <v>285</v>
      </c>
      <c r="K29" s="36"/>
      <c r="L29" s="41"/>
      <c r="M29" s="26">
        <f>SUBTOTAL(9,M30:M47)</f>
        <v>94182202039</v>
      </c>
      <c r="N29" s="26">
        <v>84535614097</v>
      </c>
      <c r="O29" s="26">
        <v>107052903302</v>
      </c>
      <c r="P29" s="27">
        <f t="shared" si="1"/>
        <v>126.6</v>
      </c>
      <c r="R29" s="244"/>
      <c r="S29" s="244"/>
    </row>
    <row r="30" spans="1:19" ht="16.5" customHeight="1">
      <c r="A30" s="36"/>
      <c r="B30" s="36"/>
      <c r="C30" s="36" t="s">
        <v>166</v>
      </c>
      <c r="D30" s="38"/>
      <c r="E30" s="26">
        <v>48391956479</v>
      </c>
      <c r="F30" s="26">
        <v>29719774313</v>
      </c>
      <c r="G30" s="26">
        <v>16600646434</v>
      </c>
      <c r="H30" s="27">
        <f t="shared" si="0"/>
        <v>55.9</v>
      </c>
      <c r="I30" s="42"/>
      <c r="J30" s="36"/>
      <c r="K30" s="36" t="s">
        <v>286</v>
      </c>
      <c r="L30" s="41"/>
      <c r="M30" s="26">
        <v>395056</v>
      </c>
      <c r="N30" s="26">
        <v>126564</v>
      </c>
      <c r="O30" s="26">
        <v>108072</v>
      </c>
      <c r="P30" s="27">
        <f t="shared" si="1"/>
        <v>85.4</v>
      </c>
      <c r="R30" s="244"/>
      <c r="S30" s="244"/>
    </row>
    <row r="31" spans="1:19" ht="16.5" customHeight="1">
      <c r="A31" s="36"/>
      <c r="B31" s="36"/>
      <c r="C31" s="36" t="s">
        <v>167</v>
      </c>
      <c r="D31" s="38"/>
      <c r="E31" s="26">
        <v>7590469000</v>
      </c>
      <c r="F31" s="26">
        <v>7988498000</v>
      </c>
      <c r="G31" s="26">
        <v>9894371000</v>
      </c>
      <c r="H31" s="27">
        <f t="shared" si="0"/>
        <v>123.9</v>
      </c>
      <c r="I31" s="42"/>
      <c r="J31" s="36"/>
      <c r="K31" s="36" t="s">
        <v>287</v>
      </c>
      <c r="L31" s="41"/>
      <c r="M31" s="26">
        <v>607839000</v>
      </c>
      <c r="N31" s="26">
        <v>613062000</v>
      </c>
      <c r="O31" s="26">
        <v>606675000</v>
      </c>
      <c r="P31" s="27">
        <f t="shared" si="1"/>
        <v>99</v>
      </c>
      <c r="R31" s="244"/>
      <c r="S31" s="244"/>
    </row>
    <row r="32" spans="1:19" ht="16.5" customHeight="1">
      <c r="A32" s="36"/>
      <c r="B32" s="332" t="s">
        <v>168</v>
      </c>
      <c r="C32" s="332"/>
      <c r="D32" s="14"/>
      <c r="E32" s="26">
        <f>SUBTOTAL(9,E33:E35)</f>
        <v>2349427292</v>
      </c>
      <c r="F32" s="26">
        <v>2193034966</v>
      </c>
      <c r="G32" s="26">
        <v>2232750117</v>
      </c>
      <c r="H32" s="27">
        <f t="shared" si="0"/>
        <v>101.8</v>
      </c>
      <c r="I32" s="42"/>
      <c r="J32" s="36"/>
      <c r="K32" s="36" t="s">
        <v>288</v>
      </c>
      <c r="L32" s="41"/>
      <c r="M32" s="26">
        <v>4109994</v>
      </c>
      <c r="N32" s="26">
        <v>31753947</v>
      </c>
      <c r="O32" s="26">
        <v>0</v>
      </c>
      <c r="P32" s="27">
        <f t="shared" si="1"/>
        <v>0</v>
      </c>
      <c r="R32" s="244"/>
      <c r="S32" s="244"/>
    </row>
    <row r="33" spans="1:19" ht="16.5" customHeight="1">
      <c r="A33" s="36"/>
      <c r="B33" s="36"/>
      <c r="C33" s="36" t="s">
        <v>169</v>
      </c>
      <c r="D33" s="38"/>
      <c r="E33" s="26">
        <v>1408390916</v>
      </c>
      <c r="F33" s="26">
        <v>1295523626</v>
      </c>
      <c r="G33" s="26">
        <v>1313765678</v>
      </c>
      <c r="H33" s="27">
        <f t="shared" si="0"/>
        <v>101.4</v>
      </c>
      <c r="I33" s="42"/>
      <c r="J33" s="36"/>
      <c r="K33" s="36" t="s">
        <v>289</v>
      </c>
      <c r="L33" s="41"/>
      <c r="M33" s="26">
        <v>387753595</v>
      </c>
      <c r="N33" s="26">
        <v>335345408</v>
      </c>
      <c r="O33" s="26">
        <v>333007787</v>
      </c>
      <c r="P33" s="27">
        <f t="shared" si="1"/>
        <v>99.3</v>
      </c>
      <c r="R33" s="244"/>
      <c r="S33" s="244"/>
    </row>
    <row r="34" spans="1:19" ht="16.5" customHeight="1">
      <c r="A34" s="36"/>
      <c r="B34" s="36"/>
      <c r="C34" s="36" t="s">
        <v>170</v>
      </c>
      <c r="D34" s="38"/>
      <c r="E34" s="26">
        <v>818615751</v>
      </c>
      <c r="F34" s="26">
        <v>768465824</v>
      </c>
      <c r="G34" s="26">
        <v>787273547</v>
      </c>
      <c r="H34" s="27">
        <f t="shared" si="0"/>
        <v>102.4</v>
      </c>
      <c r="I34" s="42"/>
      <c r="J34" s="36"/>
      <c r="K34" s="36" t="s">
        <v>300</v>
      </c>
      <c r="L34" s="41"/>
      <c r="M34" s="26">
        <v>14142467000</v>
      </c>
      <c r="N34" s="26">
        <v>3220932000</v>
      </c>
      <c r="O34" s="26">
        <v>18794093000</v>
      </c>
      <c r="P34" s="27">
        <f t="shared" si="1"/>
        <v>583.5</v>
      </c>
      <c r="R34" s="244"/>
      <c r="S34" s="244"/>
    </row>
    <row r="35" spans="1:19" ht="16.5" customHeight="1">
      <c r="A35" s="36"/>
      <c r="B35" s="36"/>
      <c r="C35" s="36" t="s">
        <v>171</v>
      </c>
      <c r="D35" s="38"/>
      <c r="E35" s="26">
        <v>122420625</v>
      </c>
      <c r="F35" s="26">
        <v>129045516</v>
      </c>
      <c r="G35" s="26">
        <v>131710892</v>
      </c>
      <c r="H35" s="27">
        <f t="shared" si="0"/>
        <v>102.1</v>
      </c>
      <c r="I35" s="42"/>
      <c r="J35" s="36"/>
      <c r="K35" s="36" t="s">
        <v>505</v>
      </c>
      <c r="L35" s="41"/>
      <c r="M35" s="26" t="s">
        <v>8</v>
      </c>
      <c r="N35" s="26" t="s">
        <v>8</v>
      </c>
      <c r="O35" s="26">
        <v>3000000000</v>
      </c>
      <c r="P35" s="323" t="s">
        <v>501</v>
      </c>
      <c r="R35" s="244"/>
      <c r="S35" s="244"/>
    </row>
    <row r="36" spans="1:19" ht="16.5" customHeight="1">
      <c r="A36" s="36"/>
      <c r="B36" s="332" t="s">
        <v>172</v>
      </c>
      <c r="C36" s="332"/>
      <c r="D36" s="14"/>
      <c r="E36" s="26">
        <f>SUBTOTAL(9,E37:E41)</f>
        <v>51769314993</v>
      </c>
      <c r="F36" s="26">
        <v>58086283426</v>
      </c>
      <c r="G36" s="26">
        <v>51000015187</v>
      </c>
      <c r="H36" s="27">
        <f t="shared" si="0"/>
        <v>87.8</v>
      </c>
      <c r="I36" s="42"/>
      <c r="J36" s="36"/>
      <c r="K36" s="36" t="s">
        <v>290</v>
      </c>
      <c r="L36" s="41"/>
      <c r="M36" s="26">
        <v>2458219000</v>
      </c>
      <c r="N36" s="26">
        <v>1636951000</v>
      </c>
      <c r="O36" s="26">
        <v>1349500000</v>
      </c>
      <c r="P36" s="27">
        <f t="shared" ref="P36:P37" si="2">ROUND(O36/N36*100,1)</f>
        <v>82.4</v>
      </c>
      <c r="R36" s="244"/>
      <c r="S36" s="244"/>
    </row>
    <row r="37" spans="1:19" ht="16.5" customHeight="1">
      <c r="A37" s="36"/>
      <c r="B37" s="36"/>
      <c r="C37" s="36" t="s">
        <v>173</v>
      </c>
      <c r="D37" s="38"/>
      <c r="E37" s="26">
        <v>15904233274</v>
      </c>
      <c r="F37" s="26">
        <v>19999879097</v>
      </c>
      <c r="G37" s="26">
        <v>16319429068</v>
      </c>
      <c r="H37" s="27">
        <f t="shared" si="0"/>
        <v>81.599999999999994</v>
      </c>
      <c r="I37" s="42"/>
      <c r="J37" s="36"/>
      <c r="K37" s="36" t="s">
        <v>291</v>
      </c>
      <c r="L37" s="43"/>
      <c r="M37" s="26">
        <v>33807000</v>
      </c>
      <c r="N37" s="26">
        <v>30599000</v>
      </c>
      <c r="O37" s="26">
        <v>44981000</v>
      </c>
      <c r="P37" s="27">
        <f t="shared" si="2"/>
        <v>147</v>
      </c>
      <c r="R37" s="244"/>
      <c r="S37" s="244"/>
    </row>
    <row r="38" spans="1:19" ht="16.5" customHeight="1">
      <c r="A38" s="36"/>
      <c r="B38" s="36"/>
      <c r="C38" s="36" t="s">
        <v>174</v>
      </c>
      <c r="D38" s="38"/>
      <c r="E38" s="26">
        <v>3212479999</v>
      </c>
      <c r="F38" s="26">
        <v>3980687142</v>
      </c>
      <c r="G38" s="26">
        <v>3878220660</v>
      </c>
      <c r="H38" s="27">
        <f t="shared" si="0"/>
        <v>97.4</v>
      </c>
      <c r="I38" s="42"/>
      <c r="J38" s="36"/>
      <c r="K38" s="36" t="s">
        <v>292</v>
      </c>
      <c r="L38" s="41">
        <v>0</v>
      </c>
      <c r="M38" s="26">
        <v>699859</v>
      </c>
      <c r="N38" s="26">
        <v>2600108626</v>
      </c>
      <c r="O38" s="26">
        <v>105000</v>
      </c>
      <c r="P38" s="27">
        <f>ROUND(O38/N38*100,1)</f>
        <v>0</v>
      </c>
      <c r="R38" s="244"/>
      <c r="S38" s="244"/>
    </row>
    <row r="39" spans="1:19" ht="16.5" customHeight="1">
      <c r="A39" s="36"/>
      <c r="B39" s="36"/>
      <c r="C39" s="36" t="s">
        <v>29</v>
      </c>
      <c r="D39" s="38"/>
      <c r="E39" s="26">
        <v>23424539964</v>
      </c>
      <c r="F39" s="26">
        <v>24244137054</v>
      </c>
      <c r="G39" s="26">
        <v>22180523353</v>
      </c>
      <c r="H39" s="27">
        <f t="shared" si="0"/>
        <v>91.5</v>
      </c>
      <c r="I39" s="42"/>
      <c r="J39" s="36"/>
      <c r="K39" s="36" t="s">
        <v>293</v>
      </c>
      <c r="L39" s="41">
        <v>0</v>
      </c>
      <c r="M39" s="26">
        <v>0</v>
      </c>
      <c r="N39" s="26">
        <v>0</v>
      </c>
      <c r="O39" s="26" t="s">
        <v>8</v>
      </c>
      <c r="P39" s="27">
        <v>0</v>
      </c>
      <c r="R39" s="244"/>
      <c r="S39" s="244"/>
    </row>
    <row r="40" spans="1:19" ht="16.5" customHeight="1">
      <c r="A40" s="36"/>
      <c r="B40" s="36"/>
      <c r="C40" s="36" t="s">
        <v>175</v>
      </c>
      <c r="D40" s="38"/>
      <c r="E40" s="26">
        <v>1839157894</v>
      </c>
      <c r="F40" s="26">
        <v>1822414055</v>
      </c>
      <c r="G40" s="26">
        <v>1873579343</v>
      </c>
      <c r="H40" s="27">
        <f t="shared" si="0"/>
        <v>102.8</v>
      </c>
      <c r="I40" s="39"/>
      <c r="J40" s="36"/>
      <c r="K40" s="36" t="s">
        <v>294</v>
      </c>
      <c r="L40" s="41">
        <v>0</v>
      </c>
      <c r="M40" s="26">
        <v>9247752000</v>
      </c>
      <c r="N40" s="26">
        <v>4701832000</v>
      </c>
      <c r="O40" s="26">
        <v>2872009000</v>
      </c>
      <c r="P40" s="27">
        <f t="shared" ref="P40:P47" si="3">ROUND(O40/N40*100,1)</f>
        <v>61.1</v>
      </c>
      <c r="R40" s="244"/>
      <c r="S40" s="244"/>
    </row>
    <row r="41" spans="1:19" ht="16.5" customHeight="1">
      <c r="A41" s="36"/>
      <c r="B41" s="36"/>
      <c r="C41" s="36" t="s">
        <v>30</v>
      </c>
      <c r="D41" s="38"/>
      <c r="E41" s="26">
        <v>7388903862</v>
      </c>
      <c r="F41" s="26">
        <v>8039166078</v>
      </c>
      <c r="G41" s="26">
        <v>6748262763</v>
      </c>
      <c r="H41" s="27">
        <f t="shared" si="0"/>
        <v>83.9</v>
      </c>
      <c r="I41" s="39"/>
      <c r="J41" s="36"/>
      <c r="K41" s="36" t="s">
        <v>295</v>
      </c>
      <c r="L41" s="41">
        <v>0</v>
      </c>
      <c r="M41" s="26">
        <v>15034</v>
      </c>
      <c r="N41" s="26">
        <v>15036</v>
      </c>
      <c r="O41" s="26">
        <v>16000</v>
      </c>
      <c r="P41" s="27">
        <f t="shared" si="3"/>
        <v>106.4</v>
      </c>
      <c r="R41" s="244"/>
      <c r="S41" s="244"/>
    </row>
    <row r="42" spans="1:19" ht="16.5" customHeight="1">
      <c r="A42" s="36"/>
      <c r="B42" s="332" t="s">
        <v>176</v>
      </c>
      <c r="C42" s="332"/>
      <c r="D42" s="14"/>
      <c r="E42" s="26">
        <f>SUBTOTAL(9,E43:E45)</f>
        <v>133030614918</v>
      </c>
      <c r="F42" s="26">
        <v>124118893835</v>
      </c>
      <c r="G42" s="26">
        <v>87221390467</v>
      </c>
      <c r="H42" s="27">
        <f t="shared" si="0"/>
        <v>70.3</v>
      </c>
      <c r="I42" s="44"/>
      <c r="J42" s="36"/>
      <c r="K42" s="36" t="s">
        <v>296</v>
      </c>
      <c r="L42" s="43">
        <v>0</v>
      </c>
      <c r="M42" s="26">
        <v>34023251000</v>
      </c>
      <c r="N42" s="26">
        <v>33816977000</v>
      </c>
      <c r="O42" s="26">
        <v>37154285000</v>
      </c>
      <c r="P42" s="27">
        <f t="shared" si="3"/>
        <v>109.9</v>
      </c>
      <c r="R42" s="244"/>
      <c r="S42" s="244"/>
    </row>
    <row r="43" spans="1:19" ht="16.5" customHeight="1">
      <c r="A43" s="36"/>
      <c r="B43" s="36"/>
      <c r="C43" s="36" t="s">
        <v>31</v>
      </c>
      <c r="D43" s="38"/>
      <c r="E43" s="26">
        <v>3097530428</v>
      </c>
      <c r="F43" s="26">
        <v>2979463764</v>
      </c>
      <c r="G43" s="26">
        <v>2797922757</v>
      </c>
      <c r="H43" s="27">
        <f t="shared" si="0"/>
        <v>93.9</v>
      </c>
      <c r="I43" s="39"/>
      <c r="J43" s="36"/>
      <c r="K43" s="36" t="s">
        <v>253</v>
      </c>
      <c r="L43" s="41"/>
      <c r="M43" s="26">
        <v>29990294501</v>
      </c>
      <c r="N43" s="26">
        <v>33832356516</v>
      </c>
      <c r="O43" s="26">
        <v>38034118443</v>
      </c>
      <c r="P43" s="27">
        <f t="shared" si="3"/>
        <v>112.4</v>
      </c>
      <c r="R43" s="244"/>
      <c r="S43" s="244"/>
    </row>
    <row r="44" spans="1:19" ht="16.5" customHeight="1">
      <c r="A44" s="36"/>
      <c r="B44" s="36"/>
      <c r="C44" s="36" t="s">
        <v>177</v>
      </c>
      <c r="D44" s="38"/>
      <c r="E44" s="26">
        <v>85096566143</v>
      </c>
      <c r="F44" s="26">
        <v>93259710013</v>
      </c>
      <c r="G44" s="26">
        <v>78208701349</v>
      </c>
      <c r="H44" s="27">
        <f t="shared" si="0"/>
        <v>83.9</v>
      </c>
      <c r="I44" s="16"/>
      <c r="J44" s="36"/>
      <c r="K44" s="36" t="s">
        <v>297</v>
      </c>
      <c r="L44" s="41"/>
      <c r="M44" s="26">
        <v>297795000</v>
      </c>
      <c r="N44" s="26">
        <v>387307000</v>
      </c>
      <c r="O44" s="26">
        <v>454779000</v>
      </c>
      <c r="P44" s="27">
        <f t="shared" si="3"/>
        <v>117.4</v>
      </c>
      <c r="R44" s="244"/>
      <c r="S44" s="244"/>
    </row>
    <row r="45" spans="1:19" ht="16.5" customHeight="1">
      <c r="A45" s="36"/>
      <c r="B45" s="36"/>
      <c r="C45" s="36" t="s">
        <v>178</v>
      </c>
      <c r="D45" s="38"/>
      <c r="E45" s="26">
        <v>44836518347</v>
      </c>
      <c r="F45" s="26">
        <v>27879720058</v>
      </c>
      <c r="G45" s="26">
        <v>6214766361</v>
      </c>
      <c r="H45" s="27">
        <f>ROUND(G45/F45*100,1)</f>
        <v>22.3</v>
      </c>
      <c r="I45" s="45"/>
      <c r="K45" s="36" t="s">
        <v>298</v>
      </c>
      <c r="L45" s="41"/>
      <c r="M45" s="26">
        <v>286245000</v>
      </c>
      <c r="N45" s="26">
        <v>431532000</v>
      </c>
      <c r="O45" s="26">
        <v>1011953000</v>
      </c>
      <c r="P45" s="27">
        <f t="shared" si="3"/>
        <v>234.5</v>
      </c>
      <c r="R45" s="244"/>
      <c r="S45" s="244"/>
    </row>
    <row r="46" spans="1:19" ht="16.5" customHeight="1">
      <c r="A46" s="36"/>
      <c r="B46" s="332" t="s">
        <v>179</v>
      </c>
      <c r="C46" s="332"/>
      <c r="D46" s="14"/>
      <c r="E46" s="26">
        <f>E47+E48+E49+M7+M8+M9+M10</f>
        <v>77142201930</v>
      </c>
      <c r="F46" s="26">
        <v>77418120391</v>
      </c>
      <c r="G46" s="26">
        <v>82406757455</v>
      </c>
      <c r="H46" s="27">
        <f t="shared" si="0"/>
        <v>106.4</v>
      </c>
      <c r="I46" s="16"/>
      <c r="J46" s="36"/>
      <c r="K46" s="16" t="s">
        <v>313</v>
      </c>
      <c r="L46" s="14"/>
      <c r="M46" s="313">
        <v>322661000</v>
      </c>
      <c r="N46" s="313">
        <v>363541000</v>
      </c>
      <c r="O46" s="313">
        <v>403678000</v>
      </c>
      <c r="P46" s="27">
        <f t="shared" si="3"/>
        <v>111</v>
      </c>
      <c r="R46" s="244"/>
      <c r="S46" s="244"/>
    </row>
    <row r="47" spans="1:19" ht="16.5" customHeight="1">
      <c r="A47" s="36"/>
      <c r="B47" s="36"/>
      <c r="C47" s="36" t="s">
        <v>180</v>
      </c>
      <c r="D47" s="38"/>
      <c r="E47" s="26">
        <v>11092416072</v>
      </c>
      <c r="F47" s="26">
        <v>12931084591</v>
      </c>
      <c r="G47" s="26">
        <v>12442882870</v>
      </c>
      <c r="H47" s="27">
        <f t="shared" si="0"/>
        <v>96.2</v>
      </c>
      <c r="I47" s="45"/>
      <c r="J47" s="36"/>
      <c r="K47" s="36" t="s">
        <v>394</v>
      </c>
      <c r="L47" s="41"/>
      <c r="M47" s="26">
        <v>2378898000</v>
      </c>
      <c r="N47" s="26">
        <v>2533175000</v>
      </c>
      <c r="O47" s="26">
        <v>2993595000</v>
      </c>
      <c r="P47" s="27">
        <f t="shared" si="3"/>
        <v>118.2</v>
      </c>
      <c r="R47" s="244"/>
      <c r="S47" s="244"/>
    </row>
    <row r="48" spans="1:19" ht="16.5" customHeight="1">
      <c r="A48" s="36"/>
      <c r="B48" s="36"/>
      <c r="C48" s="36" t="s">
        <v>181</v>
      </c>
      <c r="D48" s="38"/>
      <c r="E48" s="26">
        <v>23917279887</v>
      </c>
      <c r="F48" s="26">
        <v>23564395324</v>
      </c>
      <c r="G48" s="26">
        <v>26892055257</v>
      </c>
      <c r="H48" s="27">
        <f t="shared" si="0"/>
        <v>114.1</v>
      </c>
      <c r="I48" s="45"/>
      <c r="J48" s="36" t="s">
        <v>299</v>
      </c>
      <c r="K48" s="36"/>
      <c r="L48" s="41"/>
      <c r="M48" s="26">
        <v>0</v>
      </c>
      <c r="N48" s="26">
        <v>0</v>
      </c>
      <c r="O48" s="26">
        <v>0</v>
      </c>
      <c r="P48" s="27">
        <v>0</v>
      </c>
      <c r="R48" s="244"/>
      <c r="S48" s="244"/>
    </row>
    <row r="49" spans="1:16" ht="16.5" customHeight="1">
      <c r="A49" s="36"/>
      <c r="B49" s="36"/>
      <c r="C49" s="36" t="s">
        <v>182</v>
      </c>
      <c r="D49" s="38"/>
      <c r="E49" s="26">
        <v>8976532930</v>
      </c>
      <c r="F49" s="26">
        <v>8499851362</v>
      </c>
      <c r="G49" s="26">
        <v>8334120009</v>
      </c>
      <c r="H49" s="27">
        <f t="shared" si="0"/>
        <v>98.1</v>
      </c>
      <c r="I49" s="45"/>
      <c r="J49" s="16"/>
      <c r="K49" s="16" t="s">
        <v>299</v>
      </c>
      <c r="L49" s="14"/>
      <c r="M49" s="305">
        <v>0</v>
      </c>
      <c r="N49" s="305">
        <v>0</v>
      </c>
      <c r="O49" s="305">
        <v>0</v>
      </c>
      <c r="P49" s="27">
        <v>0</v>
      </c>
    </row>
    <row r="50" spans="1:16" ht="5.0999999999999996" customHeight="1" thickBot="1">
      <c r="A50" s="46"/>
      <c r="B50" s="46"/>
      <c r="C50" s="57"/>
      <c r="D50" s="259"/>
      <c r="E50" s="57"/>
      <c r="F50" s="57"/>
      <c r="G50" s="57"/>
      <c r="H50" s="57"/>
      <c r="I50" s="18"/>
      <c r="J50" s="18"/>
      <c r="K50" s="18"/>
      <c r="L50" s="19"/>
      <c r="M50" s="18"/>
      <c r="N50" s="18"/>
      <c r="O50" s="18"/>
      <c r="P50" s="18"/>
    </row>
    <row r="51" spans="1:16" ht="5.0999999999999996" customHeight="1">
      <c r="A51" s="36"/>
      <c r="B51" s="36"/>
    </row>
    <row r="52" spans="1:16" ht="14.1" customHeight="1">
      <c r="A52" s="45" t="s">
        <v>32</v>
      </c>
      <c r="B52" s="36"/>
      <c r="I52" s="45"/>
      <c r="J52" s="45"/>
      <c r="K52" s="45"/>
      <c r="L52" s="45"/>
      <c r="M52" s="45"/>
      <c r="N52" s="45"/>
      <c r="O52" s="45"/>
      <c r="P52" s="45"/>
    </row>
    <row r="53" spans="1:16">
      <c r="M53" s="47"/>
      <c r="N53" s="47"/>
      <c r="O53" s="47"/>
    </row>
    <row r="54" spans="1:16" ht="13.5" customHeight="1">
      <c r="E54" s="24"/>
      <c r="F54" s="24"/>
      <c r="G54" s="24"/>
    </row>
    <row r="57" spans="1:16">
      <c r="E57" s="24"/>
      <c r="F57" s="24"/>
      <c r="G57" s="24"/>
    </row>
  </sheetData>
  <mergeCells count="15">
    <mergeCell ref="A2:H2"/>
    <mergeCell ref="I2:P2"/>
    <mergeCell ref="A5:C5"/>
    <mergeCell ref="I5:K5"/>
    <mergeCell ref="A7:C7"/>
    <mergeCell ref="J11:K11"/>
    <mergeCell ref="B8:C8"/>
    <mergeCell ref="B10:C10"/>
    <mergeCell ref="J14:K14"/>
    <mergeCell ref="B20:C20"/>
    <mergeCell ref="B46:C46"/>
    <mergeCell ref="B25:C25"/>
    <mergeCell ref="B32:C32"/>
    <mergeCell ref="B36:C36"/>
    <mergeCell ref="B42:C42"/>
  </mergeCells>
  <phoneticPr fontId="4"/>
  <printOptions horizontalCentered="1"/>
  <pageMargins left="0.59055118110236227" right="0.59055118110236227" top="0.59055118110236227" bottom="0.59055118110236227" header="0.39370078740157483" footer="0.51181102362204722"/>
  <pageSetup paperSize="9" fitToWidth="0" orientation="portrait" r:id="rId1"/>
  <headerFooter differentOddEven="1" scaleWithDoc="0">
    <oddHeader>&amp;L&amp;"+,標準"&amp;9 21　財政</oddHeader>
    <evenHeader>&amp;R&amp;"+,標準"&amp;9 21　財政</evenHead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showGridLines="0" view="pageBreakPreview" zoomScaleNormal="100" zoomScaleSheetLayoutView="100" workbookViewId="0">
      <selection activeCell="A2" sqref="A2:G2"/>
    </sheetView>
  </sheetViews>
  <sheetFormatPr defaultColWidth="9" defaultRowHeight="11.25"/>
  <cols>
    <col min="1" max="1" width="1.625" style="1" customWidth="1"/>
    <col min="2" max="2" width="17.625" style="1" customWidth="1"/>
    <col min="3" max="3" width="0.875" style="1" customWidth="1"/>
    <col min="4" max="5" width="16.625" style="1" customWidth="1"/>
    <col min="6" max="6" width="16.625" style="258" customWidth="1"/>
    <col min="7" max="7" width="16.625" style="1" customWidth="1"/>
    <col min="8" max="8" width="1.875" style="1" customWidth="1"/>
    <col min="9" max="9" width="5.625" style="1" customWidth="1"/>
    <col min="10" max="16384" width="9" style="1"/>
  </cols>
  <sheetData>
    <row r="1" spans="1:9" ht="18" customHeight="1">
      <c r="F1" s="1"/>
    </row>
    <row r="2" spans="1:9" s="7" customFormat="1" ht="17.25">
      <c r="A2" s="337" t="s">
        <v>33</v>
      </c>
      <c r="B2" s="337"/>
      <c r="C2" s="337"/>
      <c r="D2" s="337"/>
      <c r="E2" s="337"/>
      <c r="F2" s="337"/>
      <c r="G2" s="337"/>
    </row>
    <row r="3" spans="1:9" s="7" customFormat="1" ht="17.25">
      <c r="A3" s="29"/>
      <c r="B3" s="29"/>
      <c r="C3" s="28"/>
      <c r="D3" s="28"/>
      <c r="E3" s="28"/>
      <c r="F3" s="28"/>
      <c r="G3" s="28"/>
    </row>
    <row r="4" spans="1:9" ht="15.95" customHeight="1" thickBot="1">
      <c r="A4" s="48"/>
      <c r="B4" s="48"/>
      <c r="C4" s="49"/>
      <c r="D4" s="49"/>
      <c r="E4" s="49"/>
      <c r="F4" s="49"/>
      <c r="G4" s="219" t="s">
        <v>408</v>
      </c>
    </row>
    <row r="5" spans="1:9" ht="20.100000000000001" customHeight="1">
      <c r="A5" s="331" t="s">
        <v>476</v>
      </c>
      <c r="B5" s="331"/>
      <c r="C5" s="32"/>
      <c r="D5" s="35" t="s">
        <v>492</v>
      </c>
      <c r="E5" s="35" t="s">
        <v>491</v>
      </c>
      <c r="F5" s="35" t="s">
        <v>504</v>
      </c>
      <c r="G5" s="34" t="s">
        <v>5</v>
      </c>
    </row>
    <row r="6" spans="1:9" ht="5.0999999999999996" customHeight="1">
      <c r="A6" s="36"/>
      <c r="B6" s="36"/>
      <c r="C6" s="50"/>
      <c r="D6" s="9"/>
      <c r="E6" s="9"/>
      <c r="F6" s="9"/>
      <c r="G6" s="11"/>
    </row>
    <row r="7" spans="1:9" ht="20.100000000000001" customHeight="1">
      <c r="A7" s="338" t="s">
        <v>448</v>
      </c>
      <c r="B7" s="338"/>
      <c r="C7" s="211"/>
      <c r="D7" s="63">
        <v>32221466000</v>
      </c>
      <c r="E7" s="63">
        <v>31166854000</v>
      </c>
      <c r="F7" s="63">
        <v>31749800000</v>
      </c>
      <c r="G7" s="228">
        <f>ROUND(F7/E7*100,1)</f>
        <v>101.9</v>
      </c>
      <c r="I7" s="244"/>
    </row>
    <row r="8" spans="1:9" ht="15.95" customHeight="1">
      <c r="A8" s="36"/>
      <c r="B8" s="36" t="s">
        <v>34</v>
      </c>
      <c r="C8" s="38"/>
      <c r="D8" s="26">
        <v>1847000000</v>
      </c>
      <c r="E8" s="26">
        <v>2289200000</v>
      </c>
      <c r="F8" s="26">
        <v>5204000000</v>
      </c>
      <c r="G8" s="228">
        <f t="shared" ref="G8:G18" si="0">ROUND(F8/E8*100,1)</f>
        <v>227.3</v>
      </c>
      <c r="I8" s="244"/>
    </row>
    <row r="9" spans="1:9" ht="15.95" customHeight="1">
      <c r="A9" s="16"/>
      <c r="B9" s="36" t="s">
        <v>35</v>
      </c>
      <c r="C9" s="38"/>
      <c r="D9" s="26">
        <v>370000000</v>
      </c>
      <c r="E9" s="26">
        <v>45400000</v>
      </c>
      <c r="F9" s="26">
        <v>379800000</v>
      </c>
      <c r="G9" s="228">
        <f t="shared" si="0"/>
        <v>836.6</v>
      </c>
      <c r="I9" s="244"/>
    </row>
    <row r="10" spans="1:9" ht="15.95" customHeight="1">
      <c r="A10" s="16"/>
      <c r="B10" s="36" t="s">
        <v>36</v>
      </c>
      <c r="C10" s="38"/>
      <c r="D10" s="26">
        <v>180200000</v>
      </c>
      <c r="E10" s="26">
        <v>219200000</v>
      </c>
      <c r="F10" s="26">
        <v>293900000</v>
      </c>
      <c r="G10" s="228">
        <f>ROUND(F10/E10*100,1)</f>
        <v>134.1</v>
      </c>
      <c r="I10" s="244"/>
    </row>
    <row r="11" spans="1:9" ht="15.95" customHeight="1">
      <c r="A11" s="16"/>
      <c r="B11" s="36" t="s">
        <v>37</v>
      </c>
      <c r="C11" s="38"/>
      <c r="D11" s="26">
        <v>28600000</v>
      </c>
      <c r="E11" s="26">
        <v>20700000</v>
      </c>
      <c r="F11" s="26">
        <v>13100000</v>
      </c>
      <c r="G11" s="228">
        <f t="shared" si="0"/>
        <v>63.3</v>
      </c>
      <c r="I11" s="244"/>
    </row>
    <row r="12" spans="1:9" ht="15.95" customHeight="1">
      <c r="A12" s="16"/>
      <c r="B12" s="36" t="s">
        <v>38</v>
      </c>
      <c r="C12" s="38"/>
      <c r="D12" s="26">
        <v>4911700000</v>
      </c>
      <c r="E12" s="26">
        <v>8805500000</v>
      </c>
      <c r="F12" s="26">
        <v>4322800000</v>
      </c>
      <c r="G12" s="228">
        <f t="shared" si="0"/>
        <v>49.1</v>
      </c>
      <c r="I12" s="244"/>
    </row>
    <row r="13" spans="1:9" ht="15.95" customHeight="1">
      <c r="A13" s="16"/>
      <c r="B13" s="36" t="s">
        <v>39</v>
      </c>
      <c r="C13" s="38"/>
      <c r="D13" s="26">
        <v>432900000</v>
      </c>
      <c r="E13" s="26">
        <v>279200000</v>
      </c>
      <c r="F13" s="26">
        <v>29300000</v>
      </c>
      <c r="G13" s="228">
        <f t="shared" si="0"/>
        <v>10.5</v>
      </c>
      <c r="I13" s="244"/>
    </row>
    <row r="14" spans="1:9" ht="15.95" customHeight="1">
      <c r="A14" s="16"/>
      <c r="B14" s="36" t="s">
        <v>40</v>
      </c>
      <c r="C14" s="38"/>
      <c r="D14" s="26">
        <v>13880400000</v>
      </c>
      <c r="E14" s="26">
        <v>13545200000</v>
      </c>
      <c r="F14" s="26">
        <v>15632800000</v>
      </c>
      <c r="G14" s="228">
        <f t="shared" si="0"/>
        <v>115.4</v>
      </c>
      <c r="I14" s="244"/>
    </row>
    <row r="15" spans="1:9" ht="15.95" customHeight="1">
      <c r="A15" s="16"/>
      <c r="B15" s="36" t="s">
        <v>41</v>
      </c>
      <c r="C15" s="38"/>
      <c r="D15" s="26">
        <v>608100000</v>
      </c>
      <c r="E15" s="26">
        <v>693800000</v>
      </c>
      <c r="F15" s="26">
        <v>1782700000</v>
      </c>
      <c r="G15" s="228">
        <f t="shared" si="0"/>
        <v>256.89999999999998</v>
      </c>
      <c r="I15" s="244"/>
    </row>
    <row r="16" spans="1:9" ht="15.95" customHeight="1">
      <c r="A16" s="16"/>
      <c r="B16" s="36" t="s">
        <v>42</v>
      </c>
      <c r="C16" s="38"/>
      <c r="D16" s="26">
        <v>3389400000</v>
      </c>
      <c r="E16" s="26">
        <v>2523500000</v>
      </c>
      <c r="F16" s="26">
        <v>2166400000</v>
      </c>
      <c r="G16" s="228">
        <f t="shared" si="0"/>
        <v>85.8</v>
      </c>
      <c r="I16" s="244"/>
    </row>
    <row r="17" spans="1:9" ht="15.95" customHeight="1">
      <c r="A17" s="16"/>
      <c r="B17" s="36" t="s">
        <v>43</v>
      </c>
      <c r="C17" s="38"/>
      <c r="D17" s="26">
        <v>371700000</v>
      </c>
      <c r="E17" s="26">
        <v>333400000</v>
      </c>
      <c r="F17" s="26">
        <v>830000000</v>
      </c>
      <c r="G17" s="228">
        <f t="shared" si="0"/>
        <v>249</v>
      </c>
      <c r="I17" s="244"/>
    </row>
    <row r="18" spans="1:9" ht="15.95" customHeight="1">
      <c r="A18" s="16"/>
      <c r="B18" s="16" t="s">
        <v>44</v>
      </c>
      <c r="C18" s="14"/>
      <c r="D18" s="26">
        <v>6201466000</v>
      </c>
      <c r="E18" s="26">
        <v>2411754000</v>
      </c>
      <c r="F18" s="26">
        <v>1095000000</v>
      </c>
      <c r="G18" s="228">
        <f t="shared" si="0"/>
        <v>45.4</v>
      </c>
      <c r="I18" s="244"/>
    </row>
    <row r="19" spans="1:9" ht="15.95" hidden="1" customHeight="1">
      <c r="A19" s="16"/>
      <c r="B19" s="16" t="s">
        <v>45</v>
      </c>
      <c r="C19" s="14"/>
      <c r="D19" s="26" t="s">
        <v>187</v>
      </c>
      <c r="E19" s="26" t="s">
        <v>187</v>
      </c>
      <c r="F19" s="26" t="s">
        <v>187</v>
      </c>
      <c r="G19" s="229" t="s">
        <v>396</v>
      </c>
      <c r="I19" s="244"/>
    </row>
    <row r="20" spans="1:9" ht="15.95" hidden="1" customHeight="1">
      <c r="A20" s="16"/>
      <c r="B20" s="16" t="s">
        <v>395</v>
      </c>
      <c r="C20" s="14"/>
      <c r="D20" s="26" t="s">
        <v>187</v>
      </c>
      <c r="E20" s="26" t="s">
        <v>187</v>
      </c>
      <c r="F20" s="26" t="s">
        <v>187</v>
      </c>
      <c r="G20" s="229" t="s">
        <v>396</v>
      </c>
      <c r="I20" s="244"/>
    </row>
    <row r="21" spans="1:9" ht="15.95" hidden="1" customHeight="1">
      <c r="A21" s="16"/>
      <c r="B21" s="51" t="s">
        <v>46</v>
      </c>
      <c r="C21" s="14"/>
      <c r="D21" s="26" t="s">
        <v>187</v>
      </c>
      <c r="E21" s="26" t="s">
        <v>187</v>
      </c>
      <c r="F21" s="26" t="s">
        <v>187</v>
      </c>
      <c r="G21" s="229" t="s">
        <v>396</v>
      </c>
      <c r="I21" s="244"/>
    </row>
    <row r="22" spans="1:9" ht="5.0999999999999996" customHeight="1" thickBot="1">
      <c r="A22" s="18"/>
      <c r="B22" s="18"/>
      <c r="C22" s="19"/>
      <c r="D22" s="10"/>
      <c r="E22" s="10"/>
      <c r="F22" s="10"/>
      <c r="G22" s="52"/>
    </row>
    <row r="23" spans="1:9" ht="5.0999999999999996" customHeight="1">
      <c r="D23" s="47"/>
      <c r="E23" s="47"/>
      <c r="F23" s="47"/>
      <c r="G23" s="53"/>
    </row>
    <row r="24" spans="1:9">
      <c r="A24" s="54" t="s">
        <v>47</v>
      </c>
      <c r="F24" s="1"/>
    </row>
    <row r="25" spans="1:9" ht="57" customHeight="1">
      <c r="D25" s="24"/>
      <c r="E25" s="24"/>
      <c r="F25" s="24"/>
    </row>
    <row r="26" spans="1:9" ht="18" customHeight="1">
      <c r="A26" s="337" t="s">
        <v>391</v>
      </c>
      <c r="B26" s="337"/>
      <c r="C26" s="337"/>
      <c r="D26" s="337"/>
      <c r="E26" s="337"/>
      <c r="F26" s="337"/>
      <c r="G26" s="337"/>
    </row>
    <row r="27" spans="1:9" ht="15.75" customHeight="1">
      <c r="A27" s="55"/>
      <c r="B27" s="55"/>
      <c r="C27" s="55"/>
      <c r="D27" s="55"/>
      <c r="E27" s="55"/>
      <c r="F27" s="55"/>
      <c r="G27" s="55"/>
    </row>
    <row r="28" spans="1:9" ht="20.100000000000001" customHeight="1" thickBot="1">
      <c r="A28" s="57"/>
      <c r="B28" s="57"/>
      <c r="C28" s="57"/>
      <c r="D28" s="143"/>
      <c r="E28" s="143"/>
      <c r="F28" s="143"/>
      <c r="G28" s="219" t="s">
        <v>408</v>
      </c>
    </row>
    <row r="29" spans="1:9" ht="20.100000000000001" customHeight="1">
      <c r="A29" s="227"/>
      <c r="B29" s="227" t="s">
        <v>449</v>
      </c>
      <c r="C29" s="210"/>
      <c r="D29" s="58" t="s">
        <v>492</v>
      </c>
      <c r="E29" s="58" t="s">
        <v>491</v>
      </c>
      <c r="F29" s="58" t="s">
        <v>504</v>
      </c>
      <c r="G29" s="58" t="s">
        <v>384</v>
      </c>
    </row>
    <row r="30" spans="1:9" ht="15.95" customHeight="1">
      <c r="A30" s="335" t="s">
        <v>450</v>
      </c>
      <c r="B30" s="335"/>
      <c r="D30" s="317"/>
      <c r="E30" s="45"/>
      <c r="F30" s="45"/>
      <c r="G30" s="45"/>
    </row>
    <row r="31" spans="1:9" ht="15.95" customHeight="1">
      <c r="B31" s="151" t="s">
        <v>380</v>
      </c>
      <c r="D31" s="324">
        <v>29593794961</v>
      </c>
      <c r="E31" s="137">
        <v>31214872121</v>
      </c>
      <c r="F31" s="137">
        <v>32076156779</v>
      </c>
      <c r="G31" s="245">
        <f>ROUND(F31/E31*100,1)</f>
        <v>102.8</v>
      </c>
      <c r="I31" s="244"/>
    </row>
    <row r="32" spans="1:9" ht="15.95" customHeight="1">
      <c r="B32" s="151" t="s">
        <v>381</v>
      </c>
      <c r="D32" s="324">
        <v>29276579360</v>
      </c>
      <c r="E32" s="137">
        <v>30240401440</v>
      </c>
      <c r="F32" s="137">
        <v>31960552827</v>
      </c>
      <c r="G32" s="245">
        <f t="shared" ref="G32:G49" si="1">ROUND(F32/E32*100,1)</f>
        <v>105.7</v>
      </c>
      <c r="I32" s="244"/>
    </row>
    <row r="33" spans="1:9" ht="15.95" customHeight="1">
      <c r="B33" s="151" t="s">
        <v>382</v>
      </c>
      <c r="D33" s="324">
        <v>11389591188</v>
      </c>
      <c r="E33" s="137">
        <v>8238218382</v>
      </c>
      <c r="F33" s="137">
        <v>10129169612</v>
      </c>
      <c r="G33" s="245">
        <f>ROUND(F33/E33*100,1)</f>
        <v>123</v>
      </c>
      <c r="I33" s="244"/>
    </row>
    <row r="34" spans="1:9" ht="15.95" customHeight="1">
      <c r="B34" s="151" t="s">
        <v>383</v>
      </c>
      <c r="D34" s="324">
        <v>16405333880</v>
      </c>
      <c r="E34" s="137">
        <v>13009267700</v>
      </c>
      <c r="F34" s="137">
        <v>12166257658</v>
      </c>
      <c r="G34" s="245">
        <f t="shared" si="1"/>
        <v>93.5</v>
      </c>
      <c r="I34" s="244"/>
    </row>
    <row r="35" spans="1:9" ht="15.95" customHeight="1">
      <c r="A35" s="335" t="s">
        <v>385</v>
      </c>
      <c r="B35" s="335"/>
      <c r="D35" s="324"/>
      <c r="E35" s="137"/>
      <c r="F35" s="137"/>
      <c r="G35" s="245"/>
      <c r="I35" s="244"/>
    </row>
    <row r="36" spans="1:9" ht="15.95" customHeight="1">
      <c r="B36" s="151" t="s">
        <v>380</v>
      </c>
      <c r="D36" s="324">
        <v>677276211</v>
      </c>
      <c r="E36" s="137">
        <v>671279005</v>
      </c>
      <c r="F36" s="137">
        <v>726089833</v>
      </c>
      <c r="G36" s="245">
        <f t="shared" si="1"/>
        <v>108.2</v>
      </c>
      <c r="I36" s="244"/>
    </row>
    <row r="37" spans="1:9" ht="15.95" customHeight="1">
      <c r="B37" s="151" t="s">
        <v>381</v>
      </c>
      <c r="D37" s="324">
        <v>663262668</v>
      </c>
      <c r="E37" s="137">
        <v>672167889</v>
      </c>
      <c r="F37" s="137">
        <v>688565926</v>
      </c>
      <c r="G37" s="245">
        <f t="shared" si="1"/>
        <v>102.4</v>
      </c>
      <c r="I37" s="244"/>
    </row>
    <row r="38" spans="1:9" ht="15.95" customHeight="1">
      <c r="B38" s="151" t="s">
        <v>382</v>
      </c>
      <c r="D38" s="324">
        <v>71603879</v>
      </c>
      <c r="E38" s="137">
        <v>4168200</v>
      </c>
      <c r="F38" s="137">
        <v>39686300</v>
      </c>
      <c r="G38" s="245">
        <f t="shared" si="1"/>
        <v>952.1</v>
      </c>
      <c r="I38" s="244"/>
    </row>
    <row r="39" spans="1:9" ht="15.95" customHeight="1">
      <c r="B39" s="151" t="s">
        <v>383</v>
      </c>
      <c r="D39" s="324">
        <v>93436414</v>
      </c>
      <c r="E39" s="137">
        <v>49098903</v>
      </c>
      <c r="F39" s="137">
        <v>106680917</v>
      </c>
      <c r="G39" s="245">
        <f t="shared" si="1"/>
        <v>217.3</v>
      </c>
      <c r="I39" s="244"/>
    </row>
    <row r="40" spans="1:9" ht="15.95" customHeight="1">
      <c r="A40" s="335" t="s">
        <v>386</v>
      </c>
      <c r="B40" s="335"/>
      <c r="D40" s="324"/>
      <c r="E40" s="137"/>
      <c r="F40" s="137"/>
      <c r="G40" s="245"/>
      <c r="I40" s="244"/>
    </row>
    <row r="41" spans="1:9" ht="15.95" customHeight="1">
      <c r="B41" s="151" t="s">
        <v>380</v>
      </c>
      <c r="D41" s="324">
        <v>69361140307</v>
      </c>
      <c r="E41" s="137">
        <v>64897428057</v>
      </c>
      <c r="F41" s="137">
        <v>62430080471</v>
      </c>
      <c r="G41" s="245">
        <f t="shared" si="1"/>
        <v>96.2</v>
      </c>
      <c r="I41" s="244"/>
    </row>
    <row r="42" spans="1:9" ht="15.95" customHeight="1">
      <c r="B42" s="151" t="s">
        <v>381</v>
      </c>
      <c r="D42" s="324">
        <v>64062345825</v>
      </c>
      <c r="E42" s="137">
        <v>71366602114</v>
      </c>
      <c r="F42" s="137">
        <v>72325869764</v>
      </c>
      <c r="G42" s="245">
        <f t="shared" si="1"/>
        <v>101.3</v>
      </c>
      <c r="I42" s="244"/>
    </row>
    <row r="43" spans="1:9" ht="15.95" customHeight="1">
      <c r="B43" s="151" t="s">
        <v>382</v>
      </c>
      <c r="D43" s="324">
        <v>4339754987</v>
      </c>
      <c r="E43" s="137">
        <v>6031374012</v>
      </c>
      <c r="F43" s="137">
        <v>5510098000</v>
      </c>
      <c r="G43" s="245">
        <f t="shared" si="1"/>
        <v>91.4</v>
      </c>
      <c r="I43" s="244"/>
    </row>
    <row r="44" spans="1:9" ht="15.95" customHeight="1">
      <c r="B44" s="151" t="s">
        <v>383</v>
      </c>
      <c r="D44" s="324">
        <v>6249584857</v>
      </c>
      <c r="E44" s="137">
        <v>8199418340</v>
      </c>
      <c r="F44" s="137">
        <v>7626307843</v>
      </c>
      <c r="G44" s="245">
        <f t="shared" si="1"/>
        <v>93</v>
      </c>
      <c r="I44" s="244"/>
    </row>
    <row r="45" spans="1:9" ht="15.95" customHeight="1">
      <c r="A45" s="336" t="s">
        <v>390</v>
      </c>
      <c r="B45" s="336"/>
      <c r="D45" s="324"/>
      <c r="E45" s="137"/>
      <c r="F45" s="137"/>
      <c r="G45" s="245"/>
      <c r="I45" s="244"/>
    </row>
    <row r="46" spans="1:9" ht="15.95" customHeight="1">
      <c r="B46" s="151" t="s">
        <v>380</v>
      </c>
      <c r="D46" s="324">
        <v>11561773094</v>
      </c>
      <c r="E46" s="137">
        <v>11709597462</v>
      </c>
      <c r="F46" s="137">
        <v>11573747533</v>
      </c>
      <c r="G46" s="245">
        <f t="shared" si="1"/>
        <v>98.8</v>
      </c>
      <c r="I46" s="244"/>
    </row>
    <row r="47" spans="1:9" ht="15.95" customHeight="1">
      <c r="B47" s="151" t="s">
        <v>381</v>
      </c>
      <c r="D47" s="324">
        <v>11324901034</v>
      </c>
      <c r="E47" s="137">
        <v>11359138340</v>
      </c>
      <c r="F47" s="137">
        <v>11340931126</v>
      </c>
      <c r="G47" s="245">
        <f t="shared" si="1"/>
        <v>99.8</v>
      </c>
      <c r="I47" s="244"/>
    </row>
    <row r="48" spans="1:9" ht="15.95" customHeight="1">
      <c r="B48" s="151" t="s">
        <v>382</v>
      </c>
      <c r="D48" s="324">
        <v>4743361005</v>
      </c>
      <c r="E48" s="137">
        <v>6517022054</v>
      </c>
      <c r="F48" s="137">
        <v>6190272526</v>
      </c>
      <c r="G48" s="245">
        <f t="shared" si="1"/>
        <v>95</v>
      </c>
      <c r="I48" s="244"/>
    </row>
    <row r="49" spans="1:9" ht="15.95" customHeight="1">
      <c r="B49" s="151" t="s">
        <v>383</v>
      </c>
      <c r="D49" s="324">
        <v>5850314455</v>
      </c>
      <c r="E49" s="212">
        <v>7832813343</v>
      </c>
      <c r="F49" s="212">
        <v>7534103657</v>
      </c>
      <c r="G49" s="245">
        <f t="shared" si="1"/>
        <v>96.2</v>
      </c>
      <c r="I49" s="244"/>
    </row>
    <row r="50" spans="1:9" ht="5.0999999999999996" customHeight="1" thickBot="1">
      <c r="A50" s="57"/>
      <c r="B50" s="169"/>
      <c r="C50" s="57"/>
      <c r="D50" s="318"/>
      <c r="E50" s="208"/>
      <c r="F50" s="208"/>
      <c r="G50" s="209"/>
      <c r="I50" s="244"/>
    </row>
    <row r="51" spans="1:9" ht="5.0999999999999996" customHeight="1">
      <c r="B51" s="151"/>
      <c r="D51" s="212"/>
      <c r="E51" s="212"/>
      <c r="F51" s="212"/>
      <c r="G51" s="213"/>
      <c r="I51" s="244"/>
    </row>
    <row r="52" spans="1:9">
      <c r="A52" s="45" t="s">
        <v>493</v>
      </c>
      <c r="F52" s="1"/>
    </row>
    <row r="53" spans="1:9">
      <c r="A53" s="45" t="s">
        <v>494</v>
      </c>
      <c r="F53" s="1"/>
    </row>
    <row r="54" spans="1:9" ht="15.95" customHeight="1"/>
    <row r="55" spans="1:9" ht="15.95" customHeight="1"/>
    <row r="56" spans="1:9" ht="15.95" customHeight="1"/>
  </sheetData>
  <mergeCells count="8">
    <mergeCell ref="A40:B40"/>
    <mergeCell ref="A45:B45"/>
    <mergeCell ref="A2:G2"/>
    <mergeCell ref="A5:B5"/>
    <mergeCell ref="A7:B7"/>
    <mergeCell ref="A26:G26"/>
    <mergeCell ref="A30:B30"/>
    <mergeCell ref="A35:B35"/>
  </mergeCells>
  <phoneticPr fontId="4"/>
  <printOptions horizontalCentered="1"/>
  <pageMargins left="0.59055118110236227" right="0.59055118110236227" top="0.59055118110236227" bottom="0.59055118110236227" header="0.39370078740157483" footer="0.51181102362204722"/>
  <pageSetup paperSize="9" orientation="portrait" r:id="rId1"/>
  <headerFooter differentOddEven="1" scaleWithDoc="0">
    <oddHeader>&amp;L&amp;"+,標準"&amp;9 21　財政</oddHeader>
    <evenHeader>&amp;R&amp;"+,標準"&amp;9 21　財政</evenHeader>
  </headerFooter>
  <ignoredErrors>
    <ignoredError sqref="G11:G18 G8:G9 G7 G10 G35:G49 G34 G32 G3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8"/>
  <sheetViews>
    <sheetView showGridLines="0" view="pageBreakPreview" zoomScaleNormal="100" zoomScaleSheetLayoutView="100" workbookViewId="0">
      <selection activeCell="A2" sqref="A2:G2"/>
    </sheetView>
  </sheetViews>
  <sheetFormatPr defaultColWidth="9" defaultRowHeight="11.25"/>
  <cols>
    <col min="1" max="1" width="3" style="1" bestFit="1" customWidth="1"/>
    <col min="2" max="2" width="35.625" style="1" customWidth="1"/>
    <col min="3" max="3" width="0.875" style="1" customWidth="1"/>
    <col min="4" max="6" width="13.875" style="1" customWidth="1"/>
    <col min="7" max="7" width="6.625" style="1" customWidth="1"/>
    <col min="8" max="8" width="2.5" style="1" customWidth="1"/>
    <col min="9" max="9" width="14.875" style="1" customWidth="1"/>
    <col min="10" max="16384" width="9" style="1"/>
  </cols>
  <sheetData>
    <row r="1" spans="1:9" ht="14.1" customHeight="1"/>
    <row r="2" spans="1:9" s="7" customFormat="1" ht="18" customHeight="1">
      <c r="A2" s="337" t="s">
        <v>397</v>
      </c>
      <c r="B2" s="337"/>
      <c r="C2" s="337"/>
      <c r="D2" s="337"/>
      <c r="E2" s="337"/>
      <c r="F2" s="337"/>
      <c r="G2" s="337"/>
    </row>
    <row r="3" spans="1:9" s="7" customFormat="1" ht="15.95" customHeight="1">
      <c r="A3" s="55"/>
      <c r="B3" s="55"/>
      <c r="C3" s="55"/>
      <c r="D3" s="55"/>
      <c r="E3" s="55"/>
      <c r="F3" s="55"/>
      <c r="G3" s="55"/>
    </row>
    <row r="4" spans="1:9" ht="18" customHeight="1" thickBot="1">
      <c r="A4" s="1" t="s">
        <v>451</v>
      </c>
      <c r="C4" s="56"/>
      <c r="D4" s="57"/>
      <c r="E4" s="57"/>
      <c r="F4" s="57"/>
      <c r="G4" s="220" t="s">
        <v>408</v>
      </c>
    </row>
    <row r="5" spans="1:9" ht="15" customHeight="1">
      <c r="A5" s="339" t="s">
        <v>477</v>
      </c>
      <c r="B5" s="339"/>
      <c r="C5" s="13"/>
      <c r="D5" s="58" t="s">
        <v>492</v>
      </c>
      <c r="E5" s="58" t="s">
        <v>491</v>
      </c>
      <c r="F5" s="58" t="s">
        <v>504</v>
      </c>
      <c r="G5" s="145" t="s">
        <v>48</v>
      </c>
    </row>
    <row r="6" spans="1:9" ht="5.0999999999999996" customHeight="1">
      <c r="A6" s="16"/>
      <c r="B6" s="21"/>
      <c r="C6" s="59"/>
      <c r="D6" s="9"/>
      <c r="E6" s="9"/>
      <c r="F6" s="9"/>
      <c r="G6" s="11"/>
    </row>
    <row r="7" spans="1:9" ht="15" customHeight="1">
      <c r="A7" s="60"/>
      <c r="B7" s="16" t="s">
        <v>455</v>
      </c>
      <c r="C7" s="14"/>
      <c r="D7" s="26">
        <v>254381139672</v>
      </c>
      <c r="E7" s="26">
        <v>265352407890</v>
      </c>
      <c r="F7" s="26">
        <v>248779715387</v>
      </c>
      <c r="G7" s="27">
        <f>ROUND(F7/E7*100,1)</f>
        <v>93.8</v>
      </c>
      <c r="I7" s="150"/>
    </row>
    <row r="8" spans="1:9" ht="14.45" customHeight="1">
      <c r="A8" s="61">
        <v>1</v>
      </c>
      <c r="B8" s="144" t="s">
        <v>188</v>
      </c>
      <c r="C8" s="62"/>
      <c r="D8" s="26">
        <v>117942045</v>
      </c>
      <c r="E8" s="26">
        <v>101877949</v>
      </c>
      <c r="F8" s="26">
        <v>116035471</v>
      </c>
      <c r="G8" s="27">
        <f>ROUND(F8/E8*100,1)</f>
        <v>113.9</v>
      </c>
    </row>
    <row r="9" spans="1:9" ht="14.45" customHeight="1">
      <c r="A9" s="61">
        <v>2</v>
      </c>
      <c r="B9" s="144" t="s">
        <v>49</v>
      </c>
      <c r="C9" s="62"/>
      <c r="D9" s="26">
        <v>1077251366</v>
      </c>
      <c r="E9" s="26">
        <v>1084706785</v>
      </c>
      <c r="F9" s="26">
        <v>1116506168</v>
      </c>
      <c r="G9" s="27">
        <f t="shared" ref="G9:G25" si="0">ROUND(F9/E9*100,1)</f>
        <v>102.9</v>
      </c>
    </row>
    <row r="10" spans="1:9" ht="14.45" customHeight="1">
      <c r="A10" s="61">
        <v>3</v>
      </c>
      <c r="B10" s="144" t="s">
        <v>189</v>
      </c>
      <c r="C10" s="62"/>
      <c r="D10" s="63">
        <v>775722631</v>
      </c>
      <c r="E10" s="63">
        <v>749673309</v>
      </c>
      <c r="F10" s="63">
        <v>615032219</v>
      </c>
      <c r="G10" s="27">
        <f>ROUND(F10/E10*100,1)</f>
        <v>82</v>
      </c>
    </row>
    <row r="11" spans="1:9" ht="14.45" customHeight="1">
      <c r="A11" s="61">
        <v>4</v>
      </c>
      <c r="B11" s="144" t="s">
        <v>190</v>
      </c>
      <c r="C11" s="62"/>
      <c r="D11" s="26">
        <v>587081390</v>
      </c>
      <c r="E11" s="26">
        <v>815449951</v>
      </c>
      <c r="F11" s="26">
        <v>442015179</v>
      </c>
      <c r="G11" s="27">
        <f t="shared" si="0"/>
        <v>54.2</v>
      </c>
    </row>
    <row r="12" spans="1:9" ht="14.45" customHeight="1">
      <c r="A12" s="61">
        <v>5</v>
      </c>
      <c r="B12" s="144" t="s">
        <v>50</v>
      </c>
      <c r="C12" s="62"/>
      <c r="D12" s="26">
        <v>230894834</v>
      </c>
      <c r="E12" s="26">
        <v>255609167</v>
      </c>
      <c r="F12" s="26">
        <v>269362498</v>
      </c>
      <c r="G12" s="27">
        <f t="shared" si="0"/>
        <v>105.4</v>
      </c>
    </row>
    <row r="13" spans="1:9" ht="14.45" customHeight="1">
      <c r="A13" s="61">
        <v>6</v>
      </c>
      <c r="B13" s="144" t="s">
        <v>191</v>
      </c>
      <c r="C13" s="62"/>
      <c r="D13" s="26">
        <v>201848904</v>
      </c>
      <c r="E13" s="26">
        <v>209592957</v>
      </c>
      <c r="F13" s="26">
        <v>214523249</v>
      </c>
      <c r="G13" s="27">
        <f t="shared" si="0"/>
        <v>102.4</v>
      </c>
    </row>
    <row r="14" spans="1:9" ht="14.45" customHeight="1">
      <c r="A14" s="61">
        <v>7</v>
      </c>
      <c r="B14" s="25" t="s">
        <v>192</v>
      </c>
      <c r="C14" s="14"/>
      <c r="D14" s="26">
        <v>314896860</v>
      </c>
      <c r="E14" s="26">
        <v>319940345</v>
      </c>
      <c r="F14" s="26">
        <v>321691619</v>
      </c>
      <c r="G14" s="27">
        <f t="shared" si="0"/>
        <v>100.5</v>
      </c>
    </row>
    <row r="15" spans="1:9" ht="14.45" customHeight="1">
      <c r="A15" s="61">
        <v>8</v>
      </c>
      <c r="B15" s="144" t="s">
        <v>193</v>
      </c>
      <c r="C15" s="62"/>
      <c r="D15" s="26">
        <v>469084968</v>
      </c>
      <c r="E15" s="26">
        <v>315423906</v>
      </c>
      <c r="F15" s="26">
        <v>372274269</v>
      </c>
      <c r="G15" s="27">
        <f>ROUND(F15/E15*100,1)</f>
        <v>118</v>
      </c>
    </row>
    <row r="16" spans="1:9" ht="14.45" customHeight="1">
      <c r="A16" s="61">
        <v>9</v>
      </c>
      <c r="B16" s="25" t="s">
        <v>453</v>
      </c>
      <c r="C16" s="14"/>
      <c r="D16" s="26">
        <v>97627168</v>
      </c>
      <c r="E16" s="26">
        <v>98810796</v>
      </c>
      <c r="F16" s="26">
        <v>91871796</v>
      </c>
      <c r="G16" s="27">
        <f t="shared" si="0"/>
        <v>93</v>
      </c>
    </row>
    <row r="17" spans="1:7" ht="14.45" customHeight="1">
      <c r="A17" s="61">
        <v>10</v>
      </c>
      <c r="B17" s="144" t="s">
        <v>194</v>
      </c>
      <c r="C17" s="62"/>
      <c r="D17" s="26">
        <v>2916330901</v>
      </c>
      <c r="E17" s="26">
        <v>2613015280</v>
      </c>
      <c r="F17" s="26">
        <v>1289276665</v>
      </c>
      <c r="G17" s="27">
        <f t="shared" si="0"/>
        <v>49.3</v>
      </c>
    </row>
    <row r="18" spans="1:7" ht="14.45" customHeight="1">
      <c r="A18" s="61">
        <v>11</v>
      </c>
      <c r="B18" s="144" t="s">
        <v>195</v>
      </c>
      <c r="C18" s="62"/>
      <c r="D18" s="26">
        <v>499091935</v>
      </c>
      <c r="E18" s="26">
        <v>495225998</v>
      </c>
      <c r="F18" s="26">
        <v>644885006</v>
      </c>
      <c r="G18" s="27">
        <f>ROUND(F18/E18*100,1)</f>
        <v>130.19999999999999</v>
      </c>
    </row>
    <row r="19" spans="1:7" ht="14.45" customHeight="1">
      <c r="A19" s="61">
        <v>12</v>
      </c>
      <c r="B19" s="25" t="s">
        <v>51</v>
      </c>
      <c r="C19" s="14"/>
      <c r="D19" s="26">
        <v>915426256</v>
      </c>
      <c r="E19" s="26">
        <v>762476331</v>
      </c>
      <c r="F19" s="26">
        <v>759079201</v>
      </c>
      <c r="G19" s="27">
        <f>ROUND(F19/E19*100,1)</f>
        <v>99.6</v>
      </c>
    </row>
    <row r="20" spans="1:7" ht="14.45" customHeight="1">
      <c r="A20" s="61">
        <v>13</v>
      </c>
      <c r="B20" s="25" t="s">
        <v>307</v>
      </c>
      <c r="C20" s="14"/>
      <c r="D20" s="26">
        <v>128283192</v>
      </c>
      <c r="E20" s="26">
        <v>133175711</v>
      </c>
      <c r="F20" s="26">
        <v>153220287</v>
      </c>
      <c r="G20" s="27">
        <f t="shared" si="0"/>
        <v>115.1</v>
      </c>
    </row>
    <row r="21" spans="1:7" ht="14.45" customHeight="1">
      <c r="A21" s="61">
        <v>14</v>
      </c>
      <c r="B21" s="144" t="s">
        <v>52</v>
      </c>
      <c r="C21" s="62"/>
      <c r="D21" s="26">
        <v>241582289</v>
      </c>
      <c r="E21" s="26">
        <v>247640648</v>
      </c>
      <c r="F21" s="26">
        <v>361669095</v>
      </c>
      <c r="G21" s="27">
        <f t="shared" si="0"/>
        <v>146</v>
      </c>
    </row>
    <row r="22" spans="1:7" ht="14.45" customHeight="1">
      <c r="A22" s="61">
        <v>15</v>
      </c>
      <c r="B22" s="144" t="s">
        <v>454</v>
      </c>
      <c r="C22" s="62"/>
      <c r="D22" s="26">
        <v>283126413</v>
      </c>
      <c r="E22" s="26">
        <v>231862319</v>
      </c>
      <c r="F22" s="26">
        <v>236686148</v>
      </c>
      <c r="G22" s="27">
        <f>ROUND(F22/E22*100,1)</f>
        <v>102.1</v>
      </c>
    </row>
    <row r="23" spans="1:7" ht="14.45" customHeight="1">
      <c r="A23" s="61">
        <v>16</v>
      </c>
      <c r="B23" s="144" t="s">
        <v>308</v>
      </c>
      <c r="C23" s="62"/>
      <c r="D23" s="26">
        <v>259220947</v>
      </c>
      <c r="E23" s="26">
        <v>109115032</v>
      </c>
      <c r="F23" s="26">
        <v>167967400</v>
      </c>
      <c r="G23" s="27">
        <f>ROUND(F23/E23*100,1)</f>
        <v>153.9</v>
      </c>
    </row>
    <row r="24" spans="1:7" ht="14.45" customHeight="1">
      <c r="A24" s="61">
        <v>17</v>
      </c>
      <c r="B24" s="25" t="s">
        <v>53</v>
      </c>
      <c r="C24" s="14"/>
      <c r="D24" s="26">
        <v>258180442</v>
      </c>
      <c r="E24" s="26">
        <v>250169070</v>
      </c>
      <c r="F24" s="26">
        <v>312227042</v>
      </c>
      <c r="G24" s="27">
        <f t="shared" si="0"/>
        <v>124.8</v>
      </c>
    </row>
    <row r="25" spans="1:7" ht="14.45" customHeight="1">
      <c r="A25" s="61">
        <v>18</v>
      </c>
      <c r="B25" s="144" t="s">
        <v>54</v>
      </c>
      <c r="C25" s="62"/>
      <c r="D25" s="26">
        <v>80972979871</v>
      </c>
      <c r="E25" s="26">
        <v>86644406938</v>
      </c>
      <c r="F25" s="26">
        <v>73491166818</v>
      </c>
      <c r="G25" s="27">
        <f t="shared" si="0"/>
        <v>84.8</v>
      </c>
    </row>
    <row r="26" spans="1:7" ht="14.45" customHeight="1">
      <c r="A26" s="61">
        <v>19</v>
      </c>
      <c r="B26" s="144" t="s">
        <v>309</v>
      </c>
      <c r="C26" s="17"/>
      <c r="D26" s="26">
        <v>164034567260</v>
      </c>
      <c r="E26" s="26">
        <v>169914235398</v>
      </c>
      <c r="F26" s="26">
        <v>167804225257</v>
      </c>
      <c r="G26" s="27">
        <f>ROUND(F26/E26*100,1)</f>
        <v>98.8</v>
      </c>
    </row>
    <row r="27" spans="1:7" ht="5.0999999999999996" customHeight="1" thickBot="1">
      <c r="A27" s="22"/>
      <c r="B27" s="18"/>
      <c r="C27" s="19"/>
      <c r="D27" s="10"/>
      <c r="E27" s="10"/>
      <c r="F27" s="10"/>
      <c r="G27" s="12"/>
    </row>
    <row r="28" spans="1:7" ht="5.0999999999999996" customHeight="1">
      <c r="A28" s="20"/>
    </row>
    <row r="29" spans="1:7" ht="11.1" customHeight="1">
      <c r="A29" s="45" t="s">
        <v>55</v>
      </c>
      <c r="D29" s="24"/>
      <c r="E29" s="24"/>
      <c r="F29" s="24"/>
    </row>
    <row r="30" spans="1:7" ht="15.95" customHeight="1">
      <c r="D30" s="24"/>
      <c r="E30" s="24"/>
      <c r="F30" s="24"/>
    </row>
    <row r="31" spans="1:7" ht="15.95" customHeight="1">
      <c r="D31" s="24"/>
      <c r="E31" s="24"/>
      <c r="F31" s="24"/>
    </row>
    <row r="32" spans="1:7" ht="15.95" customHeight="1">
      <c r="A32" s="20"/>
      <c r="B32" s="64"/>
      <c r="C32" s="64"/>
      <c r="D32" s="24"/>
      <c r="E32" s="24"/>
      <c r="F32" s="24"/>
    </row>
    <row r="33" spans="1:9" ht="24" customHeight="1" thickBot="1">
      <c r="A33" s="18" t="s">
        <v>452</v>
      </c>
      <c r="B33" s="57"/>
      <c r="C33" s="142"/>
      <c r="D33" s="57"/>
      <c r="E33" s="57"/>
      <c r="F33" s="57"/>
      <c r="G33" s="220" t="s">
        <v>408</v>
      </c>
    </row>
    <row r="34" spans="1:9" ht="15" customHeight="1">
      <c r="A34" s="340" t="s">
        <v>477</v>
      </c>
      <c r="B34" s="340"/>
      <c r="C34" s="141"/>
      <c r="D34" s="65" t="s">
        <v>492</v>
      </c>
      <c r="E34" s="65" t="s">
        <v>491</v>
      </c>
      <c r="F34" s="65" t="s">
        <v>504</v>
      </c>
      <c r="G34" s="146" t="s">
        <v>48</v>
      </c>
    </row>
    <row r="35" spans="1:9" ht="5.0999999999999996" customHeight="1">
      <c r="A35" s="16"/>
      <c r="B35" s="21"/>
      <c r="C35" s="59"/>
      <c r="D35" s="9"/>
      <c r="E35" s="9"/>
      <c r="F35" s="9"/>
      <c r="G35" s="11"/>
    </row>
    <row r="36" spans="1:9" ht="15" customHeight="1">
      <c r="A36" s="60"/>
      <c r="B36" s="16" t="s">
        <v>455</v>
      </c>
      <c r="C36" s="14"/>
      <c r="D36" s="26">
        <v>247937326894</v>
      </c>
      <c r="E36" s="26">
        <v>256929832336</v>
      </c>
      <c r="F36" s="26">
        <v>242342247703</v>
      </c>
      <c r="G36" s="27">
        <f t="shared" ref="G36:G42" si="1">ROUND(F36/E36*100,1)</f>
        <v>94.3</v>
      </c>
      <c r="I36" s="150"/>
    </row>
    <row r="37" spans="1:9" ht="14.45" customHeight="1">
      <c r="A37" s="61">
        <v>1</v>
      </c>
      <c r="B37" s="144" t="s">
        <v>188</v>
      </c>
      <c r="C37" s="62"/>
      <c r="D37" s="26">
        <v>40168155</v>
      </c>
      <c r="E37" s="26">
        <v>31358297</v>
      </c>
      <c r="F37" s="26">
        <v>43073831</v>
      </c>
      <c r="G37" s="27">
        <f t="shared" si="1"/>
        <v>137.4</v>
      </c>
    </row>
    <row r="38" spans="1:9" ht="14.45" customHeight="1">
      <c r="A38" s="61">
        <v>2</v>
      </c>
      <c r="B38" s="144" t="s">
        <v>49</v>
      </c>
      <c r="C38" s="62"/>
      <c r="D38" s="26">
        <v>72629162</v>
      </c>
      <c r="E38" s="26">
        <v>62340040</v>
      </c>
      <c r="F38" s="26">
        <v>67001623</v>
      </c>
      <c r="G38" s="27">
        <f t="shared" si="1"/>
        <v>107.5</v>
      </c>
    </row>
    <row r="39" spans="1:9" ht="14.45" customHeight="1">
      <c r="A39" s="61">
        <v>3</v>
      </c>
      <c r="B39" s="144" t="s">
        <v>189</v>
      </c>
      <c r="C39" s="62"/>
      <c r="D39" s="26">
        <v>196204700</v>
      </c>
      <c r="E39" s="26">
        <v>276840090</v>
      </c>
      <c r="F39" s="26">
        <v>297850700</v>
      </c>
      <c r="G39" s="27">
        <f t="shared" si="1"/>
        <v>107.6</v>
      </c>
    </row>
    <row r="40" spans="1:9" ht="14.45" customHeight="1">
      <c r="A40" s="61">
        <v>4</v>
      </c>
      <c r="B40" s="144" t="s">
        <v>190</v>
      </c>
      <c r="C40" s="62"/>
      <c r="D40" s="26">
        <v>573414378</v>
      </c>
      <c r="E40" s="26">
        <v>813227096</v>
      </c>
      <c r="F40" s="26">
        <v>411003790</v>
      </c>
      <c r="G40" s="27">
        <f t="shared" si="1"/>
        <v>50.5</v>
      </c>
    </row>
    <row r="41" spans="1:9" ht="14.45" customHeight="1">
      <c r="A41" s="61">
        <v>5</v>
      </c>
      <c r="B41" s="144" t="s">
        <v>50</v>
      </c>
      <c r="C41" s="62"/>
      <c r="D41" s="26">
        <v>151536502</v>
      </c>
      <c r="E41" s="26">
        <v>128995647</v>
      </c>
      <c r="F41" s="26">
        <v>116327407</v>
      </c>
      <c r="G41" s="27">
        <f t="shared" si="1"/>
        <v>90.2</v>
      </c>
    </row>
    <row r="42" spans="1:9" ht="14.45" customHeight="1">
      <c r="A42" s="61">
        <v>6</v>
      </c>
      <c r="B42" s="144" t="s">
        <v>191</v>
      </c>
      <c r="C42" s="62"/>
      <c r="D42" s="26">
        <v>14649320</v>
      </c>
      <c r="E42" s="26">
        <v>17738066</v>
      </c>
      <c r="F42" s="26">
        <v>23665282</v>
      </c>
      <c r="G42" s="27">
        <f t="shared" si="1"/>
        <v>133.4</v>
      </c>
    </row>
    <row r="43" spans="1:9" ht="14.45" customHeight="1">
      <c r="A43" s="61">
        <v>7</v>
      </c>
      <c r="B43" s="25" t="s">
        <v>192</v>
      </c>
      <c r="C43" s="14"/>
      <c r="D43" s="26">
        <v>499535</v>
      </c>
      <c r="E43" s="26">
        <v>1739650</v>
      </c>
      <c r="F43" s="26">
        <v>720309</v>
      </c>
      <c r="G43" s="27">
        <f t="shared" ref="G43:G55" si="2">ROUND(F43/E43*100,1)</f>
        <v>41.4</v>
      </c>
    </row>
    <row r="44" spans="1:9" ht="14.45" customHeight="1">
      <c r="A44" s="61">
        <v>8</v>
      </c>
      <c r="B44" s="144" t="s">
        <v>193</v>
      </c>
      <c r="C44" s="62"/>
      <c r="D44" s="26">
        <v>463309202</v>
      </c>
      <c r="E44" s="26">
        <v>313670977</v>
      </c>
      <c r="F44" s="26">
        <v>370083193</v>
      </c>
      <c r="G44" s="27">
        <f t="shared" si="2"/>
        <v>118</v>
      </c>
    </row>
    <row r="45" spans="1:9" ht="14.45" customHeight="1">
      <c r="A45" s="61">
        <v>9</v>
      </c>
      <c r="B45" s="25" t="s">
        <v>453</v>
      </c>
      <c r="C45" s="14"/>
      <c r="D45" s="26">
        <v>191180</v>
      </c>
      <c r="E45" s="26">
        <v>8558200</v>
      </c>
      <c r="F45" s="26">
        <v>10033204</v>
      </c>
      <c r="G45" s="27">
        <f t="shared" si="2"/>
        <v>117.2</v>
      </c>
    </row>
    <row r="46" spans="1:9" ht="14.45" customHeight="1">
      <c r="A46" s="61">
        <v>10</v>
      </c>
      <c r="B46" s="144" t="s">
        <v>194</v>
      </c>
      <c r="C46" s="62"/>
      <c r="D46" s="26">
        <v>404608431</v>
      </c>
      <c r="E46" s="26">
        <v>1456953125</v>
      </c>
      <c r="F46" s="26">
        <v>128681986</v>
      </c>
      <c r="G46" s="27">
        <f t="shared" si="2"/>
        <v>8.8000000000000007</v>
      </c>
    </row>
    <row r="47" spans="1:9" ht="14.45" customHeight="1">
      <c r="A47" s="61">
        <v>11</v>
      </c>
      <c r="B47" s="144" t="s">
        <v>195</v>
      </c>
      <c r="C47" s="62"/>
      <c r="D47" s="26">
        <v>499636031</v>
      </c>
      <c r="E47" s="26">
        <v>471161008</v>
      </c>
      <c r="F47" s="26">
        <v>593491427</v>
      </c>
      <c r="G47" s="27">
        <f t="shared" si="2"/>
        <v>126</v>
      </c>
    </row>
    <row r="48" spans="1:9" ht="14.45" customHeight="1">
      <c r="A48" s="61">
        <v>12</v>
      </c>
      <c r="B48" s="25" t="s">
        <v>51</v>
      </c>
      <c r="C48" s="14"/>
      <c r="D48" s="26">
        <v>489596028</v>
      </c>
      <c r="E48" s="26">
        <v>319234386</v>
      </c>
      <c r="F48" s="26">
        <v>324655680</v>
      </c>
      <c r="G48" s="27">
        <f t="shared" si="2"/>
        <v>101.7</v>
      </c>
    </row>
    <row r="49" spans="1:13" ht="14.45" customHeight="1">
      <c r="A49" s="61">
        <v>13</v>
      </c>
      <c r="B49" s="25" t="s">
        <v>307</v>
      </c>
      <c r="C49" s="14"/>
      <c r="D49" s="26">
        <v>54726757</v>
      </c>
      <c r="E49" s="26">
        <v>44742591</v>
      </c>
      <c r="F49" s="26">
        <v>69594180</v>
      </c>
      <c r="G49" s="27">
        <f t="shared" si="2"/>
        <v>155.5</v>
      </c>
      <c r="H49" s="16"/>
      <c r="I49" s="16"/>
      <c r="J49" s="9"/>
      <c r="K49" s="9"/>
      <c r="L49" s="9"/>
      <c r="M49" s="11"/>
    </row>
    <row r="50" spans="1:13" ht="14.45" customHeight="1">
      <c r="A50" s="61">
        <v>14</v>
      </c>
      <c r="B50" s="144" t="s">
        <v>52</v>
      </c>
      <c r="C50" s="62"/>
      <c r="D50" s="26">
        <v>242226863</v>
      </c>
      <c r="E50" s="26">
        <v>247526365</v>
      </c>
      <c r="F50" s="26">
        <v>354097697</v>
      </c>
      <c r="G50" s="27">
        <f t="shared" si="2"/>
        <v>143.1</v>
      </c>
    </row>
    <row r="51" spans="1:13" ht="14.45" customHeight="1">
      <c r="A51" s="61">
        <v>15</v>
      </c>
      <c r="B51" s="144" t="s">
        <v>454</v>
      </c>
      <c r="C51" s="62"/>
      <c r="D51" s="26">
        <v>154568116</v>
      </c>
      <c r="E51" s="26">
        <v>205480872</v>
      </c>
      <c r="F51" s="26">
        <v>156340160</v>
      </c>
      <c r="G51" s="27">
        <f t="shared" si="2"/>
        <v>76.099999999999994</v>
      </c>
    </row>
    <row r="52" spans="1:13" ht="14.45" customHeight="1">
      <c r="A52" s="61">
        <v>16</v>
      </c>
      <c r="B52" s="144" t="s">
        <v>308</v>
      </c>
      <c r="C52" s="62"/>
      <c r="D52" s="26">
        <v>208091915</v>
      </c>
      <c r="E52" s="26">
        <v>5758632</v>
      </c>
      <c r="F52" s="26">
        <v>6576048</v>
      </c>
      <c r="G52" s="27">
        <f t="shared" si="2"/>
        <v>114.2</v>
      </c>
    </row>
    <row r="53" spans="1:13" ht="14.45" customHeight="1">
      <c r="A53" s="61">
        <v>17</v>
      </c>
      <c r="B53" s="25" t="s">
        <v>53</v>
      </c>
      <c r="C53" s="14"/>
      <c r="D53" s="26">
        <v>256620372</v>
      </c>
      <c r="E53" s="26">
        <v>248794028</v>
      </c>
      <c r="F53" s="26">
        <v>311050266</v>
      </c>
      <c r="G53" s="27">
        <f t="shared" si="2"/>
        <v>125</v>
      </c>
    </row>
    <row r="54" spans="1:13" ht="14.45" customHeight="1">
      <c r="A54" s="61">
        <v>18</v>
      </c>
      <c r="B54" s="144" t="s">
        <v>54</v>
      </c>
      <c r="C54" s="62"/>
      <c r="D54" s="26">
        <v>80972979871</v>
      </c>
      <c r="E54" s="26">
        <v>86644406938</v>
      </c>
      <c r="F54" s="26">
        <v>73491166818</v>
      </c>
      <c r="G54" s="27">
        <f t="shared" si="2"/>
        <v>84.8</v>
      </c>
    </row>
    <row r="55" spans="1:13" ht="14.45" customHeight="1">
      <c r="A55" s="61">
        <v>19</v>
      </c>
      <c r="B55" s="144" t="s">
        <v>309</v>
      </c>
      <c r="C55" s="17"/>
      <c r="D55" s="26">
        <v>163141670376</v>
      </c>
      <c r="E55" s="26">
        <v>165631306328</v>
      </c>
      <c r="F55" s="26">
        <v>165566834102</v>
      </c>
      <c r="G55" s="27">
        <f t="shared" si="2"/>
        <v>100</v>
      </c>
    </row>
    <row r="56" spans="1:13" ht="5.0999999999999996" customHeight="1" thickBot="1">
      <c r="A56" s="22"/>
      <c r="B56" s="18"/>
      <c r="C56" s="19"/>
      <c r="D56" s="10"/>
      <c r="E56" s="10"/>
      <c r="F56" s="10"/>
      <c r="G56" s="12"/>
    </row>
    <row r="57" spans="1:13" ht="5.0999999999999996" customHeight="1">
      <c r="A57" s="20"/>
    </row>
    <row r="58" spans="1:13" ht="11.1" customHeight="1">
      <c r="A58" s="45" t="s">
        <v>55</v>
      </c>
    </row>
  </sheetData>
  <mergeCells count="3">
    <mergeCell ref="A2:G2"/>
    <mergeCell ref="A5:B5"/>
    <mergeCell ref="A34:B34"/>
  </mergeCells>
  <phoneticPr fontId="4"/>
  <printOptions horizontalCentered="1" gridLinesSet="0"/>
  <pageMargins left="0.59055118110236227" right="0.59055118110236227" top="0.59055118110236227" bottom="0.59055118110236227" header="0.39370078740157483" footer="0.51181102362204722"/>
  <pageSetup paperSize="9" orientation="portrait" r:id="rId1"/>
  <headerFooter differentOddEven="1" scaleWithDoc="0">
    <oddHeader>&amp;R&amp;"+,標準"&amp;9 21　財政</oddHeader>
    <evenHeader>&amp;R&amp;"+,標準"&amp;9 21　財政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10"/>
  <sheetViews>
    <sheetView showGridLines="0" view="pageBreakPreview" zoomScaleNormal="100" zoomScaleSheetLayoutView="100" workbookViewId="0">
      <selection activeCell="A2" sqref="A2:H2"/>
    </sheetView>
  </sheetViews>
  <sheetFormatPr defaultColWidth="9" defaultRowHeight="11.25"/>
  <cols>
    <col min="1" max="1" width="3.125" style="1" bestFit="1" customWidth="1"/>
    <col min="2" max="2" width="8.125" style="1" customWidth="1"/>
    <col min="3" max="3" width="2.625" style="1" customWidth="1"/>
    <col min="4" max="5" width="14.625" style="1" customWidth="1"/>
    <col min="6" max="6" width="10.625" style="1" customWidth="1"/>
    <col min="7" max="9" width="12.625" style="1" customWidth="1"/>
    <col min="10" max="13" width="10.625" style="1" customWidth="1"/>
    <col min="14" max="14" width="9.625" style="1" customWidth="1"/>
    <col min="15" max="15" width="10.625" style="1" customWidth="1"/>
    <col min="16" max="16" width="11.625" style="1" customWidth="1"/>
    <col min="17" max="17" width="10.625" style="1" customWidth="1"/>
    <col min="18" max="18" width="0.875" style="1" customWidth="1"/>
    <col min="19" max="19" width="5.25" style="1" bestFit="1" customWidth="1"/>
    <col min="20" max="20" width="4.625" style="1" customWidth="1"/>
    <col min="21" max="21" width="8.125" style="1" customWidth="1"/>
    <col min="22" max="22" width="2.625" style="1" customWidth="1"/>
    <col min="23" max="23" width="10.625" style="1" customWidth="1"/>
    <col min="24" max="30" width="10.875" style="1" customWidth="1"/>
    <col min="31" max="31" width="11" style="1" customWidth="1"/>
    <col min="32" max="32" width="10.625" style="1" customWidth="1"/>
    <col min="33" max="33" width="10.5" style="1" customWidth="1"/>
    <col min="34" max="37" width="10.625" style="1" customWidth="1"/>
    <col min="38" max="38" width="0.5" style="1" customWidth="1"/>
    <col min="39" max="39" width="3.625" style="1" customWidth="1"/>
    <col min="40" max="40" width="0.125" style="1" customWidth="1"/>
    <col min="41" max="41" width="9" style="1"/>
    <col min="42" max="42" width="9.875" style="1" bestFit="1" customWidth="1"/>
    <col min="43" max="43" width="9.125" style="1" bestFit="1" customWidth="1"/>
    <col min="44" max="16384" width="9" style="1"/>
  </cols>
  <sheetData>
    <row r="1" spans="1:42" ht="15" customHeight="1"/>
    <row r="2" spans="1:42" s="7" customFormat="1" ht="15" customHeight="1">
      <c r="A2" s="348" t="s">
        <v>388</v>
      </c>
      <c r="B2" s="348"/>
      <c r="C2" s="348"/>
      <c r="D2" s="348"/>
      <c r="E2" s="348"/>
      <c r="F2" s="348"/>
      <c r="G2" s="348"/>
      <c r="H2" s="348"/>
      <c r="I2" s="66" t="s">
        <v>402</v>
      </c>
      <c r="J2" s="348" t="s">
        <v>196</v>
      </c>
      <c r="K2" s="348"/>
      <c r="L2" s="348"/>
      <c r="M2" s="348"/>
      <c r="N2" s="348"/>
      <c r="O2" s="348"/>
      <c r="P2" s="348"/>
      <c r="R2" s="66" t="s">
        <v>403</v>
      </c>
      <c r="S2" s="278"/>
      <c r="T2" s="348" t="s">
        <v>404</v>
      </c>
      <c r="U2" s="348"/>
      <c r="V2" s="348"/>
      <c r="W2" s="348"/>
      <c r="X2" s="348"/>
      <c r="Y2" s="348"/>
      <c r="Z2" s="348"/>
      <c r="AA2" s="348"/>
      <c r="AB2" s="348"/>
      <c r="AC2" s="66" t="s">
        <v>405</v>
      </c>
      <c r="AD2" s="348" t="s">
        <v>196</v>
      </c>
      <c r="AE2" s="348"/>
      <c r="AF2" s="348"/>
      <c r="AG2" s="348"/>
      <c r="AH2" s="348"/>
      <c r="AI2" s="348"/>
      <c r="AJ2" s="348"/>
      <c r="AK2" s="348" t="s">
        <v>406</v>
      </c>
      <c r="AL2" s="348"/>
      <c r="AM2" s="348"/>
    </row>
    <row r="3" spans="1:42" s="7" customFormat="1" ht="1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4" spans="1:42" ht="15" customHeight="1">
      <c r="A4" s="255"/>
      <c r="B4" s="255"/>
      <c r="C4" s="255"/>
      <c r="D4" s="136"/>
      <c r="E4" s="136"/>
      <c r="F4" s="267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221"/>
      <c r="R4" s="221"/>
      <c r="S4" s="230" t="s">
        <v>411</v>
      </c>
      <c r="T4" s="255" t="s">
        <v>478</v>
      </c>
      <c r="U4" s="67"/>
      <c r="V4" s="279"/>
      <c r="W4" s="221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67"/>
      <c r="AL4" s="67"/>
      <c r="AM4" s="230" t="s">
        <v>410</v>
      </c>
      <c r="AN4" s="221"/>
    </row>
    <row r="5" spans="1:42" ht="5.0999999999999996" customHeight="1" thickBot="1">
      <c r="A5" s="349"/>
      <c r="B5" s="349"/>
      <c r="C5" s="68"/>
      <c r="D5" s="69"/>
      <c r="E5" s="69"/>
      <c r="F5" s="268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280"/>
      <c r="U5" s="68"/>
      <c r="V5" s="68"/>
      <c r="W5" s="69"/>
      <c r="X5" s="287"/>
      <c r="AB5" s="69"/>
      <c r="AC5" s="69"/>
      <c r="AD5" s="290"/>
      <c r="AK5" s="69"/>
      <c r="AL5" s="67"/>
    </row>
    <row r="6" spans="1:42" ht="15.95" customHeight="1">
      <c r="A6" s="360" t="s">
        <v>197</v>
      </c>
      <c r="B6" s="360"/>
      <c r="C6" s="361"/>
      <c r="D6" s="350" t="s">
        <v>492</v>
      </c>
      <c r="E6" s="350" t="s">
        <v>491</v>
      </c>
      <c r="F6" s="269"/>
      <c r="G6" s="275"/>
      <c r="H6" s="275"/>
      <c r="I6" s="275"/>
      <c r="J6" s="260"/>
      <c r="K6" s="260"/>
      <c r="L6" s="275"/>
      <c r="M6" s="260"/>
      <c r="N6" s="260"/>
      <c r="O6" s="275"/>
      <c r="P6" s="275"/>
      <c r="Q6" s="275"/>
      <c r="R6" s="281"/>
      <c r="S6" s="353" t="s">
        <v>56</v>
      </c>
      <c r="T6" s="360" t="s">
        <v>197</v>
      </c>
      <c r="U6" s="360"/>
      <c r="V6" s="281"/>
      <c r="W6" s="275"/>
      <c r="X6" s="288"/>
      <c r="Y6" s="288"/>
      <c r="Z6" s="269"/>
      <c r="AA6" s="269"/>
      <c r="AB6" s="269"/>
      <c r="AC6" s="288"/>
      <c r="AD6" s="269"/>
      <c r="AE6" s="269"/>
      <c r="AF6" s="269"/>
      <c r="AG6" s="269"/>
      <c r="AH6" s="269"/>
      <c r="AI6" s="269"/>
      <c r="AJ6" s="269"/>
      <c r="AK6" s="269"/>
      <c r="AL6" s="70"/>
      <c r="AM6" s="353" t="s">
        <v>56</v>
      </c>
    </row>
    <row r="7" spans="1:42" ht="15.95" customHeight="1">
      <c r="A7" s="362"/>
      <c r="B7" s="362"/>
      <c r="C7" s="363"/>
      <c r="D7" s="351"/>
      <c r="E7" s="351"/>
      <c r="F7" s="347" t="s">
        <v>57</v>
      </c>
      <c r="G7" s="343" t="s">
        <v>198</v>
      </c>
      <c r="H7" s="343" t="s">
        <v>58</v>
      </c>
      <c r="I7" s="343" t="s">
        <v>59</v>
      </c>
      <c r="J7" s="347" t="s">
        <v>315</v>
      </c>
      <c r="K7" s="347" t="s">
        <v>60</v>
      </c>
      <c r="L7" s="343" t="s">
        <v>61</v>
      </c>
      <c r="M7" s="347" t="s">
        <v>62</v>
      </c>
      <c r="N7" s="356" t="s">
        <v>63</v>
      </c>
      <c r="O7" s="343" t="s">
        <v>64</v>
      </c>
      <c r="P7" s="358" t="s">
        <v>314</v>
      </c>
      <c r="Q7" s="366" t="s">
        <v>456</v>
      </c>
      <c r="R7" s="282"/>
      <c r="S7" s="354"/>
      <c r="T7" s="362"/>
      <c r="U7" s="362"/>
      <c r="V7" s="283"/>
      <c r="W7" s="366" t="s">
        <v>457</v>
      </c>
      <c r="X7" s="343" t="s">
        <v>458</v>
      </c>
      <c r="Y7" s="358" t="s">
        <v>459</v>
      </c>
      <c r="Z7" s="347" t="s">
        <v>460</v>
      </c>
      <c r="AA7" s="347" t="s">
        <v>461</v>
      </c>
      <c r="AB7" s="347" t="s">
        <v>462</v>
      </c>
      <c r="AC7" s="343" t="s">
        <v>463</v>
      </c>
      <c r="AD7" s="345" t="s">
        <v>464</v>
      </c>
      <c r="AE7" s="347" t="s">
        <v>465</v>
      </c>
      <c r="AF7" s="347" t="s">
        <v>466</v>
      </c>
      <c r="AG7" s="347" t="s">
        <v>467</v>
      </c>
      <c r="AH7" s="347" t="s">
        <v>468</v>
      </c>
      <c r="AI7" s="347" t="s">
        <v>469</v>
      </c>
      <c r="AJ7" s="347" t="s">
        <v>470</v>
      </c>
      <c r="AK7" s="341" t="s">
        <v>471</v>
      </c>
      <c r="AL7" s="71"/>
      <c r="AM7" s="354"/>
    </row>
    <row r="8" spans="1:42" ht="15.95" customHeight="1">
      <c r="A8" s="364"/>
      <c r="B8" s="364"/>
      <c r="C8" s="365"/>
      <c r="D8" s="352"/>
      <c r="E8" s="352"/>
      <c r="F8" s="367"/>
      <c r="G8" s="344"/>
      <c r="H8" s="344"/>
      <c r="I8" s="344"/>
      <c r="J8" s="344"/>
      <c r="K8" s="344"/>
      <c r="L8" s="344"/>
      <c r="M8" s="344"/>
      <c r="N8" s="357"/>
      <c r="O8" s="344"/>
      <c r="P8" s="359"/>
      <c r="Q8" s="342"/>
      <c r="R8" s="72"/>
      <c r="S8" s="355"/>
      <c r="T8" s="364"/>
      <c r="U8" s="364"/>
      <c r="V8" s="284"/>
      <c r="W8" s="342"/>
      <c r="X8" s="344"/>
      <c r="Y8" s="346"/>
      <c r="Z8" s="344"/>
      <c r="AA8" s="344"/>
      <c r="AB8" s="344"/>
      <c r="AC8" s="344"/>
      <c r="AD8" s="346"/>
      <c r="AE8" s="344"/>
      <c r="AF8" s="344"/>
      <c r="AG8" s="344"/>
      <c r="AH8" s="344"/>
      <c r="AI8" s="344"/>
      <c r="AJ8" s="344"/>
      <c r="AK8" s="342"/>
      <c r="AL8" s="73"/>
      <c r="AM8" s="355"/>
    </row>
    <row r="9" spans="1:42" ht="5.0999999999999996" customHeight="1">
      <c r="A9" s="74"/>
      <c r="B9" s="74"/>
      <c r="C9" s="74"/>
      <c r="D9" s="319"/>
      <c r="E9" s="75"/>
      <c r="F9" s="270"/>
      <c r="G9" s="75"/>
      <c r="H9" s="75"/>
      <c r="I9" s="75"/>
      <c r="J9" s="75"/>
      <c r="K9" s="76"/>
      <c r="L9" s="75"/>
      <c r="M9" s="75"/>
      <c r="N9" s="75"/>
      <c r="O9" s="75"/>
      <c r="P9" s="75"/>
      <c r="Q9" s="75"/>
      <c r="R9" s="77"/>
      <c r="S9" s="78"/>
      <c r="T9" s="74"/>
      <c r="U9" s="74"/>
      <c r="V9" s="285"/>
      <c r="W9" s="75"/>
      <c r="X9" s="75"/>
      <c r="Y9" s="75"/>
      <c r="Z9" s="75"/>
      <c r="AA9" s="76"/>
      <c r="AB9" s="75"/>
      <c r="AC9" s="289"/>
      <c r="AD9" s="75"/>
      <c r="AE9" s="76"/>
      <c r="AF9" s="76"/>
      <c r="AG9" s="76"/>
      <c r="AH9" s="76"/>
      <c r="AI9" s="76"/>
      <c r="AJ9" s="76"/>
      <c r="AK9" s="76"/>
      <c r="AL9" s="79"/>
      <c r="AM9" s="78"/>
    </row>
    <row r="10" spans="1:42" ht="14.45" customHeight="1">
      <c r="A10" s="135" t="s">
        <v>213</v>
      </c>
      <c r="B10" s="80" t="s">
        <v>502</v>
      </c>
      <c r="C10" s="14"/>
      <c r="D10" s="81">
        <v>986292842</v>
      </c>
      <c r="E10" s="81">
        <v>995866764</v>
      </c>
      <c r="F10" s="271">
        <v>0.97069770683786427</v>
      </c>
      <c r="G10" s="81">
        <v>200410250</v>
      </c>
      <c r="H10" s="81">
        <v>4037851</v>
      </c>
      <c r="I10" s="81">
        <v>30599</v>
      </c>
      <c r="J10" s="81">
        <v>387307</v>
      </c>
      <c r="K10" s="81">
        <v>431532</v>
      </c>
      <c r="L10" s="81">
        <v>33816977</v>
      </c>
      <c r="M10" s="81">
        <v>613062</v>
      </c>
      <c r="N10" s="81" t="s">
        <v>8</v>
      </c>
      <c r="O10" s="81">
        <v>31752</v>
      </c>
      <c r="P10" s="81">
        <v>363541</v>
      </c>
      <c r="Q10" s="81">
        <v>2533175</v>
      </c>
      <c r="R10" s="77"/>
      <c r="S10" s="82" t="s">
        <v>212</v>
      </c>
      <c r="T10" s="80" t="s">
        <v>212</v>
      </c>
      <c r="U10" s="80" t="s">
        <v>502</v>
      </c>
      <c r="V10" s="14"/>
      <c r="W10" s="81">
        <v>1034732</v>
      </c>
      <c r="X10" s="81">
        <v>157868355</v>
      </c>
      <c r="Y10" s="81">
        <v>125364</v>
      </c>
      <c r="Z10" s="81">
        <v>32619950</v>
      </c>
      <c r="AA10" s="81">
        <v>9419890</v>
      </c>
      <c r="AB10" s="81">
        <v>5042624</v>
      </c>
      <c r="AC10" s="81">
        <v>243436104</v>
      </c>
      <c r="AD10" s="81">
        <v>7555136</v>
      </c>
      <c r="AE10" s="81">
        <v>106636610</v>
      </c>
      <c r="AF10" s="81">
        <v>16647973</v>
      </c>
      <c r="AG10" s="81">
        <v>16099214</v>
      </c>
      <c r="AH10" s="81">
        <v>56722263</v>
      </c>
      <c r="AI10" s="81">
        <v>42015576</v>
      </c>
      <c r="AJ10" s="81">
        <v>13134707</v>
      </c>
      <c r="AK10" s="81">
        <v>44852220</v>
      </c>
      <c r="AL10" s="77"/>
      <c r="AM10" s="82" t="s">
        <v>212</v>
      </c>
      <c r="AN10" s="47"/>
      <c r="AP10" s="83"/>
    </row>
    <row r="11" spans="1:42" ht="8.1" customHeight="1">
      <c r="A11" s="135"/>
      <c r="B11" s="80"/>
      <c r="C11" s="14"/>
      <c r="D11" s="81"/>
      <c r="E11" s="81"/>
      <c r="F11" s="27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75"/>
      <c r="S11" s="82"/>
      <c r="T11" s="80"/>
      <c r="U11" s="80"/>
      <c r="V11" s="14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77"/>
      <c r="AM11" s="82"/>
      <c r="AN11" s="47"/>
      <c r="AP11" s="83"/>
    </row>
    <row r="12" spans="1:42" ht="14.45" customHeight="1">
      <c r="A12" s="135" t="s">
        <v>215</v>
      </c>
      <c r="B12" s="80" t="s">
        <v>422</v>
      </c>
      <c r="C12" s="14" t="s">
        <v>487</v>
      </c>
      <c r="D12" s="81">
        <v>42252786</v>
      </c>
      <c r="E12" s="81">
        <v>41082077</v>
      </c>
      <c r="F12" s="271">
        <v>-2.7707261717606029</v>
      </c>
      <c r="G12" s="81" t="s">
        <v>8</v>
      </c>
      <c r="H12" s="81" t="s">
        <v>8</v>
      </c>
      <c r="I12" s="81" t="s">
        <v>8</v>
      </c>
      <c r="J12" s="81" t="s">
        <v>8</v>
      </c>
      <c r="K12" s="81" t="s">
        <v>8</v>
      </c>
      <c r="L12" s="81" t="s">
        <v>8</v>
      </c>
      <c r="M12" s="81" t="s">
        <v>8</v>
      </c>
      <c r="N12" s="81" t="s">
        <v>8</v>
      </c>
      <c r="O12" s="81" t="s">
        <v>8</v>
      </c>
      <c r="P12" s="81" t="s">
        <v>8</v>
      </c>
      <c r="Q12" s="81" t="s">
        <v>8</v>
      </c>
      <c r="R12" s="81"/>
      <c r="S12" s="82" t="s">
        <v>214</v>
      </c>
      <c r="T12" s="80" t="s">
        <v>214</v>
      </c>
      <c r="U12" s="80" t="s">
        <v>422</v>
      </c>
      <c r="V12" s="14" t="s">
        <v>487</v>
      </c>
      <c r="W12" s="81" t="s">
        <v>8</v>
      </c>
      <c r="X12" s="81" t="s">
        <v>8</v>
      </c>
      <c r="Y12" s="81" t="s">
        <v>8</v>
      </c>
      <c r="Z12" s="81">
        <v>28000173</v>
      </c>
      <c r="AA12" s="81">
        <v>793683</v>
      </c>
      <c r="AB12" s="81">
        <v>1200297</v>
      </c>
      <c r="AC12" s="81">
        <v>1710696</v>
      </c>
      <c r="AD12" s="81" t="s">
        <v>8</v>
      </c>
      <c r="AE12" s="81">
        <v>1352766</v>
      </c>
      <c r="AF12" s="81">
        <v>822383</v>
      </c>
      <c r="AG12" s="81">
        <v>124</v>
      </c>
      <c r="AH12" s="81">
        <v>2652981</v>
      </c>
      <c r="AI12" s="81">
        <v>2200672</v>
      </c>
      <c r="AJ12" s="81">
        <v>1087002</v>
      </c>
      <c r="AK12" s="81">
        <v>1261300</v>
      </c>
      <c r="AL12" s="77"/>
      <c r="AM12" s="82" t="s">
        <v>214</v>
      </c>
      <c r="AN12" s="47"/>
      <c r="AP12" s="83"/>
    </row>
    <row r="13" spans="1:42" ht="8.1" customHeight="1">
      <c r="A13" s="135"/>
      <c r="B13" s="80"/>
      <c r="C13" s="14"/>
      <c r="D13" s="81"/>
      <c r="E13" s="81"/>
      <c r="F13" s="27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2"/>
      <c r="T13" s="80"/>
      <c r="U13" s="80"/>
      <c r="V13" s="14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77"/>
      <c r="AM13" s="82"/>
      <c r="AN13" s="47"/>
      <c r="AP13" s="83"/>
    </row>
    <row r="14" spans="1:42" ht="14.45" customHeight="1">
      <c r="A14" s="135" t="s">
        <v>217</v>
      </c>
      <c r="B14" s="80" t="s">
        <v>421</v>
      </c>
      <c r="C14" s="14"/>
      <c r="D14" s="81">
        <v>944040056</v>
      </c>
      <c r="E14" s="81">
        <v>954784687</v>
      </c>
      <c r="F14" s="271">
        <v>1.1381541420526333</v>
      </c>
      <c r="G14" s="81">
        <v>200410250</v>
      </c>
      <c r="H14" s="81">
        <v>4037851</v>
      </c>
      <c r="I14" s="81">
        <v>30599</v>
      </c>
      <c r="J14" s="81">
        <v>387307</v>
      </c>
      <c r="K14" s="81">
        <v>431532</v>
      </c>
      <c r="L14" s="81">
        <v>33816977</v>
      </c>
      <c r="M14" s="81">
        <v>613062</v>
      </c>
      <c r="N14" s="81" t="s">
        <v>8</v>
      </c>
      <c r="O14" s="81">
        <v>31752</v>
      </c>
      <c r="P14" s="81">
        <v>363541</v>
      </c>
      <c r="Q14" s="81">
        <v>2533175</v>
      </c>
      <c r="R14" s="77">
        <v>1034732</v>
      </c>
      <c r="S14" s="82" t="s">
        <v>216</v>
      </c>
      <c r="T14" s="80" t="s">
        <v>216</v>
      </c>
      <c r="U14" s="80" t="s">
        <v>421</v>
      </c>
      <c r="V14" s="14"/>
      <c r="W14" s="81">
        <v>1034732</v>
      </c>
      <c r="X14" s="81">
        <v>157868355</v>
      </c>
      <c r="Y14" s="81">
        <v>125364</v>
      </c>
      <c r="Z14" s="81">
        <v>4619777</v>
      </c>
      <c r="AA14" s="81">
        <v>8626207</v>
      </c>
      <c r="AB14" s="81">
        <v>3842327</v>
      </c>
      <c r="AC14" s="81">
        <v>241725408</v>
      </c>
      <c r="AD14" s="81">
        <v>7555136</v>
      </c>
      <c r="AE14" s="81">
        <v>105283844</v>
      </c>
      <c r="AF14" s="81">
        <v>15825590</v>
      </c>
      <c r="AG14" s="81">
        <v>16099090</v>
      </c>
      <c r="AH14" s="81">
        <v>54069282</v>
      </c>
      <c r="AI14" s="81">
        <v>39814904</v>
      </c>
      <c r="AJ14" s="81">
        <v>12047705</v>
      </c>
      <c r="AK14" s="81">
        <v>43590920</v>
      </c>
      <c r="AL14" s="77"/>
      <c r="AM14" s="82" t="s">
        <v>216</v>
      </c>
      <c r="AN14" s="47"/>
      <c r="AP14" s="83"/>
    </row>
    <row r="15" spans="1:42" ht="14.45" customHeight="1">
      <c r="A15" s="135" t="s">
        <v>219</v>
      </c>
      <c r="B15" s="80" t="s">
        <v>423</v>
      </c>
      <c r="C15" s="14"/>
      <c r="D15" s="81">
        <v>684628425</v>
      </c>
      <c r="E15" s="81">
        <v>687760366</v>
      </c>
      <c r="F15" s="271">
        <v>0.45746581439413647</v>
      </c>
      <c r="G15" s="81">
        <v>156171519</v>
      </c>
      <c r="H15" s="81">
        <v>2894821</v>
      </c>
      <c r="I15" s="81">
        <v>24150</v>
      </c>
      <c r="J15" s="81">
        <v>305269</v>
      </c>
      <c r="K15" s="81">
        <v>340114</v>
      </c>
      <c r="L15" s="81">
        <v>26316677</v>
      </c>
      <c r="M15" s="81">
        <v>303666</v>
      </c>
      <c r="N15" s="81" t="s">
        <v>8</v>
      </c>
      <c r="O15" s="81">
        <v>21749</v>
      </c>
      <c r="P15" s="81">
        <v>248552</v>
      </c>
      <c r="Q15" s="81">
        <v>2008563</v>
      </c>
      <c r="R15" s="77"/>
      <c r="S15" s="82" t="s">
        <v>218</v>
      </c>
      <c r="T15" s="80" t="s">
        <v>218</v>
      </c>
      <c r="U15" s="80" t="s">
        <v>423</v>
      </c>
      <c r="V15" s="14"/>
      <c r="W15" s="81">
        <v>778565</v>
      </c>
      <c r="X15" s="81">
        <v>98417734</v>
      </c>
      <c r="Y15" s="81">
        <v>95285</v>
      </c>
      <c r="Z15" s="81">
        <v>2602556</v>
      </c>
      <c r="AA15" s="81">
        <v>6185068</v>
      </c>
      <c r="AB15" s="81">
        <v>2665635</v>
      </c>
      <c r="AC15" s="81">
        <v>194309565</v>
      </c>
      <c r="AD15" s="81">
        <v>3956890</v>
      </c>
      <c r="AE15" s="81">
        <v>75762335</v>
      </c>
      <c r="AF15" s="81">
        <v>6877103</v>
      </c>
      <c r="AG15" s="81">
        <v>7367359</v>
      </c>
      <c r="AH15" s="81">
        <v>35104995</v>
      </c>
      <c r="AI15" s="81">
        <v>26150027</v>
      </c>
      <c r="AJ15" s="81">
        <v>7522297</v>
      </c>
      <c r="AK15" s="81">
        <v>31329872</v>
      </c>
      <c r="AL15" s="77"/>
      <c r="AM15" s="82" t="s">
        <v>218</v>
      </c>
      <c r="AN15" s="83"/>
      <c r="AP15" s="83"/>
    </row>
    <row r="16" spans="1:42" ht="14.45" customHeight="1">
      <c r="A16" s="135" t="s">
        <v>221</v>
      </c>
      <c r="B16" s="80" t="s">
        <v>424</v>
      </c>
      <c r="C16" s="14"/>
      <c r="D16" s="81">
        <v>259411631</v>
      </c>
      <c r="E16" s="81">
        <v>267024321</v>
      </c>
      <c r="F16" s="271">
        <v>2.9345985647035233</v>
      </c>
      <c r="G16" s="81">
        <v>44238731</v>
      </c>
      <c r="H16" s="81">
        <v>1143030</v>
      </c>
      <c r="I16" s="81">
        <v>6449</v>
      </c>
      <c r="J16" s="81">
        <v>82038</v>
      </c>
      <c r="K16" s="81">
        <v>91418</v>
      </c>
      <c r="L16" s="81">
        <v>7500300</v>
      </c>
      <c r="M16" s="81">
        <v>309396</v>
      </c>
      <c r="N16" s="81" t="s">
        <v>8</v>
      </c>
      <c r="O16" s="81">
        <v>10003</v>
      </c>
      <c r="P16" s="81">
        <v>114989</v>
      </c>
      <c r="Q16" s="81">
        <v>524612</v>
      </c>
      <c r="R16" s="77"/>
      <c r="S16" s="82" t="s">
        <v>220</v>
      </c>
      <c r="T16" s="80" t="s">
        <v>220</v>
      </c>
      <c r="U16" s="80" t="s">
        <v>424</v>
      </c>
      <c r="V16" s="14"/>
      <c r="W16" s="81">
        <v>256167</v>
      </c>
      <c r="X16" s="81">
        <v>59450621</v>
      </c>
      <c r="Y16" s="81">
        <v>30079</v>
      </c>
      <c r="Z16" s="81">
        <v>2017221</v>
      </c>
      <c r="AA16" s="81">
        <v>2441139</v>
      </c>
      <c r="AB16" s="81">
        <v>1176692</v>
      </c>
      <c r="AC16" s="81">
        <v>47415843</v>
      </c>
      <c r="AD16" s="81">
        <v>3598246</v>
      </c>
      <c r="AE16" s="81">
        <v>29521509</v>
      </c>
      <c r="AF16" s="81">
        <v>8948487</v>
      </c>
      <c r="AG16" s="81">
        <v>8731731</v>
      </c>
      <c r="AH16" s="81">
        <v>18964287</v>
      </c>
      <c r="AI16" s="81">
        <v>13664877</v>
      </c>
      <c r="AJ16" s="81">
        <v>4525408</v>
      </c>
      <c r="AK16" s="81">
        <v>12261048</v>
      </c>
      <c r="AL16" s="77"/>
      <c r="AM16" s="82" t="s">
        <v>220</v>
      </c>
      <c r="AN16" s="83"/>
      <c r="AP16" s="83"/>
    </row>
    <row r="17" spans="1:42" ht="8.1" customHeight="1">
      <c r="A17" s="135"/>
      <c r="B17" s="80"/>
      <c r="C17" s="14"/>
      <c r="D17" s="81"/>
      <c r="E17" s="81"/>
      <c r="F17" s="271"/>
      <c r="G17" s="81"/>
      <c r="H17" s="81"/>
      <c r="I17" s="81"/>
      <c r="J17" s="81"/>
      <c r="K17" s="81"/>
      <c r="L17" s="81"/>
      <c r="M17" s="81"/>
      <c r="N17" s="81" t="s">
        <v>8</v>
      </c>
      <c r="O17" s="81"/>
      <c r="P17" s="81"/>
      <c r="Q17" s="81"/>
      <c r="R17" s="77"/>
      <c r="S17" s="82"/>
      <c r="T17" s="80"/>
      <c r="U17" s="80"/>
      <c r="V17" s="14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77"/>
      <c r="AM17" s="82"/>
      <c r="AN17" s="83"/>
      <c r="AP17" s="83"/>
    </row>
    <row r="18" spans="1:42" ht="14.45" customHeight="1">
      <c r="A18" s="84" t="s">
        <v>412</v>
      </c>
      <c r="B18" s="80" t="s">
        <v>65</v>
      </c>
      <c r="C18" s="14"/>
      <c r="D18" s="81">
        <v>187068826</v>
      </c>
      <c r="E18" s="81">
        <v>180967213</v>
      </c>
      <c r="F18" s="271">
        <v>-3.2616941745280426</v>
      </c>
      <c r="G18" s="81">
        <v>55201082</v>
      </c>
      <c r="H18" s="81">
        <v>772177</v>
      </c>
      <c r="I18" s="81">
        <v>8121</v>
      </c>
      <c r="J18" s="81">
        <v>102391</v>
      </c>
      <c r="K18" s="81">
        <v>113529</v>
      </c>
      <c r="L18" s="81">
        <v>7826354</v>
      </c>
      <c r="M18" s="81" t="s">
        <v>8</v>
      </c>
      <c r="N18" s="81" t="s">
        <v>8</v>
      </c>
      <c r="O18" s="81">
        <v>4435</v>
      </c>
      <c r="P18" s="81">
        <v>50685</v>
      </c>
      <c r="Q18" s="81">
        <v>708466</v>
      </c>
      <c r="R18" s="77"/>
      <c r="S18" s="85" t="s">
        <v>412</v>
      </c>
      <c r="T18" s="84" t="s">
        <v>412</v>
      </c>
      <c r="U18" s="80" t="s">
        <v>65</v>
      </c>
      <c r="V18" s="14"/>
      <c r="W18" s="81">
        <v>137753</v>
      </c>
      <c r="X18" s="81">
        <v>10043644</v>
      </c>
      <c r="Y18" s="81">
        <v>28216</v>
      </c>
      <c r="Z18" s="81">
        <v>701735</v>
      </c>
      <c r="AA18" s="81">
        <v>2854520</v>
      </c>
      <c r="AB18" s="81">
        <v>688555</v>
      </c>
      <c r="AC18" s="81">
        <v>51937773</v>
      </c>
      <c r="AD18" s="81">
        <v>361115</v>
      </c>
      <c r="AE18" s="81">
        <v>18198457</v>
      </c>
      <c r="AF18" s="81">
        <v>1150876</v>
      </c>
      <c r="AG18" s="81">
        <v>895915</v>
      </c>
      <c r="AH18" s="81">
        <v>5718777</v>
      </c>
      <c r="AI18" s="81">
        <v>8521781</v>
      </c>
      <c r="AJ18" s="81">
        <v>2073256</v>
      </c>
      <c r="AK18" s="81">
        <v>12867600</v>
      </c>
      <c r="AL18" s="77"/>
      <c r="AM18" s="85" t="s">
        <v>412</v>
      </c>
      <c r="AN18" s="86"/>
      <c r="AP18" s="83"/>
    </row>
    <row r="19" spans="1:42" ht="14.45" customHeight="1">
      <c r="A19" s="84" t="s">
        <v>413</v>
      </c>
      <c r="B19" s="80" t="s">
        <v>10</v>
      </c>
      <c r="C19" s="14"/>
      <c r="D19" s="81">
        <v>57839228</v>
      </c>
      <c r="E19" s="81">
        <v>56444435</v>
      </c>
      <c r="F19" s="271">
        <v>-2.4115000290114521</v>
      </c>
      <c r="G19" s="81">
        <v>13888656</v>
      </c>
      <c r="H19" s="81">
        <v>161407</v>
      </c>
      <c r="I19" s="81">
        <v>2221</v>
      </c>
      <c r="J19" s="81">
        <v>28156</v>
      </c>
      <c r="K19" s="81">
        <v>31562</v>
      </c>
      <c r="L19" s="81">
        <v>2213458</v>
      </c>
      <c r="M19" s="81" t="s">
        <v>8</v>
      </c>
      <c r="N19" s="81" t="s">
        <v>8</v>
      </c>
      <c r="O19" s="81">
        <v>1420</v>
      </c>
      <c r="P19" s="81">
        <v>16225</v>
      </c>
      <c r="Q19" s="81">
        <v>141138</v>
      </c>
      <c r="R19" s="77"/>
      <c r="S19" s="85" t="s">
        <v>413</v>
      </c>
      <c r="T19" s="84" t="s">
        <v>413</v>
      </c>
      <c r="U19" s="80" t="s">
        <v>10</v>
      </c>
      <c r="V19" s="14"/>
      <c r="W19" s="81">
        <v>68499</v>
      </c>
      <c r="X19" s="81">
        <v>7226151</v>
      </c>
      <c r="Y19" s="81">
        <v>8847</v>
      </c>
      <c r="Z19" s="81">
        <v>175878</v>
      </c>
      <c r="AA19" s="81">
        <v>210329</v>
      </c>
      <c r="AB19" s="81">
        <v>204632</v>
      </c>
      <c r="AC19" s="81">
        <v>17883279</v>
      </c>
      <c r="AD19" s="81">
        <v>667071</v>
      </c>
      <c r="AE19" s="81">
        <v>5971737</v>
      </c>
      <c r="AF19" s="81">
        <v>415483</v>
      </c>
      <c r="AG19" s="81">
        <v>114703</v>
      </c>
      <c r="AH19" s="81">
        <v>2764358</v>
      </c>
      <c r="AI19" s="81">
        <v>2142937</v>
      </c>
      <c r="AJ19" s="81">
        <v>521662</v>
      </c>
      <c r="AK19" s="81">
        <v>1584626</v>
      </c>
      <c r="AL19" s="77"/>
      <c r="AM19" s="85" t="s">
        <v>413</v>
      </c>
      <c r="AN19" s="86"/>
      <c r="AP19" s="83"/>
    </row>
    <row r="20" spans="1:42" ht="14.45" customHeight="1">
      <c r="A20" s="84" t="s">
        <v>414</v>
      </c>
      <c r="B20" s="80" t="s">
        <v>66</v>
      </c>
      <c r="C20" s="14"/>
      <c r="D20" s="81">
        <v>35583348</v>
      </c>
      <c r="E20" s="81">
        <v>36554327</v>
      </c>
      <c r="F20" s="271">
        <v>2.728745479486641</v>
      </c>
      <c r="G20" s="81">
        <v>6805899</v>
      </c>
      <c r="H20" s="81">
        <v>209958</v>
      </c>
      <c r="I20" s="81">
        <v>994</v>
      </c>
      <c r="J20" s="81">
        <v>12589</v>
      </c>
      <c r="K20" s="81">
        <v>14077</v>
      </c>
      <c r="L20" s="81">
        <v>1121629</v>
      </c>
      <c r="M20" s="81" t="s">
        <v>8</v>
      </c>
      <c r="N20" s="81" t="s">
        <v>8</v>
      </c>
      <c r="O20" s="81">
        <v>1279</v>
      </c>
      <c r="P20" s="81">
        <v>14614</v>
      </c>
      <c r="Q20" s="81">
        <v>88660</v>
      </c>
      <c r="R20" s="77"/>
      <c r="S20" s="85" t="s">
        <v>414</v>
      </c>
      <c r="T20" s="84" t="s">
        <v>414</v>
      </c>
      <c r="U20" s="80" t="s">
        <v>66</v>
      </c>
      <c r="V20" s="14"/>
      <c r="W20" s="81">
        <v>23358</v>
      </c>
      <c r="X20" s="81">
        <v>8007259</v>
      </c>
      <c r="Y20" s="81">
        <v>3377</v>
      </c>
      <c r="Z20" s="81">
        <v>123886</v>
      </c>
      <c r="AA20" s="81">
        <v>370478</v>
      </c>
      <c r="AB20" s="81">
        <v>195906</v>
      </c>
      <c r="AC20" s="81">
        <v>7536930</v>
      </c>
      <c r="AD20" s="81">
        <v>345</v>
      </c>
      <c r="AE20" s="81">
        <v>5034316</v>
      </c>
      <c r="AF20" s="81">
        <v>150918</v>
      </c>
      <c r="AG20" s="81">
        <v>1600625</v>
      </c>
      <c r="AH20" s="81">
        <v>1362372</v>
      </c>
      <c r="AI20" s="81">
        <v>1309708</v>
      </c>
      <c r="AJ20" s="81">
        <v>566696</v>
      </c>
      <c r="AK20" s="81">
        <v>1998454</v>
      </c>
      <c r="AL20" s="77"/>
      <c r="AM20" s="85" t="s">
        <v>414</v>
      </c>
      <c r="AN20" s="86"/>
      <c r="AP20" s="83"/>
    </row>
    <row r="21" spans="1:42" ht="14.45" customHeight="1">
      <c r="A21" s="84" t="s">
        <v>415</v>
      </c>
      <c r="B21" s="80" t="s">
        <v>67</v>
      </c>
      <c r="C21" s="14"/>
      <c r="D21" s="81">
        <v>59815018</v>
      </c>
      <c r="E21" s="81">
        <v>61435779</v>
      </c>
      <c r="F21" s="271">
        <v>2.7096221888623355</v>
      </c>
      <c r="G21" s="81">
        <v>16730939</v>
      </c>
      <c r="H21" s="81">
        <v>191765</v>
      </c>
      <c r="I21" s="81">
        <v>2658</v>
      </c>
      <c r="J21" s="81">
        <v>33622</v>
      </c>
      <c r="K21" s="81">
        <v>37530</v>
      </c>
      <c r="L21" s="81">
        <v>2814292</v>
      </c>
      <c r="M21" s="81" t="s">
        <v>8</v>
      </c>
      <c r="N21" s="81" t="s">
        <v>8</v>
      </c>
      <c r="O21" s="81">
        <v>1683</v>
      </c>
      <c r="P21" s="81">
        <v>19239</v>
      </c>
      <c r="Q21" s="81">
        <v>250859</v>
      </c>
      <c r="R21" s="77"/>
      <c r="S21" s="85" t="s">
        <v>415</v>
      </c>
      <c r="T21" s="84" t="s">
        <v>415</v>
      </c>
      <c r="U21" s="80" t="s">
        <v>67</v>
      </c>
      <c r="V21" s="14"/>
      <c r="W21" s="81">
        <v>83280</v>
      </c>
      <c r="X21" s="81">
        <v>5552056</v>
      </c>
      <c r="Y21" s="81">
        <v>10845</v>
      </c>
      <c r="Z21" s="81">
        <v>225169</v>
      </c>
      <c r="AA21" s="81">
        <v>290623</v>
      </c>
      <c r="AB21" s="81">
        <v>324538</v>
      </c>
      <c r="AC21" s="81">
        <v>16926524</v>
      </c>
      <c r="AD21" s="81">
        <v>484744</v>
      </c>
      <c r="AE21" s="81">
        <v>6825813</v>
      </c>
      <c r="AF21" s="81">
        <v>427952</v>
      </c>
      <c r="AG21" s="81">
        <v>886938</v>
      </c>
      <c r="AH21" s="81">
        <v>5969284</v>
      </c>
      <c r="AI21" s="81">
        <v>1604056</v>
      </c>
      <c r="AJ21" s="81">
        <v>409582</v>
      </c>
      <c r="AK21" s="81">
        <v>1331788</v>
      </c>
      <c r="AL21" s="77"/>
      <c r="AM21" s="85" t="s">
        <v>415</v>
      </c>
      <c r="AN21" s="86"/>
      <c r="AP21" s="83"/>
    </row>
    <row r="22" spans="1:42" ht="14.45" customHeight="1">
      <c r="A22" s="84" t="s">
        <v>416</v>
      </c>
      <c r="B22" s="80" t="s">
        <v>68</v>
      </c>
      <c r="C22" s="14"/>
      <c r="D22" s="81">
        <v>48871056</v>
      </c>
      <c r="E22" s="81">
        <v>52016777</v>
      </c>
      <c r="F22" s="271">
        <v>6.4367772204472109</v>
      </c>
      <c r="G22" s="81">
        <v>7351506</v>
      </c>
      <c r="H22" s="81">
        <v>176905</v>
      </c>
      <c r="I22" s="81">
        <v>1100</v>
      </c>
      <c r="J22" s="81">
        <v>13931</v>
      </c>
      <c r="K22" s="81">
        <v>15562</v>
      </c>
      <c r="L22" s="81">
        <v>1476541</v>
      </c>
      <c r="M22" s="81">
        <v>74333</v>
      </c>
      <c r="N22" s="81" t="s">
        <v>8</v>
      </c>
      <c r="O22" s="81">
        <v>1542</v>
      </c>
      <c r="P22" s="81">
        <v>17618</v>
      </c>
      <c r="Q22" s="81">
        <v>113059</v>
      </c>
      <c r="R22" s="77"/>
      <c r="S22" s="85" t="s">
        <v>416</v>
      </c>
      <c r="T22" s="84" t="s">
        <v>416</v>
      </c>
      <c r="U22" s="80" t="s">
        <v>68</v>
      </c>
      <c r="V22" s="14"/>
      <c r="W22" s="81">
        <v>52448</v>
      </c>
      <c r="X22" s="81">
        <v>9397418</v>
      </c>
      <c r="Y22" s="81">
        <v>4374</v>
      </c>
      <c r="Z22" s="81">
        <v>28907</v>
      </c>
      <c r="AA22" s="81">
        <v>550121</v>
      </c>
      <c r="AB22" s="81">
        <v>105833</v>
      </c>
      <c r="AC22" s="81">
        <v>15997379</v>
      </c>
      <c r="AD22" s="81">
        <v>334672</v>
      </c>
      <c r="AE22" s="81">
        <v>3861142</v>
      </c>
      <c r="AF22" s="81">
        <v>2234346</v>
      </c>
      <c r="AG22" s="81">
        <v>543132</v>
      </c>
      <c r="AH22" s="81">
        <v>5424277</v>
      </c>
      <c r="AI22" s="81">
        <v>1881454</v>
      </c>
      <c r="AJ22" s="81">
        <v>270398</v>
      </c>
      <c r="AK22" s="81">
        <v>2088779</v>
      </c>
      <c r="AL22" s="77"/>
      <c r="AM22" s="85" t="s">
        <v>416</v>
      </c>
      <c r="AN22" s="86"/>
      <c r="AP22" s="83"/>
    </row>
    <row r="23" spans="1:42" ht="14.45" customHeight="1">
      <c r="A23" s="84" t="s">
        <v>417</v>
      </c>
      <c r="B23" s="80" t="s">
        <v>69</v>
      </c>
      <c r="C23" s="14"/>
      <c r="D23" s="81">
        <v>32009119</v>
      </c>
      <c r="E23" s="81">
        <v>32951682</v>
      </c>
      <c r="F23" s="271">
        <v>2.9446702360036836</v>
      </c>
      <c r="G23" s="81">
        <v>6518918</v>
      </c>
      <c r="H23" s="81">
        <v>145358</v>
      </c>
      <c r="I23" s="81">
        <v>1023</v>
      </c>
      <c r="J23" s="81">
        <v>12943</v>
      </c>
      <c r="K23" s="81">
        <v>14412</v>
      </c>
      <c r="L23" s="81">
        <v>1363836</v>
      </c>
      <c r="M23" s="81">
        <v>58112</v>
      </c>
      <c r="N23" s="81" t="s">
        <v>8</v>
      </c>
      <c r="O23" s="81">
        <v>1302</v>
      </c>
      <c r="P23" s="81">
        <v>14878</v>
      </c>
      <c r="Q23" s="81">
        <v>91892</v>
      </c>
      <c r="R23" s="77"/>
      <c r="S23" s="85" t="s">
        <v>417</v>
      </c>
      <c r="T23" s="84" t="s">
        <v>417</v>
      </c>
      <c r="U23" s="80" t="s">
        <v>69</v>
      </c>
      <c r="V23" s="14"/>
      <c r="W23" s="81">
        <v>62275</v>
      </c>
      <c r="X23" s="81">
        <v>5858968</v>
      </c>
      <c r="Y23" s="81">
        <v>4290</v>
      </c>
      <c r="Z23" s="81">
        <v>118420</v>
      </c>
      <c r="AA23" s="81">
        <v>105175</v>
      </c>
      <c r="AB23" s="81">
        <v>112681</v>
      </c>
      <c r="AC23" s="81">
        <v>9531891</v>
      </c>
      <c r="AD23" s="81">
        <v>13934</v>
      </c>
      <c r="AE23" s="81">
        <v>4604231</v>
      </c>
      <c r="AF23" s="81">
        <v>69747</v>
      </c>
      <c r="AG23" s="81">
        <v>610003</v>
      </c>
      <c r="AH23" s="81">
        <v>1686863</v>
      </c>
      <c r="AI23" s="81">
        <v>408182</v>
      </c>
      <c r="AJ23" s="81">
        <v>505819</v>
      </c>
      <c r="AK23" s="81">
        <v>1036529</v>
      </c>
      <c r="AL23" s="77"/>
      <c r="AM23" s="85" t="s">
        <v>417</v>
      </c>
      <c r="AN23" s="86"/>
      <c r="AP23" s="83"/>
    </row>
    <row r="24" spans="1:42" ht="14.45" customHeight="1">
      <c r="A24" s="84" t="s">
        <v>418</v>
      </c>
      <c r="B24" s="80" t="s">
        <v>70</v>
      </c>
      <c r="C24" s="14"/>
      <c r="D24" s="81">
        <v>81293466</v>
      </c>
      <c r="E24" s="81">
        <v>82463546</v>
      </c>
      <c r="F24" s="271">
        <v>1.4393284695229995</v>
      </c>
      <c r="G24" s="81">
        <v>16983169</v>
      </c>
      <c r="H24" s="81">
        <v>286593</v>
      </c>
      <c r="I24" s="81">
        <v>2840</v>
      </c>
      <c r="J24" s="81">
        <v>35929</v>
      </c>
      <c r="K24" s="81">
        <v>40144</v>
      </c>
      <c r="L24" s="81">
        <v>3159625</v>
      </c>
      <c r="M24" s="81" t="s">
        <v>8</v>
      </c>
      <c r="N24" s="81" t="s">
        <v>8</v>
      </c>
      <c r="O24" s="81">
        <v>2514</v>
      </c>
      <c r="P24" s="81">
        <v>28729</v>
      </c>
      <c r="Q24" s="81">
        <v>203901</v>
      </c>
      <c r="R24" s="77"/>
      <c r="S24" s="85" t="s">
        <v>418</v>
      </c>
      <c r="T24" s="84" t="s">
        <v>418</v>
      </c>
      <c r="U24" s="80" t="s">
        <v>70</v>
      </c>
      <c r="V24" s="14"/>
      <c r="W24" s="81">
        <v>105911</v>
      </c>
      <c r="X24" s="81">
        <v>12729281</v>
      </c>
      <c r="Y24" s="81">
        <v>13092</v>
      </c>
      <c r="Z24" s="81">
        <v>404315</v>
      </c>
      <c r="AA24" s="81">
        <v>522393</v>
      </c>
      <c r="AB24" s="81">
        <v>261467</v>
      </c>
      <c r="AC24" s="81">
        <v>29032807</v>
      </c>
      <c r="AD24" s="81">
        <v>1435638</v>
      </c>
      <c r="AE24" s="81">
        <v>8579477</v>
      </c>
      <c r="AF24" s="81">
        <v>1356923</v>
      </c>
      <c r="AG24" s="81">
        <v>120721</v>
      </c>
      <c r="AH24" s="81">
        <v>1748638</v>
      </c>
      <c r="AI24" s="81">
        <v>2718983</v>
      </c>
      <c r="AJ24" s="81">
        <v>620232</v>
      </c>
      <c r="AK24" s="81">
        <v>2070224</v>
      </c>
      <c r="AL24" s="77"/>
      <c r="AM24" s="85" t="s">
        <v>418</v>
      </c>
      <c r="AN24" s="86"/>
      <c r="AP24" s="83"/>
    </row>
    <row r="25" spans="1:42" ht="14.45" customHeight="1">
      <c r="A25" s="84" t="s">
        <v>419</v>
      </c>
      <c r="B25" s="80" t="s">
        <v>23</v>
      </c>
      <c r="C25" s="14"/>
      <c r="D25" s="81">
        <v>33668647</v>
      </c>
      <c r="E25" s="81">
        <v>35302469</v>
      </c>
      <c r="F25" s="271">
        <v>4.8526511920719599</v>
      </c>
      <c r="G25" s="81">
        <v>7851172</v>
      </c>
      <c r="H25" s="81">
        <v>129574</v>
      </c>
      <c r="I25" s="81">
        <v>1392</v>
      </c>
      <c r="J25" s="81">
        <v>17583</v>
      </c>
      <c r="K25" s="81">
        <v>19563</v>
      </c>
      <c r="L25" s="81">
        <v>1456608</v>
      </c>
      <c r="M25" s="81" t="s">
        <v>8</v>
      </c>
      <c r="N25" s="81" t="s">
        <v>8</v>
      </c>
      <c r="O25" s="81">
        <v>1093</v>
      </c>
      <c r="P25" s="81">
        <v>12484</v>
      </c>
      <c r="Q25" s="81">
        <v>101675</v>
      </c>
      <c r="R25" s="77"/>
      <c r="S25" s="85" t="s">
        <v>419</v>
      </c>
      <c r="T25" s="84" t="s">
        <v>419</v>
      </c>
      <c r="U25" s="80" t="s">
        <v>23</v>
      </c>
      <c r="V25" s="14"/>
      <c r="W25" s="81">
        <v>59202</v>
      </c>
      <c r="X25" s="81">
        <v>4527963</v>
      </c>
      <c r="Y25" s="81">
        <v>4604</v>
      </c>
      <c r="Z25" s="81">
        <v>174199</v>
      </c>
      <c r="AA25" s="81">
        <v>268465</v>
      </c>
      <c r="AB25" s="81">
        <v>112265</v>
      </c>
      <c r="AC25" s="81">
        <v>9922077</v>
      </c>
      <c r="AD25" s="81" t="s">
        <v>8</v>
      </c>
      <c r="AE25" s="81">
        <v>4272030</v>
      </c>
      <c r="AF25" s="81">
        <v>127619</v>
      </c>
      <c r="AG25" s="81">
        <v>572901</v>
      </c>
      <c r="AH25" s="81">
        <v>1614449</v>
      </c>
      <c r="AI25" s="81">
        <v>237953</v>
      </c>
      <c r="AJ25" s="81">
        <v>857883</v>
      </c>
      <c r="AK25" s="81">
        <v>2959715</v>
      </c>
      <c r="AL25" s="77"/>
      <c r="AM25" s="85" t="s">
        <v>419</v>
      </c>
      <c r="AN25" s="86"/>
      <c r="AP25" s="83"/>
    </row>
    <row r="26" spans="1:42" ht="14.45" customHeight="1">
      <c r="A26" s="84" t="s">
        <v>420</v>
      </c>
      <c r="B26" s="80" t="s">
        <v>24</v>
      </c>
      <c r="C26" s="14"/>
      <c r="D26" s="81">
        <v>76045763</v>
      </c>
      <c r="E26" s="81">
        <v>75482287</v>
      </c>
      <c r="F26" s="271">
        <v>-0.7409696185177338</v>
      </c>
      <c r="G26" s="81">
        <v>13603344</v>
      </c>
      <c r="H26" s="81">
        <v>313363</v>
      </c>
      <c r="I26" s="81">
        <v>2038</v>
      </c>
      <c r="J26" s="81">
        <v>25771</v>
      </c>
      <c r="K26" s="81">
        <v>28739</v>
      </c>
      <c r="L26" s="81">
        <v>2728684</v>
      </c>
      <c r="M26" s="81">
        <v>38221</v>
      </c>
      <c r="N26" s="81" t="s">
        <v>8</v>
      </c>
      <c r="O26" s="81">
        <v>2514</v>
      </c>
      <c r="P26" s="81">
        <v>28737</v>
      </c>
      <c r="Q26" s="81">
        <v>164720</v>
      </c>
      <c r="R26" s="77"/>
      <c r="S26" s="85" t="s">
        <v>420</v>
      </c>
      <c r="T26" s="84" t="s">
        <v>420</v>
      </c>
      <c r="U26" s="80" t="s">
        <v>24</v>
      </c>
      <c r="V26" s="14"/>
      <c r="W26" s="81">
        <v>110024</v>
      </c>
      <c r="X26" s="81">
        <v>15047477</v>
      </c>
      <c r="Y26" s="81">
        <v>8038</v>
      </c>
      <c r="Z26" s="81">
        <v>267308</v>
      </c>
      <c r="AA26" s="81">
        <v>383567</v>
      </c>
      <c r="AB26" s="81">
        <v>397848</v>
      </c>
      <c r="AC26" s="81">
        <v>20756186</v>
      </c>
      <c r="AD26" s="81">
        <v>597520</v>
      </c>
      <c r="AE26" s="81">
        <v>9353870</v>
      </c>
      <c r="AF26" s="81">
        <v>616229</v>
      </c>
      <c r="AG26" s="81">
        <v>346048</v>
      </c>
      <c r="AH26" s="81">
        <v>3884195</v>
      </c>
      <c r="AI26" s="81">
        <v>3959075</v>
      </c>
      <c r="AJ26" s="81">
        <v>352937</v>
      </c>
      <c r="AK26" s="81">
        <v>2465834</v>
      </c>
      <c r="AL26" s="77"/>
      <c r="AM26" s="85" t="s">
        <v>420</v>
      </c>
      <c r="AN26" s="86"/>
      <c r="AP26" s="83"/>
    </row>
    <row r="27" spans="1:42" ht="14.45" customHeight="1">
      <c r="A27" s="80">
        <v>10</v>
      </c>
      <c r="B27" s="80" t="s">
        <v>71</v>
      </c>
      <c r="C27" s="14"/>
      <c r="D27" s="81">
        <v>42954051</v>
      </c>
      <c r="E27" s="81">
        <v>42886829</v>
      </c>
      <c r="F27" s="271">
        <v>-0.15649746283534469</v>
      </c>
      <c r="G27" s="81">
        <v>6989903</v>
      </c>
      <c r="H27" s="81">
        <v>384131</v>
      </c>
      <c r="I27" s="81">
        <v>1052</v>
      </c>
      <c r="J27" s="81">
        <v>13342</v>
      </c>
      <c r="K27" s="81">
        <v>14940</v>
      </c>
      <c r="L27" s="81">
        <v>1225019</v>
      </c>
      <c r="M27" s="81">
        <v>59809</v>
      </c>
      <c r="N27" s="81" t="s">
        <v>8</v>
      </c>
      <c r="O27" s="81">
        <v>2854</v>
      </c>
      <c r="P27" s="81">
        <v>32620</v>
      </c>
      <c r="Q27" s="81">
        <v>94355</v>
      </c>
      <c r="R27" s="77"/>
      <c r="S27" s="82">
        <v>10</v>
      </c>
      <c r="T27" s="80">
        <v>10</v>
      </c>
      <c r="U27" s="80" t="s">
        <v>71</v>
      </c>
      <c r="V27" s="14"/>
      <c r="W27" s="81">
        <v>21655</v>
      </c>
      <c r="X27" s="81">
        <v>12108420</v>
      </c>
      <c r="Y27" s="81">
        <v>7034</v>
      </c>
      <c r="Z27" s="81">
        <v>247106</v>
      </c>
      <c r="AA27" s="81">
        <v>495172</v>
      </c>
      <c r="AB27" s="81">
        <v>176494</v>
      </c>
      <c r="AC27" s="81">
        <v>8202300</v>
      </c>
      <c r="AD27" s="81">
        <v>49895</v>
      </c>
      <c r="AE27" s="81">
        <v>5815240</v>
      </c>
      <c r="AF27" s="81">
        <v>150224</v>
      </c>
      <c r="AG27" s="81">
        <v>1316629</v>
      </c>
      <c r="AH27" s="81">
        <v>2093421</v>
      </c>
      <c r="AI27" s="81">
        <v>1131755</v>
      </c>
      <c r="AJ27" s="81">
        <v>698836</v>
      </c>
      <c r="AK27" s="81">
        <v>1554623</v>
      </c>
      <c r="AL27" s="77"/>
      <c r="AM27" s="82">
        <v>10</v>
      </c>
      <c r="AN27" s="86"/>
      <c r="AP27" s="83"/>
    </row>
    <row r="28" spans="1:42" ht="14.45" customHeight="1">
      <c r="A28" s="80">
        <v>11</v>
      </c>
      <c r="B28" s="80" t="s">
        <v>72</v>
      </c>
      <c r="C28" s="14"/>
      <c r="D28" s="81">
        <v>29479903</v>
      </c>
      <c r="E28" s="81">
        <v>31255022</v>
      </c>
      <c r="F28" s="271">
        <v>6.0214546838909202</v>
      </c>
      <c r="G28" s="81">
        <v>4246931</v>
      </c>
      <c r="H28" s="81">
        <v>123590</v>
      </c>
      <c r="I28" s="81">
        <v>711</v>
      </c>
      <c r="J28" s="81">
        <v>9012</v>
      </c>
      <c r="K28" s="81">
        <v>10056</v>
      </c>
      <c r="L28" s="81">
        <v>930631</v>
      </c>
      <c r="M28" s="81">
        <v>73191</v>
      </c>
      <c r="N28" s="81" t="s">
        <v>8</v>
      </c>
      <c r="O28" s="81">
        <v>1113</v>
      </c>
      <c r="P28" s="81">
        <v>12723</v>
      </c>
      <c r="Q28" s="81">
        <v>49838</v>
      </c>
      <c r="R28" s="77"/>
      <c r="S28" s="82">
        <v>11</v>
      </c>
      <c r="T28" s="80">
        <v>11</v>
      </c>
      <c r="U28" s="80" t="s">
        <v>72</v>
      </c>
      <c r="V28" s="14"/>
      <c r="W28" s="81">
        <v>54160</v>
      </c>
      <c r="X28" s="81">
        <v>7919097</v>
      </c>
      <c r="Y28" s="81">
        <v>2568</v>
      </c>
      <c r="Z28" s="81">
        <v>135633</v>
      </c>
      <c r="AA28" s="81">
        <v>134225</v>
      </c>
      <c r="AB28" s="81">
        <v>85416</v>
      </c>
      <c r="AC28" s="81">
        <v>6582419</v>
      </c>
      <c r="AD28" s="81">
        <v>11956</v>
      </c>
      <c r="AE28" s="81">
        <v>3246022</v>
      </c>
      <c r="AF28" s="81">
        <v>176786</v>
      </c>
      <c r="AG28" s="81">
        <v>359744</v>
      </c>
      <c r="AH28" s="81">
        <v>2838361</v>
      </c>
      <c r="AI28" s="81">
        <v>2234143</v>
      </c>
      <c r="AJ28" s="81">
        <v>644996</v>
      </c>
      <c r="AK28" s="81">
        <v>1371700</v>
      </c>
      <c r="AL28" s="77"/>
      <c r="AM28" s="82">
        <v>11</v>
      </c>
      <c r="AN28" s="86"/>
      <c r="AP28" s="83"/>
    </row>
    <row r="29" spans="1:42" ht="14.45" customHeight="1">
      <c r="A29" s="80">
        <v>12</v>
      </c>
      <c r="B29" s="80" t="s">
        <v>73</v>
      </c>
      <c r="C29" s="14"/>
      <c r="D29" s="81">
        <v>6414236</v>
      </c>
      <c r="E29" s="81">
        <v>7294067</v>
      </c>
      <c r="F29" s="271">
        <v>13.716847961316047</v>
      </c>
      <c r="G29" s="81">
        <v>649875</v>
      </c>
      <c r="H29" s="81">
        <v>34976</v>
      </c>
      <c r="I29" s="81">
        <v>61</v>
      </c>
      <c r="J29" s="81">
        <v>788</v>
      </c>
      <c r="K29" s="81">
        <v>879</v>
      </c>
      <c r="L29" s="81">
        <v>101921</v>
      </c>
      <c r="M29" s="81" t="s">
        <v>8</v>
      </c>
      <c r="N29" s="81" t="s">
        <v>8</v>
      </c>
      <c r="O29" s="81">
        <v>261</v>
      </c>
      <c r="P29" s="81">
        <v>2978</v>
      </c>
      <c r="Q29" s="81">
        <v>6905</v>
      </c>
      <c r="R29" s="77"/>
      <c r="S29" s="82">
        <v>12</v>
      </c>
      <c r="T29" s="80">
        <v>12</v>
      </c>
      <c r="U29" s="80" t="s">
        <v>73</v>
      </c>
      <c r="V29" s="14"/>
      <c r="W29" s="81">
        <v>899</v>
      </c>
      <c r="X29" s="81">
        <v>2686478</v>
      </c>
      <c r="Y29" s="81">
        <v>701</v>
      </c>
      <c r="Z29" s="81">
        <v>4300</v>
      </c>
      <c r="AA29" s="81">
        <v>59136</v>
      </c>
      <c r="AB29" s="81">
        <v>4663</v>
      </c>
      <c r="AC29" s="81">
        <v>1090264</v>
      </c>
      <c r="AD29" s="81">
        <v>94481</v>
      </c>
      <c r="AE29" s="81">
        <v>585001</v>
      </c>
      <c r="AF29" s="81">
        <v>58407</v>
      </c>
      <c r="AG29" s="81">
        <v>400875</v>
      </c>
      <c r="AH29" s="81">
        <v>225590</v>
      </c>
      <c r="AI29" s="81">
        <v>422068</v>
      </c>
      <c r="AJ29" s="81">
        <v>118160</v>
      </c>
      <c r="AK29" s="81">
        <v>744400</v>
      </c>
      <c r="AL29" s="77"/>
      <c r="AM29" s="82">
        <v>12</v>
      </c>
      <c r="AN29" s="86"/>
      <c r="AP29" s="83"/>
    </row>
    <row r="30" spans="1:42" ht="14.45" customHeight="1">
      <c r="A30" s="80">
        <v>13</v>
      </c>
      <c r="B30" s="80" t="s">
        <v>11</v>
      </c>
      <c r="C30" s="14"/>
      <c r="D30" s="81">
        <v>5707047</v>
      </c>
      <c r="E30" s="81">
        <v>4970940</v>
      </c>
      <c r="F30" s="271">
        <v>-12.898211632040178</v>
      </c>
      <c r="G30" s="81">
        <v>965594</v>
      </c>
      <c r="H30" s="81">
        <v>26728</v>
      </c>
      <c r="I30" s="81">
        <v>33</v>
      </c>
      <c r="J30" s="81">
        <v>430</v>
      </c>
      <c r="K30" s="81">
        <v>486</v>
      </c>
      <c r="L30" s="81">
        <v>67785</v>
      </c>
      <c r="M30" s="81" t="s">
        <v>8</v>
      </c>
      <c r="N30" s="81" t="s">
        <v>8</v>
      </c>
      <c r="O30" s="81">
        <v>243</v>
      </c>
      <c r="P30" s="81">
        <v>2671</v>
      </c>
      <c r="Q30" s="81">
        <v>3974</v>
      </c>
      <c r="R30" s="77"/>
      <c r="S30" s="82">
        <v>13</v>
      </c>
      <c r="T30" s="80">
        <v>13</v>
      </c>
      <c r="U30" s="80" t="s">
        <v>11</v>
      </c>
      <c r="V30" s="14"/>
      <c r="W30" s="81">
        <v>1302</v>
      </c>
      <c r="X30" s="81">
        <v>1311206</v>
      </c>
      <c r="Y30" s="81">
        <v>557</v>
      </c>
      <c r="Z30" s="81" t="s">
        <v>8</v>
      </c>
      <c r="AA30" s="81">
        <v>52560</v>
      </c>
      <c r="AB30" s="81">
        <v>2967</v>
      </c>
      <c r="AC30" s="81">
        <v>513911</v>
      </c>
      <c r="AD30" s="81" t="s">
        <v>8</v>
      </c>
      <c r="AE30" s="81">
        <v>314669</v>
      </c>
      <c r="AF30" s="81">
        <v>35181</v>
      </c>
      <c r="AG30" s="81">
        <v>294589</v>
      </c>
      <c r="AH30" s="81">
        <v>271709</v>
      </c>
      <c r="AI30" s="81">
        <v>615042</v>
      </c>
      <c r="AJ30" s="81">
        <v>90335</v>
      </c>
      <c r="AK30" s="81">
        <v>398968</v>
      </c>
      <c r="AL30" s="77"/>
      <c r="AM30" s="82">
        <v>13</v>
      </c>
      <c r="AN30" s="86"/>
      <c r="AP30" s="83"/>
    </row>
    <row r="31" spans="1:42" ht="14.45" customHeight="1">
      <c r="A31" s="80">
        <v>14</v>
      </c>
      <c r="B31" s="80" t="s">
        <v>74</v>
      </c>
      <c r="C31" s="14"/>
      <c r="D31" s="81">
        <v>3559609</v>
      </c>
      <c r="E31" s="81">
        <v>3837561</v>
      </c>
      <c r="F31" s="271">
        <v>7.8084980681867036</v>
      </c>
      <c r="G31" s="81">
        <v>224845</v>
      </c>
      <c r="H31" s="81">
        <v>13966</v>
      </c>
      <c r="I31" s="81">
        <v>23</v>
      </c>
      <c r="J31" s="81">
        <v>304</v>
      </c>
      <c r="K31" s="81">
        <v>336</v>
      </c>
      <c r="L31" s="81">
        <v>35454</v>
      </c>
      <c r="M31" s="81" t="s">
        <v>8</v>
      </c>
      <c r="N31" s="81" t="s">
        <v>8</v>
      </c>
      <c r="O31" s="81">
        <v>125</v>
      </c>
      <c r="P31" s="81">
        <v>1426</v>
      </c>
      <c r="Q31" s="81">
        <v>2146</v>
      </c>
      <c r="R31" s="77"/>
      <c r="S31" s="82">
        <v>14</v>
      </c>
      <c r="T31" s="80">
        <v>14</v>
      </c>
      <c r="U31" s="80" t="s">
        <v>74</v>
      </c>
      <c r="V31" s="14"/>
      <c r="W31" s="81">
        <v>181</v>
      </c>
      <c r="X31" s="81">
        <v>1597799</v>
      </c>
      <c r="Y31" s="81" t="s">
        <v>8</v>
      </c>
      <c r="Z31" s="81">
        <v>9365</v>
      </c>
      <c r="AA31" s="81">
        <v>62168</v>
      </c>
      <c r="AB31" s="81">
        <v>8593</v>
      </c>
      <c r="AC31" s="81">
        <v>685019</v>
      </c>
      <c r="AD31" s="81">
        <v>131450</v>
      </c>
      <c r="AE31" s="81">
        <v>312113</v>
      </c>
      <c r="AF31" s="81">
        <v>4739</v>
      </c>
      <c r="AG31" s="81">
        <v>111545</v>
      </c>
      <c r="AH31" s="286">
        <v>182994</v>
      </c>
      <c r="AI31" s="81">
        <v>176221</v>
      </c>
      <c r="AJ31" s="81">
        <v>67112</v>
      </c>
      <c r="AK31" s="81">
        <v>209637</v>
      </c>
      <c r="AL31" s="77"/>
      <c r="AM31" s="82">
        <v>14</v>
      </c>
      <c r="AN31" s="86"/>
      <c r="AP31" s="83"/>
    </row>
    <row r="32" spans="1:42" ht="14.45" customHeight="1">
      <c r="A32" s="80">
        <v>15</v>
      </c>
      <c r="B32" s="80" t="s">
        <v>12</v>
      </c>
      <c r="C32" s="14"/>
      <c r="D32" s="81">
        <v>9262442</v>
      </c>
      <c r="E32" s="81">
        <v>8808823</v>
      </c>
      <c r="F32" s="271">
        <v>-4.8974017866994473</v>
      </c>
      <c r="G32" s="81">
        <v>820477</v>
      </c>
      <c r="H32" s="81">
        <v>47551</v>
      </c>
      <c r="I32" s="81">
        <v>104</v>
      </c>
      <c r="J32" s="81">
        <v>1333</v>
      </c>
      <c r="K32" s="81">
        <v>1495</v>
      </c>
      <c r="L32" s="81">
        <v>190216</v>
      </c>
      <c r="M32" s="81" t="s">
        <v>8</v>
      </c>
      <c r="N32" s="81" t="s">
        <v>8</v>
      </c>
      <c r="O32" s="81">
        <v>433</v>
      </c>
      <c r="P32" s="81">
        <v>4948</v>
      </c>
      <c r="Q32" s="81">
        <v>10434</v>
      </c>
      <c r="R32" s="77"/>
      <c r="S32" s="82">
        <v>15</v>
      </c>
      <c r="T32" s="80">
        <v>15</v>
      </c>
      <c r="U32" s="80" t="s">
        <v>12</v>
      </c>
      <c r="V32" s="14"/>
      <c r="W32" s="81">
        <v>5825</v>
      </c>
      <c r="X32" s="81">
        <v>2496295</v>
      </c>
      <c r="Y32" s="81">
        <v>802</v>
      </c>
      <c r="Z32" s="81">
        <v>7829</v>
      </c>
      <c r="AA32" s="81">
        <v>164958</v>
      </c>
      <c r="AB32" s="81">
        <v>19273</v>
      </c>
      <c r="AC32" s="81">
        <v>1193865</v>
      </c>
      <c r="AD32" s="81" t="s">
        <v>8</v>
      </c>
      <c r="AE32" s="81">
        <v>843014</v>
      </c>
      <c r="AF32" s="81">
        <v>105702</v>
      </c>
      <c r="AG32" s="81">
        <v>437151</v>
      </c>
      <c r="AH32" s="81">
        <v>888087</v>
      </c>
      <c r="AI32" s="81">
        <v>1023427</v>
      </c>
      <c r="AJ32" s="81">
        <v>174043</v>
      </c>
      <c r="AK32" s="81">
        <v>371561</v>
      </c>
      <c r="AL32" s="77"/>
      <c r="AM32" s="82">
        <v>15</v>
      </c>
      <c r="AN32" s="86"/>
      <c r="AP32" s="83"/>
    </row>
    <row r="33" spans="1:42" ht="14.45" customHeight="1">
      <c r="A33" s="80">
        <v>16</v>
      </c>
      <c r="B33" s="80" t="s">
        <v>75</v>
      </c>
      <c r="C33" s="14"/>
      <c r="D33" s="81">
        <v>9554154</v>
      </c>
      <c r="E33" s="81">
        <v>10408410</v>
      </c>
      <c r="F33" s="271">
        <v>8.941199817377866</v>
      </c>
      <c r="G33" s="81">
        <v>1416726</v>
      </c>
      <c r="H33" s="81">
        <v>46737</v>
      </c>
      <c r="I33" s="81">
        <v>166</v>
      </c>
      <c r="J33" s="81">
        <v>2116</v>
      </c>
      <c r="K33" s="81">
        <v>2352</v>
      </c>
      <c r="L33" s="81">
        <v>297056</v>
      </c>
      <c r="M33" s="81">
        <v>26680</v>
      </c>
      <c r="N33" s="81" t="s">
        <v>8</v>
      </c>
      <c r="O33" s="81">
        <v>421</v>
      </c>
      <c r="P33" s="81">
        <v>4812</v>
      </c>
      <c r="Q33" s="81">
        <v>24285</v>
      </c>
      <c r="R33" s="77"/>
      <c r="S33" s="82">
        <v>16</v>
      </c>
      <c r="T33" s="80">
        <v>16</v>
      </c>
      <c r="U33" s="80" t="s">
        <v>75</v>
      </c>
      <c r="V33" s="14"/>
      <c r="W33" s="81">
        <v>5260</v>
      </c>
      <c r="X33" s="81">
        <v>2907378</v>
      </c>
      <c r="Y33" s="81">
        <v>810</v>
      </c>
      <c r="Z33" s="81">
        <v>124423</v>
      </c>
      <c r="AA33" s="81">
        <v>83189</v>
      </c>
      <c r="AB33" s="81">
        <v>39130</v>
      </c>
      <c r="AC33" s="81">
        <v>1752514</v>
      </c>
      <c r="AD33" s="81">
        <v>12695</v>
      </c>
      <c r="AE33" s="81">
        <v>1286385</v>
      </c>
      <c r="AF33" s="81">
        <v>33357</v>
      </c>
      <c r="AG33" s="81">
        <v>241234</v>
      </c>
      <c r="AH33" s="81">
        <v>774156</v>
      </c>
      <c r="AI33" s="81">
        <v>377077</v>
      </c>
      <c r="AJ33" s="81">
        <v>113500</v>
      </c>
      <c r="AK33" s="81">
        <v>835951</v>
      </c>
      <c r="AL33" s="77"/>
      <c r="AM33" s="82">
        <v>16</v>
      </c>
      <c r="AN33" s="86"/>
      <c r="AP33" s="83"/>
    </row>
    <row r="34" spans="1:42" ht="14.45" customHeight="1">
      <c r="A34" s="80">
        <v>17</v>
      </c>
      <c r="B34" s="80" t="s">
        <v>76</v>
      </c>
      <c r="C34" s="14"/>
      <c r="D34" s="81">
        <v>13004882</v>
      </c>
      <c r="E34" s="81">
        <v>15017160</v>
      </c>
      <c r="F34" s="271">
        <v>15.473250737684509</v>
      </c>
      <c r="G34" s="81">
        <v>2220644</v>
      </c>
      <c r="H34" s="81">
        <v>28289</v>
      </c>
      <c r="I34" s="81">
        <v>211</v>
      </c>
      <c r="J34" s="81">
        <v>2685</v>
      </c>
      <c r="K34" s="81">
        <v>2985</v>
      </c>
      <c r="L34" s="81">
        <v>283747</v>
      </c>
      <c r="M34" s="81">
        <v>102043</v>
      </c>
      <c r="N34" s="81" t="s">
        <v>8</v>
      </c>
      <c r="O34" s="81">
        <v>243</v>
      </c>
      <c r="P34" s="81">
        <v>2781</v>
      </c>
      <c r="Q34" s="81">
        <v>28647</v>
      </c>
      <c r="R34" s="77"/>
      <c r="S34" s="82">
        <v>17</v>
      </c>
      <c r="T34" s="80">
        <v>17</v>
      </c>
      <c r="U34" s="80" t="s">
        <v>76</v>
      </c>
      <c r="V34" s="14"/>
      <c r="W34" s="81">
        <v>4529</v>
      </c>
      <c r="X34" s="81">
        <v>1400466</v>
      </c>
      <c r="Y34" s="81">
        <v>1052</v>
      </c>
      <c r="Z34" s="81">
        <v>119816</v>
      </c>
      <c r="AA34" s="81">
        <v>165667</v>
      </c>
      <c r="AB34" s="81">
        <v>153716</v>
      </c>
      <c r="AC34" s="81">
        <v>1299897</v>
      </c>
      <c r="AD34" s="81">
        <v>63818</v>
      </c>
      <c r="AE34" s="81">
        <v>969144</v>
      </c>
      <c r="AF34" s="81">
        <v>1925969</v>
      </c>
      <c r="AG34" s="81">
        <v>2983367</v>
      </c>
      <c r="AH34" s="81">
        <v>2342932</v>
      </c>
      <c r="AI34" s="81">
        <v>836989</v>
      </c>
      <c r="AJ34" s="81">
        <v>47748</v>
      </c>
      <c r="AK34" s="81">
        <v>29775</v>
      </c>
      <c r="AL34" s="77"/>
      <c r="AM34" s="82">
        <v>17</v>
      </c>
      <c r="AN34" s="86"/>
      <c r="AP34" s="83"/>
    </row>
    <row r="35" spans="1:42" ht="14.45" customHeight="1">
      <c r="A35" s="80">
        <v>18</v>
      </c>
      <c r="B35" s="80" t="s">
        <v>77</v>
      </c>
      <c r="C35" s="14"/>
      <c r="D35" s="81">
        <v>9361658</v>
      </c>
      <c r="E35" s="81">
        <v>9753123</v>
      </c>
      <c r="F35" s="271">
        <v>4.1815776649819938</v>
      </c>
      <c r="G35" s="81">
        <v>696620</v>
      </c>
      <c r="H35" s="81">
        <v>33551</v>
      </c>
      <c r="I35" s="81">
        <v>95</v>
      </c>
      <c r="J35" s="81">
        <v>1215</v>
      </c>
      <c r="K35" s="81">
        <v>1363</v>
      </c>
      <c r="L35" s="81">
        <v>127945</v>
      </c>
      <c r="M35" s="81">
        <v>25576</v>
      </c>
      <c r="N35" s="81" t="s">
        <v>8</v>
      </c>
      <c r="O35" s="81">
        <v>303</v>
      </c>
      <c r="P35" s="81">
        <v>3462</v>
      </c>
      <c r="Q35" s="81">
        <v>7780</v>
      </c>
      <c r="R35" s="77"/>
      <c r="S35" s="82">
        <v>18</v>
      </c>
      <c r="T35" s="80">
        <v>18</v>
      </c>
      <c r="U35" s="80" t="s">
        <v>77</v>
      </c>
      <c r="V35" s="14"/>
      <c r="W35" s="81">
        <v>5779</v>
      </c>
      <c r="X35" s="81">
        <v>1742391</v>
      </c>
      <c r="Y35" s="81">
        <v>623</v>
      </c>
      <c r="Z35" s="81">
        <v>55792</v>
      </c>
      <c r="AA35" s="81">
        <v>215414</v>
      </c>
      <c r="AB35" s="81">
        <v>23573</v>
      </c>
      <c r="AC35" s="81">
        <v>1333124</v>
      </c>
      <c r="AD35" s="81">
        <v>108625</v>
      </c>
      <c r="AE35" s="81">
        <v>578739</v>
      </c>
      <c r="AF35" s="81">
        <v>2119251</v>
      </c>
      <c r="AG35" s="81">
        <v>106156</v>
      </c>
      <c r="AH35" s="81">
        <v>1757758</v>
      </c>
      <c r="AI35" s="81">
        <v>493892</v>
      </c>
      <c r="AJ35" s="81">
        <v>50945</v>
      </c>
      <c r="AK35" s="81">
        <v>263151</v>
      </c>
      <c r="AL35" s="77"/>
      <c r="AM35" s="82">
        <v>18</v>
      </c>
      <c r="AN35" s="86"/>
      <c r="AP35" s="83"/>
    </row>
    <row r="36" spans="1:42" ht="14.45" customHeight="1">
      <c r="A36" s="80">
        <v>19</v>
      </c>
      <c r="B36" s="80" t="s">
        <v>78</v>
      </c>
      <c r="C36" s="14"/>
      <c r="D36" s="81">
        <v>13226175</v>
      </c>
      <c r="E36" s="81">
        <v>12396079</v>
      </c>
      <c r="F36" s="271">
        <v>-6.2761607191799591</v>
      </c>
      <c r="G36" s="81">
        <v>1475618</v>
      </c>
      <c r="H36" s="81">
        <v>41035</v>
      </c>
      <c r="I36" s="81">
        <v>196</v>
      </c>
      <c r="J36" s="81">
        <v>2500</v>
      </c>
      <c r="K36" s="81">
        <v>2802</v>
      </c>
      <c r="L36" s="81">
        <v>240254</v>
      </c>
      <c r="M36" s="81" t="s">
        <v>8</v>
      </c>
      <c r="N36" s="81" t="s">
        <v>8</v>
      </c>
      <c r="O36" s="81">
        <v>333</v>
      </c>
      <c r="P36" s="81">
        <v>3806</v>
      </c>
      <c r="Q36" s="81">
        <v>15535</v>
      </c>
      <c r="R36" s="77"/>
      <c r="S36" s="82">
        <v>19</v>
      </c>
      <c r="T36" s="80">
        <v>19</v>
      </c>
      <c r="U36" s="80" t="s">
        <v>78</v>
      </c>
      <c r="V36" s="14"/>
      <c r="W36" s="81">
        <v>8501</v>
      </c>
      <c r="X36" s="81">
        <v>2307305</v>
      </c>
      <c r="Y36" s="81">
        <v>1168</v>
      </c>
      <c r="Z36" s="81">
        <v>28902</v>
      </c>
      <c r="AA36" s="81">
        <v>84159</v>
      </c>
      <c r="AB36" s="81">
        <v>44646</v>
      </c>
      <c r="AC36" s="81">
        <v>2544154</v>
      </c>
      <c r="AD36" s="81">
        <v>518019</v>
      </c>
      <c r="AE36" s="81">
        <v>1403619</v>
      </c>
      <c r="AF36" s="81">
        <v>2174403</v>
      </c>
      <c r="AG36" s="81">
        <v>211886</v>
      </c>
      <c r="AH36" s="81">
        <v>465526</v>
      </c>
      <c r="AI36" s="81">
        <v>282278</v>
      </c>
      <c r="AJ36" s="81">
        <v>140441</v>
      </c>
      <c r="AK36" s="81">
        <v>398993</v>
      </c>
      <c r="AL36" s="77"/>
      <c r="AM36" s="82">
        <v>19</v>
      </c>
      <c r="AN36" s="86"/>
      <c r="AP36" s="83"/>
    </row>
    <row r="37" spans="1:42" ht="14.45" customHeight="1">
      <c r="A37" s="80">
        <v>20</v>
      </c>
      <c r="B37" s="80" t="s">
        <v>79</v>
      </c>
      <c r="C37" s="14"/>
      <c r="D37" s="81">
        <v>7154372</v>
      </c>
      <c r="E37" s="81">
        <v>7880327</v>
      </c>
      <c r="F37" s="271">
        <v>10.147012204565264</v>
      </c>
      <c r="G37" s="81">
        <v>362241</v>
      </c>
      <c r="H37" s="81">
        <v>43908</v>
      </c>
      <c r="I37" s="81">
        <v>60</v>
      </c>
      <c r="J37" s="81">
        <v>773</v>
      </c>
      <c r="K37" s="81">
        <v>860</v>
      </c>
      <c r="L37" s="81">
        <v>90768</v>
      </c>
      <c r="M37" s="81">
        <v>2120</v>
      </c>
      <c r="N37" s="81" t="s">
        <v>8</v>
      </c>
      <c r="O37" s="81">
        <v>407</v>
      </c>
      <c r="P37" s="81">
        <v>4653</v>
      </c>
      <c r="Q37" s="81">
        <v>5695</v>
      </c>
      <c r="R37" s="77"/>
      <c r="S37" s="82">
        <v>20</v>
      </c>
      <c r="T37" s="80">
        <v>20</v>
      </c>
      <c r="U37" s="80" t="s">
        <v>79</v>
      </c>
      <c r="V37" s="14"/>
      <c r="W37" s="81">
        <v>1865</v>
      </c>
      <c r="X37" s="81">
        <v>2594481</v>
      </c>
      <c r="Y37" s="81">
        <v>1114</v>
      </c>
      <c r="Z37" s="81">
        <v>39349</v>
      </c>
      <c r="AA37" s="81">
        <v>57007</v>
      </c>
      <c r="AB37" s="81">
        <v>321397</v>
      </c>
      <c r="AC37" s="81">
        <v>1959914</v>
      </c>
      <c r="AD37" s="81">
        <v>80339</v>
      </c>
      <c r="AE37" s="81">
        <v>931503</v>
      </c>
      <c r="AF37" s="81">
        <v>92111</v>
      </c>
      <c r="AG37" s="81">
        <v>40005</v>
      </c>
      <c r="AH37" s="81">
        <v>427205</v>
      </c>
      <c r="AI37" s="81">
        <v>394863</v>
      </c>
      <c r="AJ37" s="81">
        <v>85156</v>
      </c>
      <c r="AK37" s="81">
        <v>342533</v>
      </c>
      <c r="AL37" s="77"/>
      <c r="AM37" s="82">
        <v>20</v>
      </c>
      <c r="AN37" s="86"/>
      <c r="AP37" s="83"/>
    </row>
    <row r="38" spans="1:42" ht="14.45" customHeight="1">
      <c r="A38" s="80">
        <v>21</v>
      </c>
      <c r="B38" s="80" t="s">
        <v>80</v>
      </c>
      <c r="C38" s="14"/>
      <c r="D38" s="81">
        <v>21396603</v>
      </c>
      <c r="E38" s="81">
        <v>21870795</v>
      </c>
      <c r="F38" s="271">
        <v>2.2162022635088383</v>
      </c>
      <c r="G38" s="81">
        <v>4978401</v>
      </c>
      <c r="H38" s="81">
        <v>98610</v>
      </c>
      <c r="I38" s="81">
        <v>786</v>
      </c>
      <c r="J38" s="81">
        <v>9939</v>
      </c>
      <c r="K38" s="81">
        <v>11060</v>
      </c>
      <c r="L38" s="81">
        <v>849614</v>
      </c>
      <c r="M38" s="81">
        <v>19238</v>
      </c>
      <c r="N38" s="81" t="s">
        <v>8</v>
      </c>
      <c r="O38" s="81">
        <v>800</v>
      </c>
      <c r="P38" s="81">
        <v>9735</v>
      </c>
      <c r="Q38" s="81">
        <v>37790</v>
      </c>
      <c r="R38" s="77"/>
      <c r="S38" s="82">
        <v>21</v>
      </c>
      <c r="T38" s="80">
        <v>21</v>
      </c>
      <c r="U38" s="80" t="s">
        <v>80</v>
      </c>
      <c r="V38" s="14"/>
      <c r="W38" s="81">
        <v>32053</v>
      </c>
      <c r="X38" s="81">
        <v>2842851</v>
      </c>
      <c r="Y38" s="81">
        <v>2988</v>
      </c>
      <c r="Z38" s="81">
        <v>98398</v>
      </c>
      <c r="AA38" s="81">
        <v>104776</v>
      </c>
      <c r="AB38" s="81">
        <v>125011</v>
      </c>
      <c r="AC38" s="81">
        <v>4978172</v>
      </c>
      <c r="AD38" s="81">
        <v>373264</v>
      </c>
      <c r="AE38" s="81">
        <v>2080125</v>
      </c>
      <c r="AF38" s="81">
        <v>746404</v>
      </c>
      <c r="AG38" s="81">
        <v>590164</v>
      </c>
      <c r="AH38" s="81">
        <v>2095243</v>
      </c>
      <c r="AI38" s="81">
        <v>729119</v>
      </c>
      <c r="AJ38" s="81">
        <v>649590</v>
      </c>
      <c r="AK38" s="81">
        <v>406664</v>
      </c>
      <c r="AL38" s="77"/>
      <c r="AM38" s="82">
        <v>21</v>
      </c>
      <c r="AN38" s="86"/>
      <c r="AP38" s="83"/>
    </row>
    <row r="39" spans="1:42" ht="14.45" customHeight="1">
      <c r="A39" s="80">
        <v>22</v>
      </c>
      <c r="B39" s="80" t="s">
        <v>13</v>
      </c>
      <c r="C39" s="14"/>
      <c r="D39" s="81">
        <v>12253850</v>
      </c>
      <c r="E39" s="81">
        <v>13677941</v>
      </c>
      <c r="F39" s="271">
        <v>11.621580156440629</v>
      </c>
      <c r="G39" s="81">
        <v>2760221</v>
      </c>
      <c r="H39" s="81">
        <v>27471</v>
      </c>
      <c r="I39" s="81">
        <v>337</v>
      </c>
      <c r="J39" s="81">
        <v>4268</v>
      </c>
      <c r="K39" s="81">
        <v>4741</v>
      </c>
      <c r="L39" s="81">
        <v>302512</v>
      </c>
      <c r="M39" s="81" t="s">
        <v>8</v>
      </c>
      <c r="N39" s="81" t="s">
        <v>8</v>
      </c>
      <c r="O39" s="81">
        <v>244</v>
      </c>
      <c r="P39" s="81">
        <v>2795</v>
      </c>
      <c r="Q39" s="81">
        <v>19978</v>
      </c>
      <c r="R39" s="77"/>
      <c r="S39" s="82">
        <v>22</v>
      </c>
      <c r="T39" s="80">
        <v>22</v>
      </c>
      <c r="U39" s="80" t="s">
        <v>13</v>
      </c>
      <c r="V39" s="14"/>
      <c r="W39" s="81">
        <v>6995</v>
      </c>
      <c r="X39" s="81">
        <v>1779698</v>
      </c>
      <c r="Y39" s="81">
        <v>1270</v>
      </c>
      <c r="Z39" s="81">
        <v>14126</v>
      </c>
      <c r="AA39" s="81">
        <v>166002</v>
      </c>
      <c r="AB39" s="81">
        <v>35766</v>
      </c>
      <c r="AC39" s="81">
        <v>3277424</v>
      </c>
      <c r="AD39" s="81">
        <v>1076794</v>
      </c>
      <c r="AE39" s="81">
        <v>939706</v>
      </c>
      <c r="AF39" s="81">
        <v>786523</v>
      </c>
      <c r="AG39" s="81">
        <v>99821</v>
      </c>
      <c r="AH39" s="81">
        <v>226482</v>
      </c>
      <c r="AI39" s="81">
        <v>442709</v>
      </c>
      <c r="AJ39" s="81">
        <v>305172</v>
      </c>
      <c r="AK39" s="81">
        <v>1396886</v>
      </c>
      <c r="AL39" s="77"/>
      <c r="AM39" s="82">
        <v>22</v>
      </c>
      <c r="AN39" s="86"/>
      <c r="AP39" s="83"/>
    </row>
    <row r="40" spans="1:42" ht="14.45" customHeight="1">
      <c r="A40" s="80">
        <v>23</v>
      </c>
      <c r="B40" s="80" t="s">
        <v>81</v>
      </c>
      <c r="C40" s="14"/>
      <c r="D40" s="81">
        <v>19331659</v>
      </c>
      <c r="E40" s="81">
        <v>20015561</v>
      </c>
      <c r="F40" s="271">
        <v>3.5377305175929288</v>
      </c>
      <c r="G40" s="81">
        <v>6157744</v>
      </c>
      <c r="H40" s="81">
        <v>66667</v>
      </c>
      <c r="I40" s="81">
        <v>735</v>
      </c>
      <c r="J40" s="81">
        <v>9291</v>
      </c>
      <c r="K40" s="81">
        <v>10304</v>
      </c>
      <c r="L40" s="81">
        <v>663325</v>
      </c>
      <c r="M40" s="81" t="s">
        <v>8</v>
      </c>
      <c r="N40" s="81" t="s">
        <v>8</v>
      </c>
      <c r="O40" s="81">
        <v>595</v>
      </c>
      <c r="P40" s="81">
        <v>6792</v>
      </c>
      <c r="Q40" s="81">
        <v>53429</v>
      </c>
      <c r="R40" s="77"/>
      <c r="S40" s="82">
        <v>23</v>
      </c>
      <c r="T40" s="80">
        <v>23</v>
      </c>
      <c r="U40" s="80" t="s">
        <v>81</v>
      </c>
      <c r="V40" s="14"/>
      <c r="W40" s="81">
        <v>18312</v>
      </c>
      <c r="X40" s="81">
        <v>1382678</v>
      </c>
      <c r="Y40" s="81">
        <v>3825</v>
      </c>
      <c r="Z40" s="81">
        <v>94669</v>
      </c>
      <c r="AA40" s="81">
        <v>237503</v>
      </c>
      <c r="AB40" s="81">
        <v>56830</v>
      </c>
      <c r="AC40" s="81">
        <v>3555033</v>
      </c>
      <c r="AD40" s="81">
        <v>781286</v>
      </c>
      <c r="AE40" s="81">
        <v>1945856</v>
      </c>
      <c r="AF40" s="81">
        <v>558490</v>
      </c>
      <c r="AG40" s="81">
        <v>135045</v>
      </c>
      <c r="AH40" s="81">
        <v>2071289</v>
      </c>
      <c r="AI40" s="81">
        <v>1315974</v>
      </c>
      <c r="AJ40" s="81">
        <v>299610</v>
      </c>
      <c r="AK40" s="81">
        <v>590279</v>
      </c>
      <c r="AL40" s="77"/>
      <c r="AM40" s="82">
        <v>23</v>
      </c>
      <c r="AN40" s="86"/>
      <c r="AP40" s="83"/>
    </row>
    <row r="41" spans="1:42" ht="14.45" customHeight="1">
      <c r="A41" s="80">
        <v>24</v>
      </c>
      <c r="B41" s="80" t="s">
        <v>14</v>
      </c>
      <c r="C41" s="14"/>
      <c r="D41" s="81">
        <v>9256284</v>
      </c>
      <c r="E41" s="81">
        <v>9886749</v>
      </c>
      <c r="F41" s="271">
        <v>6.8112106326901811</v>
      </c>
      <c r="G41" s="81">
        <v>2775339</v>
      </c>
      <c r="H41" s="81">
        <v>40518</v>
      </c>
      <c r="I41" s="81">
        <v>413</v>
      </c>
      <c r="J41" s="81">
        <v>5246</v>
      </c>
      <c r="K41" s="81">
        <v>5871</v>
      </c>
      <c r="L41" s="81">
        <v>409365</v>
      </c>
      <c r="M41" s="81">
        <v>5254</v>
      </c>
      <c r="N41" s="81" t="s">
        <v>8</v>
      </c>
      <c r="O41" s="81">
        <v>363</v>
      </c>
      <c r="P41" s="81">
        <v>4146</v>
      </c>
      <c r="Q41" s="81">
        <v>32377</v>
      </c>
      <c r="R41" s="77"/>
      <c r="S41" s="82">
        <v>24</v>
      </c>
      <c r="T41" s="80">
        <v>24</v>
      </c>
      <c r="U41" s="80" t="s">
        <v>14</v>
      </c>
      <c r="V41" s="14"/>
      <c r="W41" s="81">
        <v>16076</v>
      </c>
      <c r="X41" s="81">
        <v>1612665</v>
      </c>
      <c r="Y41" s="81">
        <v>2222</v>
      </c>
      <c r="Z41" s="81">
        <v>82740</v>
      </c>
      <c r="AA41" s="81">
        <v>34899</v>
      </c>
      <c r="AB41" s="81">
        <v>22603</v>
      </c>
      <c r="AC41" s="81">
        <v>1879555</v>
      </c>
      <c r="AD41" s="81">
        <v>320774</v>
      </c>
      <c r="AE41" s="81">
        <v>974561</v>
      </c>
      <c r="AF41" s="81">
        <v>48187</v>
      </c>
      <c r="AG41" s="81">
        <v>185610</v>
      </c>
      <c r="AH41" s="81">
        <v>767223</v>
      </c>
      <c r="AI41" s="81">
        <v>436634</v>
      </c>
      <c r="AJ41" s="81">
        <v>92847</v>
      </c>
      <c r="AK41" s="81">
        <v>131261</v>
      </c>
      <c r="AL41" s="77"/>
      <c r="AM41" s="82">
        <v>24</v>
      </c>
      <c r="AN41" s="86"/>
      <c r="AP41" s="83"/>
    </row>
    <row r="42" spans="1:42" ht="14.45" customHeight="1">
      <c r="A42" s="80">
        <v>25</v>
      </c>
      <c r="B42" s="80" t="s">
        <v>82</v>
      </c>
      <c r="C42" s="14"/>
      <c r="D42" s="81">
        <v>10775283</v>
      </c>
      <c r="E42" s="81">
        <v>11083510</v>
      </c>
      <c r="F42" s="271">
        <v>2.8605002764196539</v>
      </c>
      <c r="G42" s="81">
        <v>2774846</v>
      </c>
      <c r="H42" s="81">
        <v>56917</v>
      </c>
      <c r="I42" s="81">
        <v>460</v>
      </c>
      <c r="J42" s="81">
        <v>5831</v>
      </c>
      <c r="K42" s="81">
        <v>6501</v>
      </c>
      <c r="L42" s="81">
        <v>482757</v>
      </c>
      <c r="M42" s="81">
        <v>29937</v>
      </c>
      <c r="N42" s="81" t="s">
        <v>8</v>
      </c>
      <c r="O42" s="81">
        <v>473</v>
      </c>
      <c r="P42" s="81">
        <v>5400</v>
      </c>
      <c r="Q42" s="81">
        <v>29264</v>
      </c>
      <c r="R42" s="77"/>
      <c r="S42" s="82">
        <v>25</v>
      </c>
      <c r="T42" s="80">
        <v>25</v>
      </c>
      <c r="U42" s="80" t="s">
        <v>82</v>
      </c>
      <c r="V42" s="14"/>
      <c r="W42" s="81">
        <v>21353</v>
      </c>
      <c r="X42" s="81">
        <v>1772265</v>
      </c>
      <c r="Y42" s="81">
        <v>1486</v>
      </c>
      <c r="Z42" s="81">
        <v>89850</v>
      </c>
      <c r="AA42" s="81">
        <v>50780</v>
      </c>
      <c r="AB42" s="81">
        <v>35148</v>
      </c>
      <c r="AC42" s="81">
        <v>2258427</v>
      </c>
      <c r="AD42" s="81" t="s">
        <v>8</v>
      </c>
      <c r="AE42" s="81">
        <v>1683766</v>
      </c>
      <c r="AF42" s="81">
        <v>11986</v>
      </c>
      <c r="AG42" s="81">
        <v>329075</v>
      </c>
      <c r="AH42" s="81">
        <v>336097</v>
      </c>
      <c r="AI42" s="81">
        <v>563035</v>
      </c>
      <c r="AJ42" s="81">
        <v>133839</v>
      </c>
      <c r="AK42" s="81">
        <v>404017</v>
      </c>
      <c r="AL42" s="77"/>
      <c r="AM42" s="82">
        <v>25</v>
      </c>
      <c r="AN42" s="86"/>
      <c r="AP42" s="83"/>
    </row>
    <row r="43" spans="1:42" ht="14.45" customHeight="1">
      <c r="A43" s="80">
        <v>26</v>
      </c>
      <c r="B43" s="80" t="s">
        <v>83</v>
      </c>
      <c r="C43" s="14"/>
      <c r="D43" s="81">
        <v>15212827</v>
      </c>
      <c r="E43" s="81">
        <v>15502252</v>
      </c>
      <c r="F43" s="271">
        <v>1.9025063520409455</v>
      </c>
      <c r="G43" s="81">
        <v>4081258</v>
      </c>
      <c r="H43" s="81">
        <v>71994</v>
      </c>
      <c r="I43" s="81">
        <v>669</v>
      </c>
      <c r="J43" s="81">
        <v>8474</v>
      </c>
      <c r="K43" s="81">
        <v>9443</v>
      </c>
      <c r="L43" s="81">
        <v>849926</v>
      </c>
      <c r="M43" s="81">
        <v>23785</v>
      </c>
      <c r="N43" s="81" t="s">
        <v>8</v>
      </c>
      <c r="O43" s="81">
        <v>619</v>
      </c>
      <c r="P43" s="81">
        <v>7070</v>
      </c>
      <c r="Q43" s="81">
        <v>75035</v>
      </c>
      <c r="R43" s="77"/>
      <c r="S43" s="82">
        <v>26</v>
      </c>
      <c r="T43" s="80">
        <v>26</v>
      </c>
      <c r="U43" s="80" t="s">
        <v>83</v>
      </c>
      <c r="V43" s="14"/>
      <c r="W43" s="81">
        <v>33065</v>
      </c>
      <c r="X43" s="81">
        <v>2513724</v>
      </c>
      <c r="Y43" s="81">
        <v>2320</v>
      </c>
      <c r="Z43" s="81">
        <v>247644</v>
      </c>
      <c r="AA43" s="81">
        <v>65072</v>
      </c>
      <c r="AB43" s="81">
        <v>103089</v>
      </c>
      <c r="AC43" s="81">
        <v>3071688</v>
      </c>
      <c r="AD43" s="81" t="s">
        <v>8</v>
      </c>
      <c r="AE43" s="81">
        <v>2179402</v>
      </c>
      <c r="AF43" s="81">
        <v>8350</v>
      </c>
      <c r="AG43" s="81">
        <v>58795</v>
      </c>
      <c r="AH43" s="81">
        <v>751292</v>
      </c>
      <c r="AI43" s="81">
        <v>546331</v>
      </c>
      <c r="AJ43" s="81">
        <v>449318</v>
      </c>
      <c r="AK43" s="81">
        <v>343889</v>
      </c>
      <c r="AL43" s="77"/>
      <c r="AM43" s="82">
        <v>26</v>
      </c>
      <c r="AN43" s="86"/>
      <c r="AP43" s="83"/>
    </row>
    <row r="44" spans="1:42" ht="14.45" customHeight="1">
      <c r="A44" s="80">
        <v>27</v>
      </c>
      <c r="B44" s="80" t="s">
        <v>15</v>
      </c>
      <c r="C44" s="14"/>
      <c r="D44" s="81">
        <v>8993421</v>
      </c>
      <c r="E44" s="81">
        <v>10202156</v>
      </c>
      <c r="F44" s="271">
        <v>13.44021368509269</v>
      </c>
      <c r="G44" s="81">
        <v>1939443</v>
      </c>
      <c r="H44" s="81">
        <v>39152</v>
      </c>
      <c r="I44" s="81">
        <v>377</v>
      </c>
      <c r="J44" s="81">
        <v>4791</v>
      </c>
      <c r="K44" s="81">
        <v>5355</v>
      </c>
      <c r="L44" s="81">
        <v>425541</v>
      </c>
      <c r="M44" s="81">
        <v>2030</v>
      </c>
      <c r="N44" s="81" t="s">
        <v>8</v>
      </c>
      <c r="O44" s="81">
        <v>349</v>
      </c>
      <c r="P44" s="81">
        <v>3980</v>
      </c>
      <c r="Q44" s="81">
        <v>24991</v>
      </c>
      <c r="R44" s="77"/>
      <c r="S44" s="82">
        <v>27</v>
      </c>
      <c r="T44" s="80">
        <v>27</v>
      </c>
      <c r="U44" s="80" t="s">
        <v>15</v>
      </c>
      <c r="V44" s="14"/>
      <c r="W44" s="81">
        <v>13390</v>
      </c>
      <c r="X44" s="81">
        <v>2270893</v>
      </c>
      <c r="Y44" s="81">
        <v>1756</v>
      </c>
      <c r="Z44" s="81">
        <v>76323</v>
      </c>
      <c r="AA44" s="81">
        <v>46112</v>
      </c>
      <c r="AB44" s="81">
        <v>10989</v>
      </c>
      <c r="AC44" s="81">
        <v>2350351</v>
      </c>
      <c r="AD44" s="81" t="s">
        <v>8</v>
      </c>
      <c r="AE44" s="81">
        <v>1809787</v>
      </c>
      <c r="AF44" s="81">
        <v>5213</v>
      </c>
      <c r="AG44" s="81">
        <v>123137</v>
      </c>
      <c r="AH44" s="81">
        <v>154429</v>
      </c>
      <c r="AI44" s="81">
        <v>178137</v>
      </c>
      <c r="AJ44" s="81">
        <v>311039</v>
      </c>
      <c r="AK44" s="81">
        <v>404591</v>
      </c>
      <c r="AL44" s="77"/>
      <c r="AM44" s="82">
        <v>27</v>
      </c>
      <c r="AN44" s="86"/>
      <c r="AP44" s="83"/>
    </row>
    <row r="45" spans="1:42" ht="14.45" customHeight="1">
      <c r="A45" s="80">
        <v>28</v>
      </c>
      <c r="B45" s="80" t="s">
        <v>16</v>
      </c>
      <c r="C45" s="14"/>
      <c r="D45" s="81">
        <v>18014526</v>
      </c>
      <c r="E45" s="81">
        <v>18237476</v>
      </c>
      <c r="F45" s="271">
        <v>1.237612357938255</v>
      </c>
      <c r="G45" s="81">
        <v>4661018</v>
      </c>
      <c r="H45" s="81">
        <v>73130</v>
      </c>
      <c r="I45" s="81">
        <v>821</v>
      </c>
      <c r="J45" s="81">
        <v>10401</v>
      </c>
      <c r="K45" s="81">
        <v>11614</v>
      </c>
      <c r="L45" s="81">
        <v>935689</v>
      </c>
      <c r="M45" s="81" t="s">
        <v>8</v>
      </c>
      <c r="N45" s="81" t="s">
        <v>8</v>
      </c>
      <c r="O45" s="81">
        <v>644</v>
      </c>
      <c r="P45" s="81">
        <v>7353</v>
      </c>
      <c r="Q45" s="81">
        <v>72012</v>
      </c>
      <c r="R45" s="77"/>
      <c r="S45" s="82">
        <v>28</v>
      </c>
      <c r="T45" s="80">
        <v>28</v>
      </c>
      <c r="U45" s="80" t="s">
        <v>16</v>
      </c>
      <c r="V45" s="14"/>
      <c r="W45" s="81">
        <v>35631</v>
      </c>
      <c r="X45" s="81">
        <v>2833078</v>
      </c>
      <c r="Y45" s="81">
        <v>3897</v>
      </c>
      <c r="Z45" s="81">
        <v>355332</v>
      </c>
      <c r="AA45" s="81">
        <v>45518</v>
      </c>
      <c r="AB45" s="81">
        <v>20578</v>
      </c>
      <c r="AC45" s="81">
        <v>4207576</v>
      </c>
      <c r="AD45" s="81" t="s">
        <v>8</v>
      </c>
      <c r="AE45" s="81">
        <v>2509149</v>
      </c>
      <c r="AF45" s="81">
        <v>9949</v>
      </c>
      <c r="AG45" s="81">
        <v>432052</v>
      </c>
      <c r="AH45" s="81">
        <v>653931</v>
      </c>
      <c r="AI45" s="81">
        <v>482357</v>
      </c>
      <c r="AJ45" s="81">
        <v>396146</v>
      </c>
      <c r="AK45" s="81">
        <v>479600</v>
      </c>
      <c r="AL45" s="77"/>
      <c r="AM45" s="82">
        <v>28</v>
      </c>
      <c r="AN45" s="86"/>
      <c r="AP45" s="83"/>
    </row>
    <row r="46" spans="1:42" ht="14.45" customHeight="1">
      <c r="A46" s="80">
        <v>29</v>
      </c>
      <c r="B46" s="80" t="s">
        <v>17</v>
      </c>
      <c r="C46" s="14"/>
      <c r="D46" s="81">
        <v>1716691</v>
      </c>
      <c r="E46" s="81">
        <v>1613900</v>
      </c>
      <c r="F46" s="271">
        <v>-5.9877403679520658</v>
      </c>
      <c r="G46" s="81">
        <v>84154</v>
      </c>
      <c r="H46" s="81">
        <v>5510</v>
      </c>
      <c r="I46" s="81">
        <v>13</v>
      </c>
      <c r="J46" s="81">
        <v>187</v>
      </c>
      <c r="K46" s="81">
        <v>210</v>
      </c>
      <c r="L46" s="81">
        <v>17712</v>
      </c>
      <c r="M46" s="81" t="s">
        <v>8</v>
      </c>
      <c r="N46" s="81" t="s">
        <v>8</v>
      </c>
      <c r="O46" s="81">
        <v>31</v>
      </c>
      <c r="P46" s="81">
        <v>572</v>
      </c>
      <c r="Q46" s="286">
        <v>1530</v>
      </c>
      <c r="R46" s="77"/>
      <c r="S46" s="82">
        <v>29</v>
      </c>
      <c r="T46" s="80">
        <v>29</v>
      </c>
      <c r="U46" s="80" t="s">
        <v>17</v>
      </c>
      <c r="V46" s="14"/>
      <c r="W46" s="81" t="s">
        <v>8</v>
      </c>
      <c r="X46" s="81">
        <v>946901</v>
      </c>
      <c r="Y46" s="81" t="s">
        <v>8</v>
      </c>
      <c r="Z46" s="81">
        <v>451</v>
      </c>
      <c r="AA46" s="81">
        <v>40532</v>
      </c>
      <c r="AB46" s="81">
        <v>6110</v>
      </c>
      <c r="AC46" s="81">
        <v>78964</v>
      </c>
      <c r="AD46" s="81" t="s">
        <v>8</v>
      </c>
      <c r="AE46" s="81">
        <v>219816</v>
      </c>
      <c r="AF46" s="81">
        <v>11763</v>
      </c>
      <c r="AG46" s="81">
        <v>15792</v>
      </c>
      <c r="AH46" s="81">
        <v>2812</v>
      </c>
      <c r="AI46" s="81">
        <v>111291</v>
      </c>
      <c r="AJ46" s="81">
        <v>35215</v>
      </c>
      <c r="AK46" s="81">
        <v>34334</v>
      </c>
      <c r="AL46" s="77"/>
      <c r="AM46" s="82">
        <v>29</v>
      </c>
      <c r="AN46" s="86"/>
      <c r="AP46" s="83"/>
    </row>
    <row r="47" spans="1:42" ht="14.45" customHeight="1">
      <c r="A47" s="80">
        <v>30</v>
      </c>
      <c r="B47" s="80" t="s">
        <v>18</v>
      </c>
      <c r="C47" s="14"/>
      <c r="D47" s="81">
        <v>2597951</v>
      </c>
      <c r="E47" s="81">
        <v>2026259</v>
      </c>
      <c r="F47" s="271">
        <v>-22.005495869629566</v>
      </c>
      <c r="G47" s="81">
        <v>100776</v>
      </c>
      <c r="H47" s="81">
        <v>7822</v>
      </c>
      <c r="I47" s="81">
        <v>13</v>
      </c>
      <c r="J47" s="81">
        <v>196</v>
      </c>
      <c r="K47" s="81">
        <v>217</v>
      </c>
      <c r="L47" s="81">
        <v>23273</v>
      </c>
      <c r="M47" s="81" t="s">
        <v>8</v>
      </c>
      <c r="N47" s="81" t="s">
        <v>8</v>
      </c>
      <c r="O47" s="81">
        <v>70</v>
      </c>
      <c r="P47" s="81">
        <v>798</v>
      </c>
      <c r="Q47" s="286">
        <v>2471</v>
      </c>
      <c r="R47" s="77"/>
      <c r="S47" s="82">
        <v>30</v>
      </c>
      <c r="T47" s="80">
        <v>30</v>
      </c>
      <c r="U47" s="80" t="s">
        <v>18</v>
      </c>
      <c r="V47" s="14"/>
      <c r="W47" s="286">
        <v>133</v>
      </c>
      <c r="X47" s="81">
        <v>1111585</v>
      </c>
      <c r="Y47" s="81" t="s">
        <v>8</v>
      </c>
      <c r="Z47" s="81" t="s">
        <v>8</v>
      </c>
      <c r="AA47" s="81">
        <v>70159</v>
      </c>
      <c r="AB47" s="81">
        <v>5260</v>
      </c>
      <c r="AC47" s="81">
        <v>71325</v>
      </c>
      <c r="AD47" s="81" t="s">
        <v>8</v>
      </c>
      <c r="AE47" s="81">
        <v>275273</v>
      </c>
      <c r="AF47" s="81">
        <v>333</v>
      </c>
      <c r="AG47" s="81">
        <v>7676</v>
      </c>
      <c r="AH47" s="81">
        <v>142667</v>
      </c>
      <c r="AI47" s="81">
        <v>184755</v>
      </c>
      <c r="AJ47" s="81">
        <v>18176</v>
      </c>
      <c r="AK47" s="81">
        <v>3281</v>
      </c>
      <c r="AL47" s="77"/>
      <c r="AM47" s="82">
        <v>30</v>
      </c>
      <c r="AN47" s="86"/>
      <c r="AP47" s="83"/>
    </row>
    <row r="48" spans="1:42" ht="14.45" customHeight="1">
      <c r="A48" s="80">
        <v>31</v>
      </c>
      <c r="B48" s="80" t="s">
        <v>84</v>
      </c>
      <c r="C48" s="14"/>
      <c r="D48" s="81">
        <v>2473871</v>
      </c>
      <c r="E48" s="81">
        <v>2493927</v>
      </c>
      <c r="F48" s="271">
        <v>0.81071325061007626</v>
      </c>
      <c r="G48" s="81">
        <v>57484</v>
      </c>
      <c r="H48" s="81">
        <v>8316</v>
      </c>
      <c r="I48" s="81">
        <v>7</v>
      </c>
      <c r="J48" s="81">
        <v>119</v>
      </c>
      <c r="K48" s="81">
        <v>135</v>
      </c>
      <c r="L48" s="81">
        <v>16053</v>
      </c>
      <c r="M48" s="81" t="s">
        <v>8</v>
      </c>
      <c r="N48" s="81" t="s">
        <v>8</v>
      </c>
      <c r="O48" s="81">
        <v>78</v>
      </c>
      <c r="P48" s="81">
        <v>896</v>
      </c>
      <c r="Q48" s="286">
        <v>1291</v>
      </c>
      <c r="R48" s="77"/>
      <c r="S48" s="82">
        <v>31</v>
      </c>
      <c r="T48" s="80">
        <v>31</v>
      </c>
      <c r="U48" s="80" t="s">
        <v>84</v>
      </c>
      <c r="V48" s="14"/>
      <c r="W48" s="286">
        <v>45</v>
      </c>
      <c r="X48" s="81">
        <v>924309</v>
      </c>
      <c r="Y48" s="81" t="s">
        <v>8</v>
      </c>
      <c r="Z48" s="81">
        <v>1590</v>
      </c>
      <c r="AA48" s="81">
        <v>11407</v>
      </c>
      <c r="AB48" s="81">
        <v>846</v>
      </c>
      <c r="AC48" s="81">
        <v>417913</v>
      </c>
      <c r="AD48" s="81" t="s">
        <v>8</v>
      </c>
      <c r="AE48" s="81">
        <v>233277</v>
      </c>
      <c r="AF48" s="81">
        <v>16118</v>
      </c>
      <c r="AG48" s="81">
        <v>41</v>
      </c>
      <c r="AH48" s="81">
        <v>205659</v>
      </c>
      <c r="AI48" s="81">
        <v>320387</v>
      </c>
      <c r="AJ48" s="81">
        <v>102059</v>
      </c>
      <c r="AK48" s="81">
        <v>175897</v>
      </c>
      <c r="AL48" s="77"/>
      <c r="AM48" s="82">
        <v>31</v>
      </c>
      <c r="AN48" s="86"/>
      <c r="AP48" s="83"/>
    </row>
    <row r="49" spans="1:43" ht="14.45" customHeight="1">
      <c r="A49" s="80">
        <v>32</v>
      </c>
      <c r="B49" s="80" t="s">
        <v>19</v>
      </c>
      <c r="C49" s="14"/>
      <c r="D49" s="81">
        <v>1184562</v>
      </c>
      <c r="E49" s="81">
        <v>1059925</v>
      </c>
      <c r="F49" s="271">
        <v>-10.521779358108734</v>
      </c>
      <c r="G49" s="81">
        <v>25095</v>
      </c>
      <c r="H49" s="81">
        <v>1996</v>
      </c>
      <c r="I49" s="81">
        <v>5</v>
      </c>
      <c r="J49" s="81">
        <v>77</v>
      </c>
      <c r="K49" s="81">
        <v>87</v>
      </c>
      <c r="L49" s="81">
        <v>7337</v>
      </c>
      <c r="M49" s="81" t="s">
        <v>8</v>
      </c>
      <c r="N49" s="81" t="s">
        <v>8</v>
      </c>
      <c r="O49" s="81">
        <v>18</v>
      </c>
      <c r="P49" s="81">
        <v>209</v>
      </c>
      <c r="Q49" s="286">
        <v>357</v>
      </c>
      <c r="R49" s="77"/>
      <c r="S49" s="82">
        <v>32</v>
      </c>
      <c r="T49" s="80">
        <v>32</v>
      </c>
      <c r="U49" s="80" t="s">
        <v>19</v>
      </c>
      <c r="V49" s="14"/>
      <c r="W49" s="81" t="s">
        <v>8</v>
      </c>
      <c r="X49" s="81">
        <v>594801</v>
      </c>
      <c r="Y49" s="81" t="s">
        <v>8</v>
      </c>
      <c r="Z49" s="81">
        <v>762</v>
      </c>
      <c r="AA49" s="81">
        <v>4513</v>
      </c>
      <c r="AB49" s="81">
        <v>284</v>
      </c>
      <c r="AC49" s="81">
        <v>141584</v>
      </c>
      <c r="AD49" s="81">
        <v>6580</v>
      </c>
      <c r="AE49" s="81">
        <v>62668</v>
      </c>
      <c r="AF49" s="81">
        <v>14199</v>
      </c>
      <c r="AG49" s="81">
        <v>5200</v>
      </c>
      <c r="AH49" s="81">
        <v>72609</v>
      </c>
      <c r="AI49" s="81">
        <v>104188</v>
      </c>
      <c r="AJ49" s="81">
        <v>12711</v>
      </c>
      <c r="AK49" s="81">
        <v>4645</v>
      </c>
      <c r="AL49" s="77"/>
      <c r="AM49" s="82">
        <v>32</v>
      </c>
      <c r="AN49" s="86"/>
      <c r="AP49" s="83"/>
    </row>
    <row r="50" spans="1:43" ht="14.45" customHeight="1">
      <c r="A50" s="80">
        <v>33</v>
      </c>
      <c r="B50" s="80" t="s">
        <v>20</v>
      </c>
      <c r="C50" s="14"/>
      <c r="D50" s="81">
        <v>3328164</v>
      </c>
      <c r="E50" s="81">
        <v>3030582</v>
      </c>
      <c r="F50" s="271">
        <v>-8.9413262086844281</v>
      </c>
      <c r="G50" s="81">
        <v>184154</v>
      </c>
      <c r="H50" s="81">
        <v>17008</v>
      </c>
      <c r="I50" s="81">
        <v>32</v>
      </c>
      <c r="J50" s="81">
        <v>435</v>
      </c>
      <c r="K50" s="81">
        <v>498</v>
      </c>
      <c r="L50" s="81">
        <v>30067</v>
      </c>
      <c r="M50" s="81" t="s">
        <v>8</v>
      </c>
      <c r="N50" s="81" t="s">
        <v>8</v>
      </c>
      <c r="O50" s="81">
        <v>145</v>
      </c>
      <c r="P50" s="81">
        <v>1657</v>
      </c>
      <c r="Q50" s="286">
        <v>2281</v>
      </c>
      <c r="R50" s="77"/>
      <c r="S50" s="82">
        <v>33</v>
      </c>
      <c r="T50" s="80">
        <v>33</v>
      </c>
      <c r="U50" s="80" t="s">
        <v>20</v>
      </c>
      <c r="V50" s="14"/>
      <c r="W50" s="286">
        <v>53</v>
      </c>
      <c r="X50" s="81">
        <v>1375457</v>
      </c>
      <c r="Y50" s="81" t="s">
        <v>8</v>
      </c>
      <c r="Z50" s="81">
        <v>4987</v>
      </c>
      <c r="AA50" s="81">
        <v>55371</v>
      </c>
      <c r="AB50" s="81">
        <v>84898</v>
      </c>
      <c r="AC50" s="81">
        <v>138012</v>
      </c>
      <c r="AD50" s="81" t="s">
        <v>8</v>
      </c>
      <c r="AE50" s="81">
        <v>563310</v>
      </c>
      <c r="AF50" s="81">
        <v>2894</v>
      </c>
      <c r="AG50" s="81">
        <v>17125</v>
      </c>
      <c r="AH50" s="81">
        <v>18622</v>
      </c>
      <c r="AI50" s="81">
        <v>287674</v>
      </c>
      <c r="AJ50" s="81">
        <v>53836</v>
      </c>
      <c r="AK50" s="81">
        <v>192066</v>
      </c>
      <c r="AL50" s="77"/>
      <c r="AM50" s="82">
        <v>33</v>
      </c>
      <c r="AN50" s="86"/>
      <c r="AP50" s="83"/>
    </row>
    <row r="51" spans="1:43" ht="14.45" customHeight="1">
      <c r="A51" s="80">
        <v>34</v>
      </c>
      <c r="B51" s="80" t="s">
        <v>85</v>
      </c>
      <c r="C51" s="14"/>
      <c r="D51" s="81">
        <v>2538801</v>
      </c>
      <c r="E51" s="81">
        <v>2483321</v>
      </c>
      <c r="F51" s="271">
        <v>-2.1852835255697474</v>
      </c>
      <c r="G51" s="81">
        <v>82307</v>
      </c>
      <c r="H51" s="81">
        <v>11930</v>
      </c>
      <c r="I51" s="81">
        <v>21</v>
      </c>
      <c r="J51" s="81">
        <v>280</v>
      </c>
      <c r="K51" s="81">
        <v>313</v>
      </c>
      <c r="L51" s="81">
        <v>14662</v>
      </c>
      <c r="M51" s="81" t="s">
        <v>8</v>
      </c>
      <c r="N51" s="81" t="s">
        <v>8</v>
      </c>
      <c r="O51" s="81">
        <v>108</v>
      </c>
      <c r="P51" s="81">
        <v>1232</v>
      </c>
      <c r="Q51" s="286">
        <v>1398</v>
      </c>
      <c r="R51" s="77"/>
      <c r="S51" s="82">
        <v>34</v>
      </c>
      <c r="T51" s="80">
        <v>34</v>
      </c>
      <c r="U51" s="80" t="s">
        <v>85</v>
      </c>
      <c r="V51" s="14"/>
      <c r="W51" s="286">
        <v>124</v>
      </c>
      <c r="X51" s="81">
        <v>1068275</v>
      </c>
      <c r="Y51" s="81" t="s">
        <v>8</v>
      </c>
      <c r="Z51" s="239">
        <v>346</v>
      </c>
      <c r="AA51" s="81">
        <v>97655</v>
      </c>
      <c r="AB51" s="81">
        <v>4602</v>
      </c>
      <c r="AC51" s="81">
        <v>307425</v>
      </c>
      <c r="AD51" s="81" t="s">
        <v>8</v>
      </c>
      <c r="AE51" s="81">
        <v>375983</v>
      </c>
      <c r="AF51" s="81">
        <v>8837</v>
      </c>
      <c r="AG51" s="81">
        <v>16620</v>
      </c>
      <c r="AH51" s="81">
        <v>89754</v>
      </c>
      <c r="AI51" s="81">
        <v>145746</v>
      </c>
      <c r="AJ51" s="81">
        <v>23888</v>
      </c>
      <c r="AK51" s="81">
        <v>231815</v>
      </c>
      <c r="AL51" s="77"/>
      <c r="AM51" s="82">
        <v>34</v>
      </c>
      <c r="AN51" s="86"/>
      <c r="AP51" s="83"/>
    </row>
    <row r="52" spans="1:43" ht="14.45" customHeight="1">
      <c r="A52" s="80">
        <v>35</v>
      </c>
      <c r="B52" s="80" t="s">
        <v>21</v>
      </c>
      <c r="C52" s="14"/>
      <c r="D52" s="81">
        <v>4337706</v>
      </c>
      <c r="E52" s="81">
        <v>4388820</v>
      </c>
      <c r="F52" s="271">
        <v>1.1783647854418904</v>
      </c>
      <c r="G52" s="81">
        <v>94288</v>
      </c>
      <c r="H52" s="81">
        <v>19873</v>
      </c>
      <c r="I52" s="81">
        <v>18</v>
      </c>
      <c r="J52" s="81">
        <v>239</v>
      </c>
      <c r="K52" s="81">
        <v>268</v>
      </c>
      <c r="L52" s="81">
        <v>26366</v>
      </c>
      <c r="M52" s="81" t="s">
        <v>8</v>
      </c>
      <c r="N52" s="81" t="s">
        <v>8</v>
      </c>
      <c r="O52" s="81">
        <v>182</v>
      </c>
      <c r="P52" s="81">
        <v>2078</v>
      </c>
      <c r="Q52" s="286">
        <v>2027</v>
      </c>
      <c r="R52" s="77"/>
      <c r="S52" s="82">
        <v>35</v>
      </c>
      <c r="T52" s="80">
        <v>35</v>
      </c>
      <c r="U52" s="80" t="s">
        <v>21</v>
      </c>
      <c r="V52" s="14"/>
      <c r="W52" s="286">
        <v>71</v>
      </c>
      <c r="X52" s="81">
        <v>1445153</v>
      </c>
      <c r="Y52" s="81" t="s">
        <v>8</v>
      </c>
      <c r="Z52" s="81">
        <v>45427</v>
      </c>
      <c r="AA52" s="81">
        <v>47589</v>
      </c>
      <c r="AB52" s="81">
        <v>3009</v>
      </c>
      <c r="AC52" s="81">
        <v>911324</v>
      </c>
      <c r="AD52" s="81" t="s">
        <v>8</v>
      </c>
      <c r="AE52" s="81">
        <v>377072</v>
      </c>
      <c r="AF52" s="81">
        <v>23779</v>
      </c>
      <c r="AG52" s="81">
        <v>197188</v>
      </c>
      <c r="AH52" s="81">
        <v>294905</v>
      </c>
      <c r="AI52" s="81">
        <v>286316</v>
      </c>
      <c r="AJ52" s="81">
        <v>37434</v>
      </c>
      <c r="AK52" s="81">
        <v>574214</v>
      </c>
      <c r="AL52" s="77"/>
      <c r="AM52" s="82">
        <v>35</v>
      </c>
      <c r="AN52" s="86"/>
      <c r="AP52" s="83"/>
    </row>
    <row r="53" spans="1:43" ht="14.45" customHeight="1">
      <c r="A53" s="80">
        <v>36</v>
      </c>
      <c r="B53" s="80" t="s">
        <v>22</v>
      </c>
      <c r="C53" s="14"/>
      <c r="D53" s="81">
        <v>3738906</v>
      </c>
      <c r="E53" s="81">
        <v>4679522</v>
      </c>
      <c r="F53" s="271">
        <v>25.157519338544486</v>
      </c>
      <c r="G53" s="81">
        <v>110953</v>
      </c>
      <c r="H53" s="81">
        <v>20787</v>
      </c>
      <c r="I53" s="81">
        <v>18</v>
      </c>
      <c r="J53" s="81">
        <v>261</v>
      </c>
      <c r="K53" s="81">
        <v>291</v>
      </c>
      <c r="L53" s="81">
        <v>30843</v>
      </c>
      <c r="M53" s="81" t="s">
        <v>8</v>
      </c>
      <c r="N53" s="81" t="s">
        <v>8</v>
      </c>
      <c r="O53" s="81">
        <v>194</v>
      </c>
      <c r="P53" s="81">
        <v>2211</v>
      </c>
      <c r="Q53" s="81">
        <v>2335</v>
      </c>
      <c r="R53" s="77"/>
      <c r="S53" s="82">
        <v>36</v>
      </c>
      <c r="T53" s="80">
        <v>36</v>
      </c>
      <c r="U53" s="80" t="s">
        <v>22</v>
      </c>
      <c r="V53" s="14"/>
      <c r="W53" s="81">
        <v>100</v>
      </c>
      <c r="X53" s="81">
        <v>1497567</v>
      </c>
      <c r="Y53" s="81">
        <v>571</v>
      </c>
      <c r="Z53" s="81">
        <v>5156</v>
      </c>
      <c r="AA53" s="81">
        <v>13122</v>
      </c>
      <c r="AB53" s="81">
        <v>1378</v>
      </c>
      <c r="AC53" s="81">
        <v>366085</v>
      </c>
      <c r="AD53" s="81" t="s">
        <v>8</v>
      </c>
      <c r="AE53" s="81">
        <v>802738</v>
      </c>
      <c r="AF53" s="81">
        <v>3482</v>
      </c>
      <c r="AG53" s="81">
        <v>32727</v>
      </c>
      <c r="AH53" s="81">
        <v>277419</v>
      </c>
      <c r="AI53" s="81">
        <v>223554</v>
      </c>
      <c r="AJ53" s="81">
        <v>72030</v>
      </c>
      <c r="AK53" s="81">
        <v>1215700</v>
      </c>
      <c r="AL53" s="77"/>
      <c r="AM53" s="82">
        <v>36</v>
      </c>
      <c r="AN53" s="86"/>
      <c r="AP53" s="83"/>
    </row>
    <row r="54" spans="1:43" ht="14.45" customHeight="1">
      <c r="A54" s="80">
        <v>37</v>
      </c>
      <c r="B54" s="80" t="s">
        <v>86</v>
      </c>
      <c r="C54" s="14"/>
      <c r="D54" s="81">
        <v>9134366</v>
      </c>
      <c r="E54" s="81">
        <v>9678042</v>
      </c>
      <c r="F54" s="271">
        <v>5.9519839691118133</v>
      </c>
      <c r="G54" s="81">
        <v>666749</v>
      </c>
      <c r="H54" s="81">
        <v>55934</v>
      </c>
      <c r="I54" s="81">
        <v>117</v>
      </c>
      <c r="J54" s="81">
        <v>1491</v>
      </c>
      <c r="K54" s="81">
        <v>1656</v>
      </c>
      <c r="L54" s="81">
        <v>166342</v>
      </c>
      <c r="M54" s="81" t="s">
        <v>8</v>
      </c>
      <c r="N54" s="81" t="s">
        <v>8</v>
      </c>
      <c r="O54" s="81">
        <v>482</v>
      </c>
      <c r="P54" s="81">
        <v>5510</v>
      </c>
      <c r="Q54" s="81">
        <v>12115</v>
      </c>
      <c r="R54" s="77"/>
      <c r="S54" s="82">
        <v>37</v>
      </c>
      <c r="T54" s="80">
        <v>37</v>
      </c>
      <c r="U54" s="80" t="s">
        <v>86</v>
      </c>
      <c r="V54" s="14"/>
      <c r="W54" s="81">
        <v>1471</v>
      </c>
      <c r="X54" s="81">
        <v>3665019</v>
      </c>
      <c r="Y54" s="81">
        <v>791</v>
      </c>
      <c r="Z54" s="81">
        <v>15886</v>
      </c>
      <c r="AA54" s="81">
        <v>69144</v>
      </c>
      <c r="AB54" s="81">
        <v>9946</v>
      </c>
      <c r="AC54" s="81">
        <v>1401868</v>
      </c>
      <c r="AD54" s="81">
        <v>22700</v>
      </c>
      <c r="AE54" s="81">
        <v>1346366</v>
      </c>
      <c r="AF54" s="81">
        <v>60830</v>
      </c>
      <c r="AG54" s="81">
        <v>159492</v>
      </c>
      <c r="AH54" s="81">
        <v>661239</v>
      </c>
      <c r="AI54" s="81">
        <v>469881</v>
      </c>
      <c r="AJ54" s="81">
        <v>235066</v>
      </c>
      <c r="AK54" s="81">
        <v>647947</v>
      </c>
      <c r="AL54" s="77"/>
      <c r="AM54" s="82">
        <v>37</v>
      </c>
      <c r="AN54" s="86"/>
      <c r="AP54" s="83"/>
    </row>
    <row r="55" spans="1:43" ht="14.45" customHeight="1">
      <c r="A55" s="80">
        <v>38</v>
      </c>
      <c r="B55" s="80" t="s">
        <v>25</v>
      </c>
      <c r="C55" s="14"/>
      <c r="D55" s="81">
        <v>17957962</v>
      </c>
      <c r="E55" s="81">
        <v>18763889</v>
      </c>
      <c r="F55" s="271">
        <v>4.4878533544062522</v>
      </c>
      <c r="G55" s="81">
        <v>3008963</v>
      </c>
      <c r="H55" s="81">
        <v>99597</v>
      </c>
      <c r="I55" s="81">
        <v>528</v>
      </c>
      <c r="J55" s="81">
        <v>6688</v>
      </c>
      <c r="K55" s="81">
        <v>7428</v>
      </c>
      <c r="L55" s="81">
        <v>652523</v>
      </c>
      <c r="M55" s="81">
        <v>66157</v>
      </c>
      <c r="N55" s="81" t="s">
        <v>8</v>
      </c>
      <c r="O55" s="81">
        <v>905</v>
      </c>
      <c r="P55" s="81">
        <v>10338</v>
      </c>
      <c r="Q55" s="81">
        <v>34614</v>
      </c>
      <c r="R55" s="77"/>
      <c r="S55" s="82">
        <v>38</v>
      </c>
      <c r="T55" s="80">
        <v>38</v>
      </c>
      <c r="U55" s="80" t="s">
        <v>25</v>
      </c>
      <c r="V55" s="14"/>
      <c r="W55" s="81">
        <v>42784</v>
      </c>
      <c r="X55" s="81">
        <v>4029105</v>
      </c>
      <c r="Y55" s="81">
        <v>2126</v>
      </c>
      <c r="Z55" s="81">
        <v>384215</v>
      </c>
      <c r="AA55" s="81">
        <v>62751</v>
      </c>
      <c r="AB55" s="81">
        <v>18803</v>
      </c>
      <c r="AC55" s="81">
        <v>3760919</v>
      </c>
      <c r="AD55" s="81">
        <v>7421</v>
      </c>
      <c r="AE55" s="81">
        <v>2291312</v>
      </c>
      <c r="AF55" s="81">
        <v>30655</v>
      </c>
      <c r="AG55" s="81">
        <v>1068609</v>
      </c>
      <c r="AH55" s="81">
        <v>1847475</v>
      </c>
      <c r="AI55" s="81">
        <v>882701</v>
      </c>
      <c r="AJ55" s="81">
        <v>198834</v>
      </c>
      <c r="AK55" s="81">
        <v>248438</v>
      </c>
      <c r="AL55" s="77"/>
      <c r="AM55" s="82">
        <v>38</v>
      </c>
      <c r="AN55" s="86"/>
      <c r="AP55" s="83"/>
    </row>
    <row r="56" spans="1:43" s="16" customFormat="1" ht="14.45" customHeight="1">
      <c r="A56" s="80">
        <v>39</v>
      </c>
      <c r="B56" s="80" t="s">
        <v>26</v>
      </c>
      <c r="C56" s="14"/>
      <c r="D56" s="81">
        <v>3857218</v>
      </c>
      <c r="E56" s="81">
        <v>3728020</v>
      </c>
      <c r="F56" s="271">
        <v>-3.3495125243115633</v>
      </c>
      <c r="G56" s="81">
        <v>100858</v>
      </c>
      <c r="H56" s="81">
        <v>37166</v>
      </c>
      <c r="I56" s="81">
        <v>15</v>
      </c>
      <c r="J56" s="81">
        <v>200</v>
      </c>
      <c r="K56" s="81">
        <v>227</v>
      </c>
      <c r="L56" s="81">
        <v>22726</v>
      </c>
      <c r="M56" s="81" t="s">
        <v>8</v>
      </c>
      <c r="N56" s="81" t="s">
        <v>8</v>
      </c>
      <c r="O56" s="81">
        <v>341</v>
      </c>
      <c r="P56" s="81">
        <v>3900</v>
      </c>
      <c r="Q56" s="239">
        <v>1294</v>
      </c>
      <c r="R56" s="77"/>
      <c r="S56" s="82">
        <v>39</v>
      </c>
      <c r="T56" s="80">
        <v>39</v>
      </c>
      <c r="U56" s="80" t="s">
        <v>26</v>
      </c>
      <c r="V56" s="14"/>
      <c r="W56" s="239">
        <v>24</v>
      </c>
      <c r="X56" s="81">
        <v>1271095</v>
      </c>
      <c r="Y56" s="81" t="s">
        <v>8</v>
      </c>
      <c r="Z56" s="81">
        <v>22655</v>
      </c>
      <c r="AA56" s="81">
        <v>149450</v>
      </c>
      <c r="AB56" s="81">
        <v>812</v>
      </c>
      <c r="AC56" s="81">
        <v>746406</v>
      </c>
      <c r="AD56" s="81" t="s">
        <v>8</v>
      </c>
      <c r="AE56" s="81">
        <v>354777</v>
      </c>
      <c r="AF56" s="81">
        <v>626</v>
      </c>
      <c r="AG56" s="81">
        <v>16054</v>
      </c>
      <c r="AH56" s="81">
        <v>400790</v>
      </c>
      <c r="AI56" s="81">
        <v>200666</v>
      </c>
      <c r="AJ56" s="81">
        <v>39932</v>
      </c>
      <c r="AK56" s="81">
        <v>358006</v>
      </c>
      <c r="AL56" s="77"/>
      <c r="AM56" s="82">
        <v>39</v>
      </c>
      <c r="AN56" s="311"/>
      <c r="AP56" s="312"/>
      <c r="AQ56" s="1"/>
    </row>
    <row r="57" spans="1:43" s="16" customFormat="1" ht="14.45" customHeight="1">
      <c r="A57" s="80">
        <v>40</v>
      </c>
      <c r="B57" s="80" t="s">
        <v>87</v>
      </c>
      <c r="C57" s="14"/>
      <c r="D57" s="81">
        <v>10270235</v>
      </c>
      <c r="E57" s="81">
        <v>9013787</v>
      </c>
      <c r="F57" s="271">
        <v>-12.233877803185614</v>
      </c>
      <c r="G57" s="81">
        <v>540769</v>
      </c>
      <c r="H57" s="81">
        <v>33691</v>
      </c>
      <c r="I57" s="81">
        <v>69</v>
      </c>
      <c r="J57" s="81">
        <v>884</v>
      </c>
      <c r="K57" s="81">
        <v>991</v>
      </c>
      <c r="L57" s="81">
        <v>97282</v>
      </c>
      <c r="M57" s="81">
        <v>6576</v>
      </c>
      <c r="N57" s="81" t="s">
        <v>8</v>
      </c>
      <c r="O57" s="81">
        <v>304</v>
      </c>
      <c r="P57" s="81">
        <v>3478</v>
      </c>
      <c r="Q57" s="81">
        <v>8833</v>
      </c>
      <c r="R57" s="77"/>
      <c r="S57" s="82">
        <v>40</v>
      </c>
      <c r="T57" s="80">
        <v>40</v>
      </c>
      <c r="U57" s="80" t="s">
        <v>87</v>
      </c>
      <c r="V57" s="14"/>
      <c r="W57" s="81">
        <v>300</v>
      </c>
      <c r="X57" s="81">
        <v>3790931</v>
      </c>
      <c r="Y57" s="81" t="s">
        <v>8</v>
      </c>
      <c r="Z57" s="81">
        <v>82972</v>
      </c>
      <c r="AA57" s="81">
        <v>85102</v>
      </c>
      <c r="AB57" s="81">
        <v>10930</v>
      </c>
      <c r="AC57" s="81">
        <v>947702</v>
      </c>
      <c r="AD57" s="81" t="s">
        <v>8</v>
      </c>
      <c r="AE57" s="81">
        <v>848392</v>
      </c>
      <c r="AF57" s="81">
        <v>29370</v>
      </c>
      <c r="AG57" s="81">
        <v>401304</v>
      </c>
      <c r="AH57" s="81">
        <v>489101</v>
      </c>
      <c r="AI57" s="81">
        <v>801981</v>
      </c>
      <c r="AJ57" s="81">
        <v>147079</v>
      </c>
      <c r="AK57" s="81">
        <v>685746</v>
      </c>
      <c r="AL57" s="77"/>
      <c r="AM57" s="82">
        <v>40</v>
      </c>
      <c r="AN57" s="311"/>
      <c r="AP57" s="312"/>
      <c r="AQ57" s="1"/>
    </row>
    <row r="58" spans="1:43" s="16" customFormat="1" ht="14.45" customHeight="1">
      <c r="A58" s="80">
        <v>41</v>
      </c>
      <c r="B58" s="80" t="s">
        <v>27</v>
      </c>
      <c r="C58" s="14"/>
      <c r="D58" s="81">
        <v>3796170</v>
      </c>
      <c r="E58" s="81">
        <v>3221397</v>
      </c>
      <c r="F58" s="271">
        <v>-15.140865661969828</v>
      </c>
      <c r="G58" s="81">
        <v>221271</v>
      </c>
      <c r="H58" s="81">
        <v>32200</v>
      </c>
      <c r="I58" s="81">
        <v>46</v>
      </c>
      <c r="J58" s="81">
        <v>596</v>
      </c>
      <c r="K58" s="81">
        <v>650</v>
      </c>
      <c r="L58" s="81">
        <v>41239</v>
      </c>
      <c r="M58" s="81" t="s">
        <v>8</v>
      </c>
      <c r="N58" s="81" t="s">
        <v>8</v>
      </c>
      <c r="O58" s="81">
        <v>289</v>
      </c>
      <c r="P58" s="81">
        <v>3302</v>
      </c>
      <c r="Q58" s="81">
        <v>3789</v>
      </c>
      <c r="R58" s="77"/>
      <c r="S58" s="82">
        <v>41</v>
      </c>
      <c r="T58" s="80">
        <v>41</v>
      </c>
      <c r="U58" s="80" t="s">
        <v>27</v>
      </c>
      <c r="V58" s="14"/>
      <c r="W58" s="81">
        <v>46</v>
      </c>
      <c r="X58" s="81">
        <v>1678772</v>
      </c>
      <c r="Y58" s="81" t="s">
        <v>8</v>
      </c>
      <c r="Z58" s="81">
        <v>3916</v>
      </c>
      <c r="AA58" s="81">
        <v>39424</v>
      </c>
      <c r="AB58" s="81">
        <v>1842</v>
      </c>
      <c r="AC58" s="81">
        <v>175428</v>
      </c>
      <c r="AD58" s="81" t="s">
        <v>8</v>
      </c>
      <c r="AE58" s="81">
        <v>423986</v>
      </c>
      <c r="AF58" s="81">
        <v>21379</v>
      </c>
      <c r="AG58" s="81">
        <v>13396</v>
      </c>
      <c r="AH58" s="81">
        <v>69292</v>
      </c>
      <c r="AI58" s="81">
        <v>329584</v>
      </c>
      <c r="AJ58" s="81">
        <v>24147</v>
      </c>
      <c r="AK58" s="81">
        <v>136803</v>
      </c>
      <c r="AL58" s="77"/>
      <c r="AM58" s="82">
        <v>41</v>
      </c>
      <c r="AN58" s="311"/>
      <c r="AP58" s="312"/>
      <c r="AQ58" s="1"/>
    </row>
    <row r="59" spans="1:43" ht="5.0999999999999996" customHeight="1" thickBot="1">
      <c r="A59" s="18"/>
      <c r="B59" s="18"/>
      <c r="C59" s="18"/>
      <c r="D59" s="320"/>
      <c r="E59" s="87"/>
      <c r="F59" s="272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8"/>
      <c r="S59" s="89"/>
      <c r="T59" s="18"/>
      <c r="U59" s="18"/>
      <c r="V59" s="19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8"/>
      <c r="AM59" s="89"/>
      <c r="AP59" s="83"/>
    </row>
    <row r="60" spans="1:43" ht="5.0999999999999996" customHeight="1">
      <c r="D60" s="90"/>
      <c r="E60" s="90"/>
      <c r="F60" s="273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W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</row>
    <row r="61" spans="1:43">
      <c r="A61" s="91" t="s">
        <v>479</v>
      </c>
      <c r="D61" s="90"/>
      <c r="E61" s="90"/>
      <c r="F61" s="273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T61" s="91" t="s">
        <v>425</v>
      </c>
      <c r="W61" s="90"/>
      <c r="Y61" s="90"/>
      <c r="Z61" s="90"/>
      <c r="AA61" s="90"/>
      <c r="AB61" s="90"/>
      <c r="AD61" s="90"/>
      <c r="AE61" s="90"/>
      <c r="AF61" s="90"/>
      <c r="AG61" s="90"/>
      <c r="AH61" s="90"/>
      <c r="AI61" s="90"/>
      <c r="AJ61" s="90"/>
      <c r="AK61" s="90"/>
      <c r="AL61" s="90"/>
      <c r="AN61" s="86"/>
    </row>
    <row r="62" spans="1:43">
      <c r="A62" s="91" t="s">
        <v>88</v>
      </c>
      <c r="T62" s="91" t="s">
        <v>88</v>
      </c>
      <c r="AD62" s="291"/>
      <c r="AN62" s="86"/>
    </row>
    <row r="64" spans="1:43">
      <c r="D64" s="94"/>
      <c r="E64" s="94"/>
      <c r="F64" s="274"/>
      <c r="G64" s="92"/>
      <c r="H64" s="92"/>
      <c r="I64" s="92"/>
      <c r="J64" s="92"/>
      <c r="K64" s="92"/>
      <c r="L64" s="237"/>
      <c r="M64" s="92"/>
      <c r="N64" s="92"/>
      <c r="O64" s="92"/>
      <c r="P64" s="92"/>
      <c r="Q64" s="92"/>
      <c r="W64" s="92"/>
      <c r="X64" s="237"/>
      <c r="Y64" s="92"/>
      <c r="Z64" s="237"/>
      <c r="AA64" s="92"/>
      <c r="AB64" s="92"/>
      <c r="AC64" s="237"/>
      <c r="AD64" s="92"/>
      <c r="AE64" s="237"/>
      <c r="AF64" s="237"/>
      <c r="AG64" s="92"/>
      <c r="AH64" s="237"/>
      <c r="AI64" s="237"/>
      <c r="AJ64" s="92"/>
      <c r="AK64" s="237"/>
    </row>
    <row r="65" spans="4:38">
      <c r="D65" s="94"/>
      <c r="E65" s="94"/>
      <c r="F65" s="274"/>
      <c r="G65" s="92"/>
      <c r="H65" s="92"/>
      <c r="I65" s="92"/>
      <c r="J65" s="92"/>
      <c r="K65" s="92"/>
      <c r="L65" s="237"/>
      <c r="M65" s="92"/>
      <c r="N65" s="92"/>
      <c r="O65" s="92"/>
      <c r="P65" s="92"/>
      <c r="Q65" s="92"/>
      <c r="W65" s="92"/>
      <c r="X65" s="237"/>
      <c r="Y65" s="92"/>
      <c r="Z65" s="237"/>
      <c r="AA65" s="92"/>
      <c r="AB65" s="92"/>
      <c r="AC65" s="237"/>
      <c r="AD65" s="92"/>
      <c r="AE65" s="237"/>
      <c r="AF65" s="237"/>
      <c r="AG65" s="92"/>
      <c r="AH65" s="237"/>
      <c r="AI65" s="237"/>
      <c r="AJ65" s="92"/>
      <c r="AK65" s="237"/>
    </row>
    <row r="66" spans="4:38">
      <c r="D66" s="94"/>
      <c r="E66" s="94"/>
      <c r="F66" s="27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</row>
    <row r="67" spans="4:38" ht="12">
      <c r="D67" s="92"/>
      <c r="E67" s="92"/>
      <c r="F67" s="274"/>
      <c r="G67" s="276"/>
      <c r="H67" s="149"/>
      <c r="I67" s="149"/>
      <c r="J67" s="149"/>
      <c r="K67" s="149"/>
      <c r="L67" s="231"/>
      <c r="M67" s="149"/>
      <c r="N67" s="149"/>
      <c r="O67" s="149"/>
      <c r="P67" s="149"/>
      <c r="Q67" s="276"/>
      <c r="R67" s="147"/>
      <c r="S67" s="147"/>
      <c r="T67" s="147"/>
      <c r="U67" s="147"/>
      <c r="V67" s="147"/>
      <c r="W67" s="149"/>
      <c r="X67" s="231"/>
      <c r="Y67" s="149"/>
      <c r="Z67" s="231"/>
      <c r="AA67" s="276"/>
      <c r="AB67" s="276"/>
      <c r="AC67" s="231"/>
      <c r="AD67" s="276"/>
      <c r="AE67" s="231"/>
      <c r="AF67" s="231"/>
      <c r="AG67" s="276"/>
      <c r="AH67" s="231"/>
      <c r="AI67" s="231"/>
      <c r="AJ67" s="276"/>
      <c r="AK67" s="231"/>
      <c r="AL67" s="147"/>
    </row>
    <row r="68" spans="4:38">
      <c r="D68" s="94"/>
      <c r="E68" s="94"/>
      <c r="F68" s="274"/>
      <c r="G68" s="92"/>
      <c r="H68" s="92"/>
      <c r="I68" s="92"/>
      <c r="J68" s="92"/>
      <c r="K68" s="92"/>
      <c r="L68" s="237"/>
      <c r="M68" s="92"/>
      <c r="N68" s="92"/>
      <c r="O68" s="92"/>
      <c r="P68" s="92"/>
      <c r="Q68" s="92"/>
      <c r="R68" s="23"/>
      <c r="S68" s="23"/>
      <c r="T68" s="23"/>
      <c r="U68" s="23"/>
      <c r="V68" s="23"/>
      <c r="W68" s="92"/>
      <c r="X68" s="237"/>
      <c r="Y68" s="92"/>
      <c r="Z68" s="237"/>
      <c r="AA68" s="92"/>
      <c r="AB68" s="92"/>
      <c r="AC68" s="237"/>
      <c r="AD68" s="92"/>
      <c r="AE68" s="237"/>
      <c r="AF68" s="237"/>
      <c r="AG68" s="92"/>
      <c r="AH68" s="237"/>
      <c r="AI68" s="237"/>
      <c r="AJ68" s="92"/>
      <c r="AK68" s="237"/>
      <c r="AL68" s="23"/>
    </row>
    <row r="70" spans="4:38">
      <c r="D70" s="92"/>
      <c r="E70" s="92"/>
      <c r="G70" s="277"/>
      <c r="H70" s="83"/>
    </row>
    <row r="71" spans="4:38">
      <c r="D71" s="92"/>
      <c r="E71" s="92"/>
      <c r="G71" s="277"/>
      <c r="H71" s="83"/>
    </row>
    <row r="72" spans="4:38">
      <c r="D72" s="92"/>
      <c r="E72" s="92"/>
      <c r="G72" s="277"/>
      <c r="H72" s="83"/>
    </row>
    <row r="73" spans="4:38">
      <c r="D73" s="92"/>
      <c r="E73" s="92"/>
      <c r="G73" s="277"/>
      <c r="H73" s="83"/>
    </row>
    <row r="74" spans="4:38">
      <c r="D74" s="92"/>
      <c r="E74" s="92"/>
      <c r="G74" s="277"/>
      <c r="H74" s="83"/>
    </row>
    <row r="75" spans="4:38">
      <c r="D75" s="75"/>
      <c r="E75" s="75"/>
      <c r="F75" s="270"/>
      <c r="G75" s="277"/>
      <c r="H75" s="83"/>
    </row>
    <row r="76" spans="4:38">
      <c r="D76" s="75"/>
      <c r="E76" s="75"/>
      <c r="F76" s="270"/>
      <c r="G76" s="277"/>
      <c r="H76" s="83"/>
    </row>
    <row r="77" spans="4:38">
      <c r="D77" s="75"/>
      <c r="E77" s="75"/>
      <c r="F77" s="270"/>
      <c r="G77" s="277"/>
      <c r="H77" s="83"/>
    </row>
    <row r="78" spans="4:38">
      <c r="D78" s="75"/>
      <c r="E78" s="75"/>
      <c r="F78" s="270"/>
      <c r="G78" s="277"/>
      <c r="H78" s="83"/>
    </row>
    <row r="79" spans="4:38">
      <c r="D79" s="75"/>
      <c r="E79" s="75"/>
      <c r="F79" s="270"/>
      <c r="G79" s="277"/>
      <c r="H79" s="83"/>
    </row>
    <row r="80" spans="4:38">
      <c r="D80" s="75"/>
      <c r="E80" s="75"/>
      <c r="F80" s="270"/>
      <c r="G80" s="277"/>
      <c r="H80" s="83"/>
    </row>
    <row r="81" spans="4:8">
      <c r="D81" s="75"/>
      <c r="E81" s="75"/>
      <c r="F81" s="270"/>
      <c r="G81" s="277"/>
      <c r="H81" s="83"/>
    </row>
    <row r="82" spans="4:8">
      <c r="D82" s="75"/>
      <c r="E82" s="75"/>
      <c r="F82" s="270"/>
      <c r="G82" s="277"/>
      <c r="H82" s="83"/>
    </row>
    <row r="83" spans="4:8">
      <c r="D83" s="75"/>
      <c r="E83" s="75"/>
      <c r="F83" s="270"/>
      <c r="G83" s="277"/>
      <c r="H83" s="83"/>
    </row>
    <row r="84" spans="4:8">
      <c r="D84" s="75"/>
      <c r="E84" s="75"/>
      <c r="F84" s="270"/>
      <c r="G84" s="277"/>
      <c r="H84" s="83"/>
    </row>
    <row r="85" spans="4:8">
      <c r="D85" s="75"/>
      <c r="E85" s="75"/>
      <c r="F85" s="270"/>
      <c r="G85" s="277"/>
      <c r="H85" s="83"/>
    </row>
    <row r="86" spans="4:8">
      <c r="D86" s="75"/>
      <c r="E86" s="75"/>
      <c r="F86" s="270"/>
      <c r="G86" s="277"/>
      <c r="H86" s="83"/>
    </row>
    <row r="87" spans="4:8">
      <c r="D87" s="75"/>
      <c r="E87" s="75"/>
      <c r="F87" s="270"/>
      <c r="G87" s="277"/>
      <c r="H87" s="83"/>
    </row>
    <row r="88" spans="4:8">
      <c r="D88" s="75"/>
      <c r="E88" s="75"/>
      <c r="F88" s="270"/>
      <c r="G88" s="277"/>
      <c r="H88" s="83"/>
    </row>
    <row r="89" spans="4:8">
      <c r="D89" s="75"/>
      <c r="E89" s="75"/>
      <c r="F89" s="270"/>
      <c r="G89" s="277"/>
      <c r="H89" s="83"/>
    </row>
    <row r="90" spans="4:8">
      <c r="D90" s="75"/>
      <c r="E90" s="75"/>
      <c r="F90" s="270"/>
      <c r="G90" s="277"/>
      <c r="H90" s="83"/>
    </row>
    <row r="91" spans="4:8">
      <c r="D91" s="75"/>
      <c r="E91" s="75"/>
      <c r="F91" s="270"/>
      <c r="G91" s="277"/>
      <c r="H91" s="83"/>
    </row>
    <row r="92" spans="4:8">
      <c r="D92" s="75"/>
      <c r="E92" s="75"/>
      <c r="F92" s="270"/>
      <c r="G92" s="277"/>
      <c r="H92" s="83"/>
    </row>
    <row r="93" spans="4:8">
      <c r="D93" s="75"/>
      <c r="E93" s="75"/>
      <c r="F93" s="270"/>
      <c r="G93" s="277"/>
      <c r="H93" s="83"/>
    </row>
    <row r="94" spans="4:8">
      <c r="D94" s="75"/>
      <c r="E94" s="75"/>
      <c r="F94" s="270"/>
      <c r="G94" s="277"/>
      <c r="H94" s="83"/>
    </row>
    <row r="95" spans="4:8">
      <c r="D95" s="75"/>
      <c r="E95" s="75"/>
      <c r="F95" s="270"/>
      <c r="G95" s="277"/>
      <c r="H95" s="83"/>
    </row>
    <row r="96" spans="4:8">
      <c r="D96" s="75"/>
      <c r="E96" s="75"/>
      <c r="F96" s="270"/>
      <c r="G96" s="277"/>
      <c r="H96" s="83"/>
    </row>
    <row r="97" spans="4:8">
      <c r="D97" s="75"/>
      <c r="E97" s="75"/>
      <c r="F97" s="270"/>
      <c r="G97" s="277"/>
      <c r="H97" s="83"/>
    </row>
    <row r="98" spans="4:8">
      <c r="D98" s="75"/>
      <c r="E98" s="75"/>
      <c r="F98" s="270"/>
      <c r="G98" s="277"/>
      <c r="H98" s="83"/>
    </row>
    <row r="99" spans="4:8">
      <c r="D99" s="75"/>
      <c r="E99" s="75"/>
      <c r="F99" s="270"/>
      <c r="G99" s="277"/>
      <c r="H99" s="83"/>
    </row>
    <row r="100" spans="4:8">
      <c r="D100" s="75"/>
      <c r="E100" s="75"/>
      <c r="F100" s="270"/>
      <c r="G100" s="277"/>
      <c r="H100" s="83"/>
    </row>
    <row r="101" spans="4:8">
      <c r="D101" s="75"/>
      <c r="E101" s="75"/>
      <c r="F101" s="270"/>
      <c r="G101" s="277"/>
      <c r="H101" s="83"/>
    </row>
    <row r="102" spans="4:8">
      <c r="D102" s="75"/>
      <c r="E102" s="75"/>
      <c r="F102" s="270"/>
      <c r="G102" s="277"/>
      <c r="H102" s="83"/>
    </row>
    <row r="103" spans="4:8">
      <c r="D103" s="75"/>
      <c r="E103" s="75"/>
      <c r="F103" s="270"/>
      <c r="G103" s="277"/>
      <c r="H103" s="83"/>
    </row>
    <row r="104" spans="4:8">
      <c r="D104" s="75"/>
      <c r="E104" s="75"/>
      <c r="F104" s="270"/>
      <c r="G104" s="277"/>
      <c r="H104" s="83"/>
    </row>
    <row r="105" spans="4:8">
      <c r="D105" s="75"/>
      <c r="E105" s="75"/>
      <c r="F105" s="270"/>
      <c r="G105" s="277"/>
      <c r="H105" s="83"/>
    </row>
    <row r="106" spans="4:8">
      <c r="D106" s="75"/>
      <c r="E106" s="75"/>
      <c r="F106" s="270"/>
      <c r="G106" s="277"/>
      <c r="H106" s="83"/>
    </row>
    <row r="107" spans="4:8">
      <c r="D107" s="75"/>
      <c r="E107" s="75"/>
      <c r="F107" s="270"/>
      <c r="G107" s="277"/>
      <c r="H107" s="83"/>
    </row>
    <row r="108" spans="4:8">
      <c r="D108" s="75"/>
      <c r="E108" s="75"/>
      <c r="F108" s="270"/>
      <c r="G108" s="277"/>
      <c r="H108" s="83"/>
    </row>
    <row r="109" spans="4:8">
      <c r="D109" s="75"/>
      <c r="E109" s="75"/>
      <c r="F109" s="270"/>
      <c r="G109" s="277"/>
      <c r="H109" s="83"/>
    </row>
    <row r="110" spans="4:8">
      <c r="D110" s="75"/>
      <c r="E110" s="75"/>
      <c r="F110" s="270"/>
      <c r="G110" s="277"/>
      <c r="H110" s="83"/>
    </row>
  </sheetData>
  <mergeCells count="39">
    <mergeCell ref="T2:AB2"/>
    <mergeCell ref="A2:H2"/>
    <mergeCell ref="J7:J8"/>
    <mergeCell ref="K7:K8"/>
    <mergeCell ref="L7:L8"/>
    <mergeCell ref="A6:C8"/>
    <mergeCell ref="AA7:AA8"/>
    <mergeCell ref="W7:W8"/>
    <mergeCell ref="X7:X8"/>
    <mergeCell ref="E6:E8"/>
    <mergeCell ref="Y7:Y8"/>
    <mergeCell ref="M7:M8"/>
    <mergeCell ref="T6:U8"/>
    <mergeCell ref="I7:I8"/>
    <mergeCell ref="F7:F8"/>
    <mergeCell ref="Q7:Q8"/>
    <mergeCell ref="AK2:AM2"/>
    <mergeCell ref="A5:B5"/>
    <mergeCell ref="D6:D8"/>
    <mergeCell ref="S6:S8"/>
    <mergeCell ref="AM6:AM8"/>
    <mergeCell ref="Z7:Z8"/>
    <mergeCell ref="G7:G8"/>
    <mergeCell ref="H7:H8"/>
    <mergeCell ref="J2:P2"/>
    <mergeCell ref="AD2:AJ2"/>
    <mergeCell ref="AB7:AB8"/>
    <mergeCell ref="AI7:AI8"/>
    <mergeCell ref="AJ7:AJ8"/>
    <mergeCell ref="N7:N8"/>
    <mergeCell ref="P7:P8"/>
    <mergeCell ref="O7:O8"/>
    <mergeCell ref="AK7:AK8"/>
    <mergeCell ref="AC7:AC8"/>
    <mergeCell ref="AD7:AD8"/>
    <mergeCell ref="AE7:AE8"/>
    <mergeCell ref="AF7:AF8"/>
    <mergeCell ref="AG7:AG8"/>
    <mergeCell ref="AH7:AH8"/>
  </mergeCells>
  <phoneticPr fontId="4"/>
  <conditionalFormatting sqref="D12:E13 D64:E66 D68:E68 D75:E77">
    <cfRule type="cellIs" dxfId="10" priority="19" stopIfTrue="1" operator="lessThan">
      <formula>0</formula>
    </cfRule>
  </conditionalFormatting>
  <conditionalFormatting sqref="D15:E58">
    <cfRule type="cellIs" dxfId="9" priority="15" stopIfTrue="1" operator="lessThan">
      <formula>0</formula>
    </cfRule>
  </conditionalFormatting>
  <conditionalFormatting sqref="D80:E110">
    <cfRule type="cellIs" dxfId="8" priority="18" stopIfTrue="1" operator="lessThan">
      <formula>0</formula>
    </cfRule>
  </conditionalFormatting>
  <conditionalFormatting sqref="O10:O11 N10:N58 G12:M13 O12:R13 W12:AL13 O14:O17 G18:M58 O18:R58 G66:AL66">
    <cfRule type="cellIs" dxfId="7" priority="40" stopIfTrue="1" operator="lessThan">
      <formula>0</formula>
    </cfRule>
  </conditionalFormatting>
  <conditionalFormatting sqref="W46:Y52">
    <cfRule type="cellIs" dxfId="6" priority="10" stopIfTrue="1" operator="lessThan">
      <formula>0</formula>
    </cfRule>
  </conditionalFormatting>
  <conditionalFormatting sqref="W42:AC45 Z49:AL49 Z50:AC52 W53:AC53">
    <cfRule type="cellIs" dxfId="5" priority="38" stopIfTrue="1" operator="lessThan">
      <formula>0</formula>
    </cfRule>
  </conditionalFormatting>
  <conditionalFormatting sqref="W18:AL41">
    <cfRule type="cellIs" dxfId="4" priority="1" stopIfTrue="1" operator="lessThan">
      <formula>0</formula>
    </cfRule>
  </conditionalFormatting>
  <conditionalFormatting sqref="W54:AL58">
    <cfRule type="cellIs" dxfId="3" priority="4" stopIfTrue="1" operator="lessThan">
      <formula>0</formula>
    </cfRule>
  </conditionalFormatting>
  <conditionalFormatting sqref="Z46:AC48">
    <cfRule type="cellIs" dxfId="2" priority="7" stopIfTrue="1" operator="lessThan">
      <formula>0</formula>
    </cfRule>
  </conditionalFormatting>
  <conditionalFormatting sqref="AD42:AL48">
    <cfRule type="cellIs" dxfId="1" priority="6" stopIfTrue="1" operator="lessThan">
      <formula>0</formula>
    </cfRule>
  </conditionalFormatting>
  <conditionalFormatting sqref="AD50:AL53">
    <cfRule type="cellIs" dxfId="0" priority="5" stopIfTrue="1" operator="lessThan">
      <formula>0</formula>
    </cfRule>
  </conditionalFormatting>
  <printOptions horizontalCentered="1"/>
  <pageMargins left="0.59055118110236227" right="0.59055118110236227" top="0.59055118110236227" bottom="0.59055118110236227" header="0.39370078740157483" footer="0.51181102362204722"/>
  <pageSetup paperSize="9" scale="99" fitToWidth="0" orientation="portrait" r:id="rId1"/>
  <headerFooter differentOddEven="1" scaleWithDoc="0">
    <oddHeader>&amp;L&amp;"+,標準"&amp;9 21　財政</oddHeader>
    <evenHeader>&amp;R&amp;"+,標準"&amp;9 21　財政</evenHeader>
  </headerFooter>
  <colBreaks count="3" manualBreakCount="3">
    <brk id="9" max="1048575" man="1"/>
    <brk id="19" max="1048575" man="1"/>
    <brk id="29" max="1048575" man="1"/>
  </colBreaks>
  <ignoredErrors>
    <ignoredError sqref="A10 AM14:AM16 T14:T16 A18:A26 AM18:AM27 T18:T26 A14:A16 T10 AM10 A12 T12 AM12 S12 S10 S18:S26 S14:S1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74"/>
  <sheetViews>
    <sheetView showGridLines="0" view="pageBreakPreview" zoomScaleNormal="100" zoomScaleSheetLayoutView="100" workbookViewId="0">
      <selection activeCell="A2" sqref="A2:J2"/>
    </sheetView>
  </sheetViews>
  <sheetFormatPr defaultColWidth="9" defaultRowHeight="11.25"/>
  <cols>
    <col min="1" max="1" width="3.125" style="1" customWidth="1"/>
    <col min="2" max="2" width="8.125" style="1" customWidth="1"/>
    <col min="3" max="3" width="2.875" style="1" customWidth="1"/>
    <col min="4" max="5" width="12.625" style="1" customWidth="1"/>
    <col min="6" max="9" width="10.625" style="1" customWidth="1"/>
    <col min="10" max="10" width="8.625" style="92" customWidth="1"/>
    <col min="11" max="17" width="9.375" style="92" customWidth="1"/>
    <col min="18" max="19" width="8.625" style="92" customWidth="1"/>
    <col min="20" max="20" width="0.875" style="1" customWidth="1"/>
    <col min="21" max="21" width="3.125" style="20" customWidth="1"/>
    <col min="22" max="16384" width="9" style="1"/>
  </cols>
  <sheetData>
    <row r="1" spans="1:21" ht="15" customHeight="1"/>
    <row r="2" spans="1:21" ht="15" customHeight="1">
      <c r="A2" s="371" t="s">
        <v>392</v>
      </c>
      <c r="B2" s="371"/>
      <c r="C2" s="371"/>
      <c r="D2" s="371"/>
      <c r="E2" s="371"/>
      <c r="F2" s="371"/>
      <c r="G2" s="371"/>
      <c r="H2" s="371"/>
      <c r="I2" s="371"/>
      <c r="J2" s="371"/>
      <c r="K2" s="371" t="s">
        <v>199</v>
      </c>
      <c r="L2" s="372"/>
      <c r="M2" s="372"/>
      <c r="N2" s="372"/>
      <c r="O2" s="372"/>
      <c r="P2" s="372"/>
      <c r="Q2" s="372"/>
      <c r="R2" s="372"/>
      <c r="S2" s="372"/>
      <c r="T2" s="372"/>
      <c r="U2" s="372"/>
    </row>
    <row r="3" spans="1:21" ht="15" customHeight="1">
      <c r="A3" s="109"/>
      <c r="B3" s="109"/>
      <c r="C3" s="109"/>
      <c r="D3" s="109"/>
      <c r="E3" s="109"/>
      <c r="F3" s="109"/>
      <c r="G3" s="109"/>
      <c r="H3" s="109"/>
      <c r="I3" s="109"/>
      <c r="J3" s="111"/>
      <c r="K3" s="111"/>
      <c r="L3" s="126"/>
      <c r="M3" s="126"/>
      <c r="N3" s="126"/>
      <c r="O3" s="126"/>
      <c r="P3" s="126"/>
      <c r="Q3" s="126"/>
      <c r="R3" s="126"/>
      <c r="S3" s="126"/>
      <c r="T3" s="110"/>
      <c r="U3" s="110"/>
    </row>
    <row r="4" spans="1:21" ht="15" customHeight="1">
      <c r="A4" s="256"/>
      <c r="B4" s="113"/>
      <c r="C4" s="113"/>
      <c r="D4" s="92"/>
      <c r="E4" s="92"/>
      <c r="F4" s="92"/>
      <c r="G4" s="92"/>
      <c r="H4" s="92"/>
      <c r="I4" s="92"/>
      <c r="T4" s="222"/>
      <c r="U4" s="232" t="s">
        <v>410</v>
      </c>
    </row>
    <row r="5" spans="1:21" ht="5.0999999999999996" customHeight="1" thickBot="1"/>
    <row r="6" spans="1:21" ht="15.95" customHeight="1">
      <c r="A6" s="373" t="s">
        <v>200</v>
      </c>
      <c r="B6" s="373"/>
      <c r="C6" s="114"/>
      <c r="D6" s="380" t="s">
        <v>492</v>
      </c>
      <c r="E6" s="380" t="s">
        <v>491</v>
      </c>
      <c r="F6" s="292"/>
      <c r="G6" s="292"/>
      <c r="H6" s="292"/>
      <c r="I6" s="292"/>
      <c r="J6" s="294"/>
      <c r="K6" s="295"/>
      <c r="L6" s="294"/>
      <c r="M6" s="294"/>
      <c r="N6" s="294"/>
      <c r="O6" s="294"/>
      <c r="P6" s="295"/>
      <c r="Q6" s="294"/>
      <c r="R6" s="295"/>
      <c r="S6" s="295"/>
      <c r="T6" s="115"/>
      <c r="U6" s="376" t="s">
        <v>56</v>
      </c>
    </row>
    <row r="7" spans="1:21" ht="15.95" customHeight="1">
      <c r="A7" s="374"/>
      <c r="B7" s="374"/>
      <c r="C7" s="116"/>
      <c r="D7" s="381"/>
      <c r="E7" s="381"/>
      <c r="F7" s="379" t="s">
        <v>201</v>
      </c>
      <c r="G7" s="379" t="s">
        <v>202</v>
      </c>
      <c r="H7" s="379" t="s">
        <v>203</v>
      </c>
      <c r="I7" s="379" t="s">
        <v>204</v>
      </c>
      <c r="J7" s="368" t="s">
        <v>205</v>
      </c>
      <c r="K7" s="370" t="s">
        <v>89</v>
      </c>
      <c r="L7" s="368" t="s">
        <v>206</v>
      </c>
      <c r="M7" s="368" t="s">
        <v>207</v>
      </c>
      <c r="N7" s="368" t="s">
        <v>208</v>
      </c>
      <c r="O7" s="368" t="s">
        <v>209</v>
      </c>
      <c r="P7" s="370" t="s">
        <v>90</v>
      </c>
      <c r="Q7" s="368" t="s">
        <v>210</v>
      </c>
      <c r="R7" s="370" t="s">
        <v>91</v>
      </c>
      <c r="S7" s="383" t="s">
        <v>92</v>
      </c>
      <c r="T7" s="93"/>
      <c r="U7" s="377"/>
    </row>
    <row r="8" spans="1:21" ht="15.95" customHeight="1">
      <c r="A8" s="375"/>
      <c r="B8" s="375"/>
      <c r="C8" s="117"/>
      <c r="D8" s="382"/>
      <c r="E8" s="382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84"/>
      <c r="T8" s="72"/>
      <c r="U8" s="378"/>
    </row>
    <row r="9" spans="1:21" ht="5.0999999999999996" customHeight="1">
      <c r="A9" s="118"/>
      <c r="B9" s="118"/>
      <c r="C9" s="223"/>
      <c r="D9" s="321"/>
      <c r="E9" s="76"/>
      <c r="F9" s="75"/>
      <c r="G9" s="75"/>
      <c r="H9" s="75"/>
      <c r="I9" s="75"/>
      <c r="J9" s="94"/>
      <c r="K9" s="94"/>
      <c r="L9" s="94"/>
      <c r="M9" s="94"/>
      <c r="N9" s="94"/>
      <c r="O9" s="94"/>
      <c r="P9" s="94"/>
      <c r="Q9" s="94"/>
      <c r="R9" s="94"/>
      <c r="S9" s="94"/>
      <c r="T9" s="95"/>
      <c r="U9" s="233"/>
    </row>
    <row r="10" spans="1:21" ht="14.45" customHeight="1">
      <c r="A10" s="119" t="s">
        <v>212</v>
      </c>
      <c r="B10" s="119" t="s">
        <v>502</v>
      </c>
      <c r="C10" s="120"/>
      <c r="D10" s="309">
        <v>943725258</v>
      </c>
      <c r="E10" s="81">
        <v>956919964</v>
      </c>
      <c r="F10" s="239">
        <v>6151326</v>
      </c>
      <c r="G10" s="239">
        <v>147470219</v>
      </c>
      <c r="H10" s="239">
        <v>409018268</v>
      </c>
      <c r="I10" s="239">
        <v>81133083</v>
      </c>
      <c r="J10" s="239">
        <v>823727</v>
      </c>
      <c r="K10" s="239">
        <v>28023691</v>
      </c>
      <c r="L10" s="239">
        <v>16947193</v>
      </c>
      <c r="M10" s="239">
        <v>69762412</v>
      </c>
      <c r="N10" s="239">
        <v>24907166</v>
      </c>
      <c r="O10" s="239">
        <v>109299060</v>
      </c>
      <c r="P10" s="239">
        <v>894222</v>
      </c>
      <c r="Q10" s="239">
        <v>59945531</v>
      </c>
      <c r="R10" s="239">
        <v>2544066</v>
      </c>
      <c r="S10" s="286" t="s">
        <v>187</v>
      </c>
      <c r="T10" s="77"/>
      <c r="U10" s="234" t="s">
        <v>212</v>
      </c>
    </row>
    <row r="11" spans="1:21" ht="8.1" customHeight="1">
      <c r="A11" s="119"/>
      <c r="B11" s="119"/>
      <c r="C11" s="120"/>
      <c r="D11" s="309"/>
      <c r="E11" s="81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86"/>
      <c r="T11" s="77"/>
      <c r="U11" s="234"/>
    </row>
    <row r="12" spans="1:21" ht="14.45" customHeight="1">
      <c r="A12" s="96" t="s">
        <v>214</v>
      </c>
      <c r="B12" s="80" t="s">
        <v>422</v>
      </c>
      <c r="C12" s="121" t="s">
        <v>487</v>
      </c>
      <c r="D12" s="309">
        <v>40052315</v>
      </c>
      <c r="E12" s="81">
        <v>38867848</v>
      </c>
      <c r="F12" s="239">
        <v>56158</v>
      </c>
      <c r="G12" s="239">
        <v>11291603</v>
      </c>
      <c r="H12" s="239">
        <v>878101</v>
      </c>
      <c r="I12" s="239">
        <v>12183799</v>
      </c>
      <c r="J12" s="286" t="s">
        <v>187</v>
      </c>
      <c r="K12" s="286" t="s">
        <v>187</v>
      </c>
      <c r="L12" s="286" t="s">
        <v>187</v>
      </c>
      <c r="M12" s="239">
        <v>1777603</v>
      </c>
      <c r="N12" s="239">
        <v>5959819</v>
      </c>
      <c r="O12" s="239">
        <v>3800977</v>
      </c>
      <c r="P12" s="286" t="s">
        <v>187</v>
      </c>
      <c r="Q12" s="239">
        <v>2919788</v>
      </c>
      <c r="R12" s="286" t="s">
        <v>187</v>
      </c>
      <c r="S12" s="286" t="s">
        <v>187</v>
      </c>
      <c r="T12" s="97"/>
      <c r="U12" s="235" t="s">
        <v>214</v>
      </c>
    </row>
    <row r="13" spans="1:21" ht="8.1" customHeight="1">
      <c r="A13" s="96"/>
      <c r="B13" s="80"/>
      <c r="C13" s="121"/>
      <c r="D13" s="309"/>
      <c r="E13" s="81"/>
      <c r="F13" s="239"/>
      <c r="G13" s="239"/>
      <c r="H13" s="239"/>
      <c r="I13" s="239"/>
      <c r="J13" s="286"/>
      <c r="K13" s="286"/>
      <c r="L13" s="286"/>
      <c r="M13" s="239"/>
      <c r="N13" s="239"/>
      <c r="O13" s="239"/>
      <c r="P13" s="286"/>
      <c r="Q13" s="239"/>
      <c r="R13" s="286"/>
      <c r="S13" s="286"/>
      <c r="T13" s="97"/>
      <c r="U13" s="235"/>
    </row>
    <row r="14" spans="1:21" ht="14.45" customHeight="1">
      <c r="A14" s="119" t="s">
        <v>216</v>
      </c>
      <c r="B14" s="80" t="s">
        <v>421</v>
      </c>
      <c r="C14" s="120"/>
      <c r="D14" s="315">
        <v>903672943</v>
      </c>
      <c r="E14" s="239">
        <v>918052116</v>
      </c>
      <c r="F14" s="239">
        <v>6095168</v>
      </c>
      <c r="G14" s="239">
        <v>136178616</v>
      </c>
      <c r="H14" s="239">
        <v>408140167</v>
      </c>
      <c r="I14" s="239">
        <v>68949284</v>
      </c>
      <c r="J14" s="239">
        <v>823727</v>
      </c>
      <c r="K14" s="239">
        <v>28023691</v>
      </c>
      <c r="L14" s="239">
        <v>16947193</v>
      </c>
      <c r="M14" s="239">
        <v>67984809</v>
      </c>
      <c r="N14" s="239">
        <v>18947347</v>
      </c>
      <c r="O14" s="239">
        <v>105498083</v>
      </c>
      <c r="P14" s="239">
        <v>894222</v>
      </c>
      <c r="Q14" s="239">
        <v>57025743</v>
      </c>
      <c r="R14" s="239">
        <v>2544066</v>
      </c>
      <c r="S14" s="286" t="s">
        <v>187</v>
      </c>
      <c r="T14" s="77"/>
      <c r="U14" s="234" t="s">
        <v>216</v>
      </c>
    </row>
    <row r="15" spans="1:21" ht="14.45" customHeight="1">
      <c r="A15" s="119" t="s">
        <v>218</v>
      </c>
      <c r="B15" s="80" t="s">
        <v>423</v>
      </c>
      <c r="C15" s="120"/>
      <c r="D15" s="309">
        <v>658108397</v>
      </c>
      <c r="E15" s="81">
        <v>662519867</v>
      </c>
      <c r="F15" s="239">
        <v>3628088</v>
      </c>
      <c r="G15" s="239">
        <v>80404627</v>
      </c>
      <c r="H15" s="239">
        <v>331159158</v>
      </c>
      <c r="I15" s="239">
        <v>49677546</v>
      </c>
      <c r="J15" s="239">
        <v>698304</v>
      </c>
      <c r="K15" s="239">
        <v>14608940</v>
      </c>
      <c r="L15" s="239">
        <v>10359180</v>
      </c>
      <c r="M15" s="239">
        <v>48562579</v>
      </c>
      <c r="N15" s="239">
        <v>12455556</v>
      </c>
      <c r="O15" s="239">
        <v>67346359</v>
      </c>
      <c r="P15" s="239">
        <v>354330</v>
      </c>
      <c r="Q15" s="239">
        <v>41066377</v>
      </c>
      <c r="R15" s="239">
        <v>2198823</v>
      </c>
      <c r="S15" s="286" t="s">
        <v>187</v>
      </c>
      <c r="T15" s="77"/>
      <c r="U15" s="234" t="s">
        <v>218</v>
      </c>
    </row>
    <row r="16" spans="1:21" ht="14.45" customHeight="1">
      <c r="A16" s="119" t="s">
        <v>220</v>
      </c>
      <c r="B16" s="80" t="s">
        <v>424</v>
      </c>
      <c r="C16" s="120"/>
      <c r="D16" s="309">
        <v>245564546</v>
      </c>
      <c r="E16" s="81">
        <v>255532249</v>
      </c>
      <c r="F16" s="239">
        <v>2467080</v>
      </c>
      <c r="G16" s="239">
        <v>55773989</v>
      </c>
      <c r="H16" s="239">
        <v>76981009</v>
      </c>
      <c r="I16" s="239">
        <v>19271738</v>
      </c>
      <c r="J16" s="239">
        <v>125423</v>
      </c>
      <c r="K16" s="239">
        <v>13414751</v>
      </c>
      <c r="L16" s="239">
        <v>6588013</v>
      </c>
      <c r="M16" s="239">
        <v>19422230</v>
      </c>
      <c r="N16" s="239">
        <v>6491791</v>
      </c>
      <c r="O16" s="239">
        <v>38151724</v>
      </c>
      <c r="P16" s="239">
        <v>539892</v>
      </c>
      <c r="Q16" s="239">
        <v>15959366</v>
      </c>
      <c r="R16" s="239">
        <v>345243</v>
      </c>
      <c r="S16" s="286" t="s">
        <v>187</v>
      </c>
      <c r="T16" s="77"/>
      <c r="U16" s="234" t="s">
        <v>220</v>
      </c>
    </row>
    <row r="17" spans="1:21" ht="8.1" customHeight="1">
      <c r="A17" s="119"/>
      <c r="B17" s="80"/>
      <c r="C17" s="120"/>
      <c r="D17" s="309"/>
      <c r="E17" s="81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86"/>
      <c r="T17" s="77"/>
      <c r="U17" s="234"/>
    </row>
    <row r="18" spans="1:21" ht="14.45" customHeight="1">
      <c r="A18" s="98" t="s">
        <v>412</v>
      </c>
      <c r="B18" s="96" t="s">
        <v>93</v>
      </c>
      <c r="C18" s="121"/>
      <c r="D18" s="309">
        <v>178547046</v>
      </c>
      <c r="E18" s="81">
        <v>174231947</v>
      </c>
      <c r="F18" s="239">
        <v>769077</v>
      </c>
      <c r="G18" s="239">
        <v>14994181</v>
      </c>
      <c r="H18" s="239">
        <v>96381416</v>
      </c>
      <c r="I18" s="239">
        <v>16968463</v>
      </c>
      <c r="J18" s="239">
        <v>35338</v>
      </c>
      <c r="K18" s="239">
        <v>256413</v>
      </c>
      <c r="L18" s="239">
        <v>1177393</v>
      </c>
      <c r="M18" s="239">
        <v>11921941</v>
      </c>
      <c r="N18" s="239">
        <v>2947085</v>
      </c>
      <c r="O18" s="239">
        <v>17144551</v>
      </c>
      <c r="P18" s="286" t="s">
        <v>187</v>
      </c>
      <c r="Q18" s="239">
        <v>11583046</v>
      </c>
      <c r="R18" s="286">
        <v>53043</v>
      </c>
      <c r="S18" s="286" t="s">
        <v>187</v>
      </c>
      <c r="T18" s="77"/>
      <c r="U18" s="236" t="s">
        <v>412</v>
      </c>
    </row>
    <row r="19" spans="1:21" ht="14.45" customHeight="1">
      <c r="A19" s="98" t="s">
        <v>413</v>
      </c>
      <c r="B19" s="96" t="s">
        <v>94</v>
      </c>
      <c r="C19" s="121"/>
      <c r="D19" s="309">
        <v>55696291</v>
      </c>
      <c r="E19" s="81">
        <v>54640765</v>
      </c>
      <c r="F19" s="239">
        <v>309272</v>
      </c>
      <c r="G19" s="239">
        <v>9986011</v>
      </c>
      <c r="H19" s="239">
        <v>26791496</v>
      </c>
      <c r="I19" s="239">
        <v>2917108</v>
      </c>
      <c r="J19" s="239">
        <v>81104</v>
      </c>
      <c r="K19" s="239">
        <v>59008</v>
      </c>
      <c r="L19" s="239">
        <v>221553</v>
      </c>
      <c r="M19" s="239">
        <v>5534214</v>
      </c>
      <c r="N19" s="239">
        <v>899470</v>
      </c>
      <c r="O19" s="239">
        <v>5009347</v>
      </c>
      <c r="P19" s="286" t="s">
        <v>187</v>
      </c>
      <c r="Q19" s="239">
        <v>2832182</v>
      </c>
      <c r="R19" s="286" t="s">
        <v>187</v>
      </c>
      <c r="S19" s="286" t="s">
        <v>187</v>
      </c>
      <c r="T19" s="97"/>
      <c r="U19" s="236" t="s">
        <v>413</v>
      </c>
    </row>
    <row r="20" spans="1:21" ht="14.45" customHeight="1">
      <c r="A20" s="98" t="s">
        <v>414</v>
      </c>
      <c r="B20" s="96" t="s">
        <v>95</v>
      </c>
      <c r="C20" s="121"/>
      <c r="D20" s="309">
        <v>34273640</v>
      </c>
      <c r="E20" s="81">
        <v>35509625</v>
      </c>
      <c r="F20" s="239">
        <v>252366</v>
      </c>
      <c r="G20" s="239">
        <v>4823526</v>
      </c>
      <c r="H20" s="239">
        <v>14045039</v>
      </c>
      <c r="I20" s="239">
        <v>2975892</v>
      </c>
      <c r="J20" s="239">
        <v>10395</v>
      </c>
      <c r="K20" s="239">
        <v>3356635</v>
      </c>
      <c r="L20" s="239">
        <v>323129</v>
      </c>
      <c r="M20" s="239">
        <v>3418323</v>
      </c>
      <c r="N20" s="239">
        <v>1038218</v>
      </c>
      <c r="O20" s="239">
        <v>3143101</v>
      </c>
      <c r="P20" s="286" t="s">
        <v>187</v>
      </c>
      <c r="Q20" s="239">
        <v>2123001</v>
      </c>
      <c r="R20" s="286" t="s">
        <v>187</v>
      </c>
      <c r="S20" s="286" t="s">
        <v>187</v>
      </c>
      <c r="T20" s="97"/>
      <c r="U20" s="236" t="s">
        <v>414</v>
      </c>
    </row>
    <row r="21" spans="1:21" ht="14.45" customHeight="1">
      <c r="A21" s="98" t="s">
        <v>415</v>
      </c>
      <c r="B21" s="96" t="s">
        <v>96</v>
      </c>
      <c r="C21" s="121"/>
      <c r="D21" s="309">
        <v>58210963</v>
      </c>
      <c r="E21" s="81">
        <v>59952914</v>
      </c>
      <c r="F21" s="239">
        <v>346386</v>
      </c>
      <c r="G21" s="239">
        <v>9437167</v>
      </c>
      <c r="H21" s="239">
        <v>31148190</v>
      </c>
      <c r="I21" s="239">
        <v>3524808</v>
      </c>
      <c r="J21" s="239">
        <v>27313</v>
      </c>
      <c r="K21" s="239">
        <v>620881</v>
      </c>
      <c r="L21" s="239">
        <v>283106</v>
      </c>
      <c r="M21" s="239">
        <v>4570609</v>
      </c>
      <c r="N21" s="239">
        <v>986816</v>
      </c>
      <c r="O21" s="239">
        <v>4971782</v>
      </c>
      <c r="P21" s="286" t="s">
        <v>187</v>
      </c>
      <c r="Q21" s="239">
        <v>3123081</v>
      </c>
      <c r="R21" s="286">
        <v>912775</v>
      </c>
      <c r="S21" s="286" t="s">
        <v>187</v>
      </c>
      <c r="T21" s="97"/>
      <c r="U21" s="236" t="s">
        <v>415</v>
      </c>
    </row>
    <row r="22" spans="1:21" ht="14.45" customHeight="1">
      <c r="A22" s="98" t="s">
        <v>416</v>
      </c>
      <c r="B22" s="96" t="s">
        <v>97</v>
      </c>
      <c r="C22" s="121"/>
      <c r="D22" s="309">
        <v>46989602</v>
      </c>
      <c r="E22" s="81">
        <v>49367230</v>
      </c>
      <c r="F22" s="239">
        <v>303310</v>
      </c>
      <c r="G22" s="239">
        <v>11915807</v>
      </c>
      <c r="H22" s="239">
        <v>18200539</v>
      </c>
      <c r="I22" s="239">
        <v>5618321</v>
      </c>
      <c r="J22" s="239">
        <v>5034</v>
      </c>
      <c r="K22" s="239">
        <v>1793762</v>
      </c>
      <c r="L22" s="239">
        <v>885509</v>
      </c>
      <c r="M22" s="239">
        <v>2576526</v>
      </c>
      <c r="N22" s="239">
        <v>793363</v>
      </c>
      <c r="O22" s="239">
        <v>4718467</v>
      </c>
      <c r="P22" s="239">
        <v>82129</v>
      </c>
      <c r="Q22" s="239">
        <v>2474463</v>
      </c>
      <c r="R22" s="286" t="s">
        <v>187</v>
      </c>
      <c r="S22" s="286" t="s">
        <v>187</v>
      </c>
      <c r="T22" s="97"/>
      <c r="U22" s="236" t="s">
        <v>416</v>
      </c>
    </row>
    <row r="23" spans="1:21" ht="14.45" customHeight="1">
      <c r="A23" s="98" t="s">
        <v>417</v>
      </c>
      <c r="B23" s="96" t="s">
        <v>98</v>
      </c>
      <c r="C23" s="121"/>
      <c r="D23" s="309">
        <v>31350937</v>
      </c>
      <c r="E23" s="81">
        <v>31740814</v>
      </c>
      <c r="F23" s="239">
        <v>245515</v>
      </c>
      <c r="G23" s="239">
        <v>3090431</v>
      </c>
      <c r="H23" s="239">
        <v>16620922</v>
      </c>
      <c r="I23" s="239">
        <v>2089023</v>
      </c>
      <c r="J23" s="239">
        <v>16036</v>
      </c>
      <c r="K23" s="239">
        <v>1077827</v>
      </c>
      <c r="L23" s="239">
        <v>310762</v>
      </c>
      <c r="M23" s="239">
        <v>3171853</v>
      </c>
      <c r="N23" s="239">
        <v>623622</v>
      </c>
      <c r="O23" s="239">
        <v>2612627</v>
      </c>
      <c r="P23" s="286">
        <v>8622</v>
      </c>
      <c r="Q23" s="239">
        <v>1873574</v>
      </c>
      <c r="R23" s="286" t="s">
        <v>187</v>
      </c>
      <c r="S23" s="286" t="s">
        <v>187</v>
      </c>
      <c r="T23" s="97"/>
      <c r="U23" s="236" t="s">
        <v>417</v>
      </c>
    </row>
    <row r="24" spans="1:21" ht="14.45" customHeight="1">
      <c r="A24" s="98" t="s">
        <v>418</v>
      </c>
      <c r="B24" s="96" t="s">
        <v>99</v>
      </c>
      <c r="C24" s="121"/>
      <c r="D24" s="309">
        <v>78574481</v>
      </c>
      <c r="E24" s="81">
        <v>79306573</v>
      </c>
      <c r="F24" s="239">
        <v>385839</v>
      </c>
      <c r="G24" s="239">
        <v>6286862</v>
      </c>
      <c r="H24" s="239">
        <v>47173786</v>
      </c>
      <c r="I24" s="239">
        <v>4505269</v>
      </c>
      <c r="J24" s="239">
        <v>350678</v>
      </c>
      <c r="K24" s="239">
        <v>352969</v>
      </c>
      <c r="L24" s="239">
        <v>3715899</v>
      </c>
      <c r="M24" s="239">
        <v>5002851</v>
      </c>
      <c r="N24" s="239">
        <v>1213208</v>
      </c>
      <c r="O24" s="239">
        <v>6705511</v>
      </c>
      <c r="P24" s="286" t="s">
        <v>187</v>
      </c>
      <c r="Q24" s="239">
        <v>3613701</v>
      </c>
      <c r="R24" s="286" t="s">
        <v>187</v>
      </c>
      <c r="S24" s="286" t="s">
        <v>187</v>
      </c>
      <c r="T24" s="97"/>
      <c r="U24" s="236" t="s">
        <v>418</v>
      </c>
    </row>
    <row r="25" spans="1:21" ht="14.45" customHeight="1">
      <c r="A25" s="98" t="s">
        <v>419</v>
      </c>
      <c r="B25" s="96" t="s">
        <v>100</v>
      </c>
      <c r="C25" s="121"/>
      <c r="D25" s="309">
        <v>33310694</v>
      </c>
      <c r="E25" s="81">
        <v>34655052</v>
      </c>
      <c r="F25" s="239">
        <v>224416</v>
      </c>
      <c r="G25" s="239">
        <v>2916766</v>
      </c>
      <c r="H25" s="239">
        <v>16143148</v>
      </c>
      <c r="I25" s="239">
        <v>2121872</v>
      </c>
      <c r="J25" s="239">
        <v>14170</v>
      </c>
      <c r="K25" s="239">
        <v>211759</v>
      </c>
      <c r="L25" s="239">
        <v>386890</v>
      </c>
      <c r="M25" s="239">
        <v>1956337</v>
      </c>
      <c r="N25" s="239">
        <v>534266</v>
      </c>
      <c r="O25" s="239">
        <v>7839653</v>
      </c>
      <c r="P25" s="286">
        <v>102562</v>
      </c>
      <c r="Q25" s="239">
        <v>2203213</v>
      </c>
      <c r="R25" s="286" t="s">
        <v>187</v>
      </c>
      <c r="S25" s="286" t="s">
        <v>187</v>
      </c>
      <c r="T25" s="97"/>
      <c r="U25" s="236" t="s">
        <v>419</v>
      </c>
    </row>
    <row r="26" spans="1:21" ht="14.45" customHeight="1">
      <c r="A26" s="98" t="s">
        <v>420</v>
      </c>
      <c r="B26" s="96" t="s">
        <v>101</v>
      </c>
      <c r="C26" s="121"/>
      <c r="D26" s="309">
        <v>72086687</v>
      </c>
      <c r="E26" s="81">
        <v>72679745</v>
      </c>
      <c r="F26" s="239">
        <v>352562</v>
      </c>
      <c r="G26" s="239">
        <v>6285719</v>
      </c>
      <c r="H26" s="239">
        <v>37872377</v>
      </c>
      <c r="I26" s="239">
        <v>4747127</v>
      </c>
      <c r="J26" s="239">
        <v>123101</v>
      </c>
      <c r="K26" s="239">
        <v>1521237</v>
      </c>
      <c r="L26" s="239">
        <v>2288505</v>
      </c>
      <c r="M26" s="239">
        <v>4986448</v>
      </c>
      <c r="N26" s="239">
        <v>1891940</v>
      </c>
      <c r="O26" s="239">
        <v>7562362</v>
      </c>
      <c r="P26" s="239">
        <v>123446</v>
      </c>
      <c r="Q26" s="239">
        <v>4924921</v>
      </c>
      <c r="R26" s="286" t="s">
        <v>187</v>
      </c>
      <c r="S26" s="286" t="s">
        <v>187</v>
      </c>
      <c r="T26" s="97"/>
      <c r="U26" s="236" t="s">
        <v>420</v>
      </c>
    </row>
    <row r="27" spans="1:21" ht="14.45" customHeight="1">
      <c r="A27" s="96">
        <v>10</v>
      </c>
      <c r="B27" s="96" t="s">
        <v>102</v>
      </c>
      <c r="C27" s="121"/>
      <c r="D27" s="309">
        <v>41822296</v>
      </c>
      <c r="E27" s="81">
        <v>41557263</v>
      </c>
      <c r="F27" s="239">
        <v>233907</v>
      </c>
      <c r="G27" s="239">
        <v>5207849</v>
      </c>
      <c r="H27" s="239">
        <v>14361054</v>
      </c>
      <c r="I27" s="239">
        <v>2950070</v>
      </c>
      <c r="J27" s="239">
        <v>9030</v>
      </c>
      <c r="K27" s="239">
        <v>4272799</v>
      </c>
      <c r="L27" s="239">
        <v>566545</v>
      </c>
      <c r="M27" s="239">
        <v>3635397</v>
      </c>
      <c r="N27" s="239">
        <v>916294</v>
      </c>
      <c r="O27" s="239">
        <v>3798416</v>
      </c>
      <c r="P27" s="239">
        <v>33487</v>
      </c>
      <c r="Q27" s="239">
        <v>4339410</v>
      </c>
      <c r="R27" s="239">
        <v>1233005</v>
      </c>
      <c r="S27" s="286" t="s">
        <v>187</v>
      </c>
      <c r="T27" s="97"/>
      <c r="U27" s="235">
        <v>10</v>
      </c>
    </row>
    <row r="28" spans="1:21" ht="14.45" customHeight="1">
      <c r="A28" s="96">
        <v>11</v>
      </c>
      <c r="B28" s="96" t="s">
        <v>103</v>
      </c>
      <c r="C28" s="121"/>
      <c r="D28" s="309">
        <v>27245760</v>
      </c>
      <c r="E28" s="81">
        <v>28877939</v>
      </c>
      <c r="F28" s="239">
        <v>205438</v>
      </c>
      <c r="G28" s="239">
        <v>5460308</v>
      </c>
      <c r="H28" s="239">
        <v>12421191</v>
      </c>
      <c r="I28" s="239">
        <v>1259593</v>
      </c>
      <c r="J28" s="239">
        <v>26105</v>
      </c>
      <c r="K28" s="239">
        <v>1085650</v>
      </c>
      <c r="L28" s="239">
        <v>199889</v>
      </c>
      <c r="M28" s="239">
        <v>1788080</v>
      </c>
      <c r="N28" s="239">
        <v>611274</v>
      </c>
      <c r="O28" s="239">
        <v>3840542</v>
      </c>
      <c r="P28" s="239">
        <v>4084</v>
      </c>
      <c r="Q28" s="239">
        <v>1975785</v>
      </c>
      <c r="R28" s="286" t="s">
        <v>187</v>
      </c>
      <c r="S28" s="286" t="s">
        <v>187</v>
      </c>
      <c r="T28" s="97"/>
      <c r="U28" s="235">
        <v>11</v>
      </c>
    </row>
    <row r="29" spans="1:21" ht="14.45" customHeight="1">
      <c r="A29" s="96">
        <v>12</v>
      </c>
      <c r="B29" s="96" t="s">
        <v>104</v>
      </c>
      <c r="C29" s="121"/>
      <c r="D29" s="309">
        <v>5992168</v>
      </c>
      <c r="E29" s="81">
        <v>6797536</v>
      </c>
      <c r="F29" s="239">
        <v>65935</v>
      </c>
      <c r="G29" s="239">
        <v>1483335</v>
      </c>
      <c r="H29" s="239">
        <v>1221002</v>
      </c>
      <c r="I29" s="239">
        <v>463980</v>
      </c>
      <c r="J29" s="286" t="s">
        <v>187</v>
      </c>
      <c r="K29" s="239">
        <v>396410</v>
      </c>
      <c r="L29" s="239">
        <v>474988</v>
      </c>
      <c r="M29" s="239">
        <v>256958</v>
      </c>
      <c r="N29" s="239">
        <v>211603</v>
      </c>
      <c r="O29" s="239">
        <v>1534054</v>
      </c>
      <c r="P29" s="286">
        <v>6671</v>
      </c>
      <c r="Q29" s="239">
        <v>682600</v>
      </c>
      <c r="R29" s="286" t="s">
        <v>187</v>
      </c>
      <c r="S29" s="286" t="s">
        <v>187</v>
      </c>
      <c r="T29" s="97"/>
      <c r="U29" s="235">
        <v>12</v>
      </c>
    </row>
    <row r="30" spans="1:21" ht="14.45" customHeight="1">
      <c r="A30" s="96">
        <v>13</v>
      </c>
      <c r="B30" s="96" t="s">
        <v>105</v>
      </c>
      <c r="C30" s="121"/>
      <c r="D30" s="309">
        <v>5092005</v>
      </c>
      <c r="E30" s="81">
        <v>4703117</v>
      </c>
      <c r="F30" s="239">
        <v>59909</v>
      </c>
      <c r="G30" s="239">
        <v>1452058</v>
      </c>
      <c r="H30" s="239">
        <v>839346</v>
      </c>
      <c r="I30" s="239">
        <v>270003</v>
      </c>
      <c r="J30" s="286" t="s">
        <v>187</v>
      </c>
      <c r="K30" s="239">
        <v>260117</v>
      </c>
      <c r="L30" s="239">
        <v>292239</v>
      </c>
      <c r="M30" s="239">
        <v>523589</v>
      </c>
      <c r="N30" s="239">
        <v>145010</v>
      </c>
      <c r="O30" s="239">
        <v>338621</v>
      </c>
      <c r="P30" s="239">
        <v>24344</v>
      </c>
      <c r="Q30" s="239">
        <v>497881</v>
      </c>
      <c r="R30" s="286" t="s">
        <v>187</v>
      </c>
      <c r="S30" s="286" t="s">
        <v>187</v>
      </c>
      <c r="T30" s="97"/>
      <c r="U30" s="235">
        <v>13</v>
      </c>
    </row>
    <row r="31" spans="1:21" ht="14.45" customHeight="1">
      <c r="A31" s="96">
        <v>14</v>
      </c>
      <c r="B31" s="96" t="s">
        <v>106</v>
      </c>
      <c r="C31" s="121"/>
      <c r="D31" s="309">
        <v>3383388</v>
      </c>
      <c r="E31" s="81">
        <v>3707458</v>
      </c>
      <c r="F31" s="239">
        <v>56633</v>
      </c>
      <c r="G31" s="239">
        <v>991116</v>
      </c>
      <c r="H31" s="239">
        <v>602066</v>
      </c>
      <c r="I31" s="239">
        <v>271964</v>
      </c>
      <c r="J31" s="239">
        <v>81</v>
      </c>
      <c r="K31" s="239">
        <v>249195</v>
      </c>
      <c r="L31" s="239">
        <v>582395</v>
      </c>
      <c r="M31" s="239">
        <v>76450</v>
      </c>
      <c r="N31" s="239">
        <v>86450</v>
      </c>
      <c r="O31" s="239">
        <v>329430</v>
      </c>
      <c r="P31" s="239">
        <v>96834</v>
      </c>
      <c r="Q31" s="239">
        <v>364844</v>
      </c>
      <c r="R31" s="286" t="s">
        <v>187</v>
      </c>
      <c r="S31" s="286" t="s">
        <v>187</v>
      </c>
      <c r="T31" s="97"/>
      <c r="U31" s="235">
        <v>14</v>
      </c>
    </row>
    <row r="32" spans="1:21" ht="14.45" customHeight="1">
      <c r="A32" s="96">
        <v>15</v>
      </c>
      <c r="B32" s="96" t="s">
        <v>107</v>
      </c>
      <c r="C32" s="121"/>
      <c r="D32" s="309">
        <v>8239015</v>
      </c>
      <c r="E32" s="81">
        <v>8084645</v>
      </c>
      <c r="F32" s="239">
        <v>73616</v>
      </c>
      <c r="G32" s="239">
        <v>2549938</v>
      </c>
      <c r="H32" s="239">
        <v>2428770</v>
      </c>
      <c r="I32" s="239">
        <v>485029</v>
      </c>
      <c r="J32" s="286" t="s">
        <v>187</v>
      </c>
      <c r="K32" s="239">
        <v>317551</v>
      </c>
      <c r="L32" s="239">
        <v>221046</v>
      </c>
      <c r="M32" s="239">
        <v>258742</v>
      </c>
      <c r="N32" s="239">
        <v>208674</v>
      </c>
      <c r="O32" s="239">
        <v>1152868</v>
      </c>
      <c r="P32" s="286">
        <v>10956</v>
      </c>
      <c r="Q32" s="239">
        <v>377455</v>
      </c>
      <c r="R32" s="286" t="s">
        <v>187</v>
      </c>
      <c r="S32" s="286" t="s">
        <v>187</v>
      </c>
      <c r="T32" s="97"/>
      <c r="U32" s="235">
        <v>15</v>
      </c>
    </row>
    <row r="33" spans="1:21" ht="14.45" customHeight="1">
      <c r="A33" s="96">
        <v>16</v>
      </c>
      <c r="B33" s="96" t="s">
        <v>108</v>
      </c>
      <c r="C33" s="121"/>
      <c r="D33" s="309">
        <v>9177077</v>
      </c>
      <c r="E33" s="81">
        <v>10239393</v>
      </c>
      <c r="F33" s="239">
        <v>93186</v>
      </c>
      <c r="G33" s="239">
        <v>1172308</v>
      </c>
      <c r="H33" s="239">
        <v>3284650</v>
      </c>
      <c r="I33" s="239">
        <v>584522</v>
      </c>
      <c r="J33" s="286" t="s">
        <v>187</v>
      </c>
      <c r="K33" s="239">
        <v>741135</v>
      </c>
      <c r="L33" s="239">
        <v>229469</v>
      </c>
      <c r="M33" s="239">
        <v>788424</v>
      </c>
      <c r="N33" s="239">
        <v>290935</v>
      </c>
      <c r="O33" s="239">
        <v>1691836</v>
      </c>
      <c r="P33" s="286">
        <v>102647</v>
      </c>
      <c r="Q33" s="239">
        <v>1260281</v>
      </c>
      <c r="R33" s="286" t="s">
        <v>187</v>
      </c>
      <c r="S33" s="286" t="s">
        <v>187</v>
      </c>
      <c r="T33" s="97"/>
      <c r="U33" s="235">
        <v>16</v>
      </c>
    </row>
    <row r="34" spans="1:21" ht="14.45" customHeight="1">
      <c r="A34" s="96">
        <v>17</v>
      </c>
      <c r="B34" s="96" t="s">
        <v>109</v>
      </c>
      <c r="C34" s="121"/>
      <c r="D34" s="309">
        <v>12167893</v>
      </c>
      <c r="E34" s="81">
        <v>14354084</v>
      </c>
      <c r="F34" s="239">
        <v>120023</v>
      </c>
      <c r="G34" s="239">
        <v>7226819</v>
      </c>
      <c r="H34" s="239">
        <v>2117822</v>
      </c>
      <c r="I34" s="239">
        <v>737591</v>
      </c>
      <c r="J34" s="286" t="s">
        <v>187</v>
      </c>
      <c r="K34" s="239">
        <v>1026664</v>
      </c>
      <c r="L34" s="239">
        <v>313537</v>
      </c>
      <c r="M34" s="239">
        <v>950780</v>
      </c>
      <c r="N34" s="239">
        <v>246168</v>
      </c>
      <c r="O34" s="239">
        <v>1145795</v>
      </c>
      <c r="P34" s="239">
        <v>36929</v>
      </c>
      <c r="Q34" s="239">
        <v>431956</v>
      </c>
      <c r="R34" s="286" t="s">
        <v>187</v>
      </c>
      <c r="S34" s="286" t="s">
        <v>187</v>
      </c>
      <c r="T34" s="97"/>
      <c r="U34" s="235">
        <v>17</v>
      </c>
    </row>
    <row r="35" spans="1:21" ht="14.45" customHeight="1">
      <c r="A35" s="96">
        <v>18</v>
      </c>
      <c r="B35" s="96" t="s">
        <v>110</v>
      </c>
      <c r="C35" s="121"/>
      <c r="D35" s="309">
        <v>8867766</v>
      </c>
      <c r="E35" s="81">
        <v>9638527</v>
      </c>
      <c r="F35" s="239">
        <v>91461</v>
      </c>
      <c r="G35" s="239">
        <v>3252855</v>
      </c>
      <c r="H35" s="239">
        <v>1699492</v>
      </c>
      <c r="I35" s="239">
        <v>479128</v>
      </c>
      <c r="J35" s="239">
        <v>10788</v>
      </c>
      <c r="K35" s="239">
        <v>590654</v>
      </c>
      <c r="L35" s="239">
        <v>220366</v>
      </c>
      <c r="M35" s="239">
        <v>618421</v>
      </c>
      <c r="N35" s="239">
        <v>191437</v>
      </c>
      <c r="O35" s="239">
        <v>2125170</v>
      </c>
      <c r="P35" s="239">
        <v>16731</v>
      </c>
      <c r="Q35" s="239">
        <v>342024</v>
      </c>
      <c r="R35" s="286" t="s">
        <v>187</v>
      </c>
      <c r="S35" s="286" t="s">
        <v>187</v>
      </c>
      <c r="T35" s="97"/>
      <c r="U35" s="235">
        <v>18</v>
      </c>
    </row>
    <row r="36" spans="1:21" ht="14.45" customHeight="1">
      <c r="A36" s="96">
        <v>19</v>
      </c>
      <c r="B36" s="96" t="s">
        <v>111</v>
      </c>
      <c r="C36" s="121"/>
      <c r="D36" s="309">
        <v>12943897</v>
      </c>
      <c r="E36" s="81">
        <v>12141017</v>
      </c>
      <c r="F36" s="239">
        <v>125666</v>
      </c>
      <c r="G36" s="239">
        <v>2817656</v>
      </c>
      <c r="H36" s="239">
        <v>3414343</v>
      </c>
      <c r="I36" s="239">
        <v>706465</v>
      </c>
      <c r="J36" s="239">
        <v>23670</v>
      </c>
      <c r="K36" s="239">
        <v>729545</v>
      </c>
      <c r="L36" s="239">
        <v>563023</v>
      </c>
      <c r="M36" s="239">
        <v>485981</v>
      </c>
      <c r="N36" s="239">
        <v>227447</v>
      </c>
      <c r="O36" s="239">
        <v>2641894</v>
      </c>
      <c r="P36" s="286">
        <v>8094</v>
      </c>
      <c r="Q36" s="239">
        <v>397233</v>
      </c>
      <c r="R36" s="286" t="s">
        <v>187</v>
      </c>
      <c r="S36" s="286" t="s">
        <v>187</v>
      </c>
      <c r="T36" s="97"/>
      <c r="U36" s="235">
        <v>19</v>
      </c>
    </row>
    <row r="37" spans="1:21" ht="14.45" customHeight="1">
      <c r="A37" s="96">
        <v>20</v>
      </c>
      <c r="B37" s="96" t="s">
        <v>112</v>
      </c>
      <c r="C37" s="121"/>
      <c r="D37" s="309">
        <v>6759509</v>
      </c>
      <c r="E37" s="81">
        <v>7543630</v>
      </c>
      <c r="F37" s="239">
        <v>66311</v>
      </c>
      <c r="G37" s="239">
        <v>1576605</v>
      </c>
      <c r="H37" s="239">
        <v>1167938</v>
      </c>
      <c r="I37" s="239">
        <v>732567</v>
      </c>
      <c r="J37" s="286" t="s">
        <v>187</v>
      </c>
      <c r="K37" s="239">
        <v>1579196</v>
      </c>
      <c r="L37" s="239">
        <v>559016</v>
      </c>
      <c r="M37" s="239">
        <v>509980</v>
      </c>
      <c r="N37" s="239">
        <v>34959</v>
      </c>
      <c r="O37" s="239">
        <v>850130</v>
      </c>
      <c r="P37" s="286" t="s">
        <v>187</v>
      </c>
      <c r="Q37" s="239">
        <v>459979</v>
      </c>
      <c r="R37" s="239">
        <v>6949</v>
      </c>
      <c r="S37" s="286" t="s">
        <v>187</v>
      </c>
      <c r="T37" s="97"/>
      <c r="U37" s="235">
        <v>20</v>
      </c>
    </row>
    <row r="38" spans="1:21" ht="14.45" customHeight="1">
      <c r="A38" s="96">
        <v>21</v>
      </c>
      <c r="B38" s="96" t="s">
        <v>113</v>
      </c>
      <c r="C38" s="121"/>
      <c r="D38" s="309">
        <v>20667484</v>
      </c>
      <c r="E38" s="81">
        <v>21173345</v>
      </c>
      <c r="F38" s="239">
        <v>145577</v>
      </c>
      <c r="G38" s="239">
        <v>3950826</v>
      </c>
      <c r="H38" s="239">
        <v>7386989</v>
      </c>
      <c r="I38" s="239">
        <v>1683470</v>
      </c>
      <c r="J38" s="239">
        <v>6292</v>
      </c>
      <c r="K38" s="239">
        <v>395502</v>
      </c>
      <c r="L38" s="239">
        <v>139632</v>
      </c>
      <c r="M38" s="239">
        <v>1417802</v>
      </c>
      <c r="N38" s="239">
        <v>599587</v>
      </c>
      <c r="O38" s="239">
        <v>4638305</v>
      </c>
      <c r="P38" s="286">
        <v>30020</v>
      </c>
      <c r="Q38" s="239">
        <v>779343</v>
      </c>
      <c r="R38" s="286" t="s">
        <v>187</v>
      </c>
      <c r="S38" s="286" t="s">
        <v>187</v>
      </c>
      <c r="T38" s="97"/>
      <c r="U38" s="235">
        <v>21</v>
      </c>
    </row>
    <row r="39" spans="1:21" ht="14.45" customHeight="1">
      <c r="A39" s="96">
        <v>22</v>
      </c>
      <c r="B39" s="96" t="s">
        <v>114</v>
      </c>
      <c r="C39" s="121"/>
      <c r="D39" s="309">
        <v>11811141</v>
      </c>
      <c r="E39" s="81">
        <v>13059222</v>
      </c>
      <c r="F39" s="239">
        <v>128410</v>
      </c>
      <c r="G39" s="239">
        <v>1426786</v>
      </c>
      <c r="H39" s="239">
        <v>4695293</v>
      </c>
      <c r="I39" s="239">
        <v>624346</v>
      </c>
      <c r="J39" s="239">
        <v>3355</v>
      </c>
      <c r="K39" s="239">
        <v>33345</v>
      </c>
      <c r="L39" s="239">
        <v>568814</v>
      </c>
      <c r="M39" s="239">
        <v>3402722</v>
      </c>
      <c r="N39" s="239">
        <v>289217</v>
      </c>
      <c r="O39" s="239">
        <v>1522529</v>
      </c>
      <c r="P39" s="286">
        <v>7114</v>
      </c>
      <c r="Q39" s="239">
        <v>357291</v>
      </c>
      <c r="R39" s="286" t="s">
        <v>187</v>
      </c>
      <c r="S39" s="286" t="s">
        <v>187</v>
      </c>
      <c r="T39" s="97"/>
      <c r="U39" s="235">
        <v>22</v>
      </c>
    </row>
    <row r="40" spans="1:21" ht="14.45" customHeight="1">
      <c r="A40" s="96">
        <v>23</v>
      </c>
      <c r="B40" s="96" t="s">
        <v>115</v>
      </c>
      <c r="C40" s="121"/>
      <c r="D40" s="309">
        <v>18015766</v>
      </c>
      <c r="E40" s="81">
        <v>19472577</v>
      </c>
      <c r="F40" s="239">
        <v>160291</v>
      </c>
      <c r="G40" s="239">
        <v>3414418</v>
      </c>
      <c r="H40" s="239">
        <v>6207723</v>
      </c>
      <c r="I40" s="239">
        <v>1123196</v>
      </c>
      <c r="J40" s="239">
        <v>20409</v>
      </c>
      <c r="K40" s="239">
        <v>524064</v>
      </c>
      <c r="L40" s="239">
        <v>241883</v>
      </c>
      <c r="M40" s="239">
        <v>1377906</v>
      </c>
      <c r="N40" s="239">
        <v>475000</v>
      </c>
      <c r="O40" s="239">
        <v>5233937</v>
      </c>
      <c r="P40" s="286" t="s">
        <v>187</v>
      </c>
      <c r="Q40" s="239">
        <v>693750</v>
      </c>
      <c r="R40" s="286" t="s">
        <v>187</v>
      </c>
      <c r="S40" s="286" t="s">
        <v>187</v>
      </c>
      <c r="T40" s="97"/>
      <c r="U40" s="235">
        <v>23</v>
      </c>
    </row>
    <row r="41" spans="1:21" ht="14.45" customHeight="1">
      <c r="A41" s="96">
        <v>24</v>
      </c>
      <c r="B41" s="96" t="s">
        <v>116</v>
      </c>
      <c r="C41" s="121"/>
      <c r="D41" s="309">
        <v>8819650</v>
      </c>
      <c r="E41" s="81">
        <v>9554112</v>
      </c>
      <c r="F41" s="239">
        <v>97254</v>
      </c>
      <c r="G41" s="239">
        <v>1761570</v>
      </c>
      <c r="H41" s="239">
        <v>4086002</v>
      </c>
      <c r="I41" s="239">
        <v>805465</v>
      </c>
      <c r="J41" s="286" t="s">
        <v>187</v>
      </c>
      <c r="K41" s="239">
        <v>138004</v>
      </c>
      <c r="L41" s="239">
        <v>188961</v>
      </c>
      <c r="M41" s="239">
        <v>497977</v>
      </c>
      <c r="N41" s="239">
        <v>271727</v>
      </c>
      <c r="O41" s="239">
        <v>1273864</v>
      </c>
      <c r="P41" s="286" t="s">
        <v>187</v>
      </c>
      <c r="Q41" s="239">
        <v>433288</v>
      </c>
      <c r="R41" s="286" t="s">
        <v>187</v>
      </c>
      <c r="S41" s="286" t="s">
        <v>187</v>
      </c>
      <c r="T41" s="97"/>
      <c r="U41" s="235">
        <v>24</v>
      </c>
    </row>
    <row r="42" spans="1:21" ht="14.45" customHeight="1">
      <c r="A42" s="96">
        <v>25</v>
      </c>
      <c r="B42" s="96" t="s">
        <v>117</v>
      </c>
      <c r="C42" s="121"/>
      <c r="D42" s="309">
        <v>10212248</v>
      </c>
      <c r="E42" s="81">
        <v>10691892</v>
      </c>
      <c r="F42" s="239">
        <v>109071</v>
      </c>
      <c r="G42" s="239">
        <v>1657290</v>
      </c>
      <c r="H42" s="239">
        <v>4675343</v>
      </c>
      <c r="I42" s="239">
        <v>862201</v>
      </c>
      <c r="J42" s="239">
        <v>3491</v>
      </c>
      <c r="K42" s="239">
        <v>220216</v>
      </c>
      <c r="L42" s="239">
        <v>83566</v>
      </c>
      <c r="M42" s="239">
        <v>464674</v>
      </c>
      <c r="N42" s="239">
        <v>308419</v>
      </c>
      <c r="O42" s="239">
        <v>1824809</v>
      </c>
      <c r="P42" s="286" t="s">
        <v>187</v>
      </c>
      <c r="Q42" s="239">
        <v>482812</v>
      </c>
      <c r="R42" s="286" t="s">
        <v>187</v>
      </c>
      <c r="S42" s="286" t="s">
        <v>187</v>
      </c>
      <c r="T42" s="97"/>
      <c r="U42" s="235">
        <v>25</v>
      </c>
    </row>
    <row r="43" spans="1:21" ht="14.45" customHeight="1">
      <c r="A43" s="96">
        <v>26</v>
      </c>
      <c r="B43" s="96" t="s">
        <v>118</v>
      </c>
      <c r="C43" s="121"/>
      <c r="D43" s="309">
        <v>14666496</v>
      </c>
      <c r="E43" s="81">
        <v>15058926</v>
      </c>
      <c r="F43" s="239">
        <v>131353</v>
      </c>
      <c r="G43" s="239">
        <v>1934938</v>
      </c>
      <c r="H43" s="239">
        <v>6767777</v>
      </c>
      <c r="I43" s="239">
        <v>1146997</v>
      </c>
      <c r="J43" s="239">
        <v>17264</v>
      </c>
      <c r="K43" s="239">
        <v>116477</v>
      </c>
      <c r="L43" s="239">
        <v>34264</v>
      </c>
      <c r="M43" s="239">
        <v>1375884</v>
      </c>
      <c r="N43" s="239">
        <v>572521</v>
      </c>
      <c r="O43" s="239">
        <v>1958231</v>
      </c>
      <c r="P43" s="239">
        <v>37000</v>
      </c>
      <c r="Q43" s="239">
        <v>966220</v>
      </c>
      <c r="R43" s="286" t="s">
        <v>187</v>
      </c>
      <c r="S43" s="286" t="s">
        <v>187</v>
      </c>
      <c r="T43" s="97"/>
      <c r="U43" s="235">
        <v>26</v>
      </c>
    </row>
    <row r="44" spans="1:21" ht="14.45" customHeight="1">
      <c r="A44" s="96">
        <v>27</v>
      </c>
      <c r="B44" s="96" t="s">
        <v>119</v>
      </c>
      <c r="C44" s="121"/>
      <c r="D44" s="309">
        <v>8637922</v>
      </c>
      <c r="E44" s="81">
        <v>9983752</v>
      </c>
      <c r="F44" s="239">
        <v>94852</v>
      </c>
      <c r="G44" s="239">
        <v>1161503</v>
      </c>
      <c r="H44" s="239">
        <v>4882138</v>
      </c>
      <c r="I44" s="239">
        <v>607003</v>
      </c>
      <c r="J44" s="286" t="s">
        <v>187</v>
      </c>
      <c r="K44" s="239">
        <v>154769</v>
      </c>
      <c r="L44" s="239">
        <v>132366</v>
      </c>
      <c r="M44" s="239">
        <v>890705</v>
      </c>
      <c r="N44" s="239">
        <v>308984</v>
      </c>
      <c r="O44" s="239">
        <v>1124733</v>
      </c>
      <c r="P44" s="286">
        <v>17401</v>
      </c>
      <c r="Q44" s="239">
        <v>609298</v>
      </c>
      <c r="R44" s="286" t="s">
        <v>187</v>
      </c>
      <c r="S44" s="286" t="s">
        <v>187</v>
      </c>
      <c r="T44" s="97"/>
      <c r="U44" s="235">
        <v>27</v>
      </c>
    </row>
    <row r="45" spans="1:21" ht="14.45" customHeight="1">
      <c r="A45" s="96">
        <v>28</v>
      </c>
      <c r="B45" s="96" t="s">
        <v>120</v>
      </c>
      <c r="C45" s="121"/>
      <c r="D45" s="309">
        <v>17524321</v>
      </c>
      <c r="E45" s="81">
        <v>17551871</v>
      </c>
      <c r="F45" s="239">
        <v>134904</v>
      </c>
      <c r="G45" s="239">
        <v>1791249</v>
      </c>
      <c r="H45" s="239">
        <v>8857123</v>
      </c>
      <c r="I45" s="216">
        <v>1339844</v>
      </c>
      <c r="J45" s="239">
        <v>40073</v>
      </c>
      <c r="K45" s="239">
        <v>109386</v>
      </c>
      <c r="L45" s="239">
        <v>229021</v>
      </c>
      <c r="M45" s="239">
        <v>941526</v>
      </c>
      <c r="N45" s="239">
        <v>583376</v>
      </c>
      <c r="O45" s="239">
        <v>2305479</v>
      </c>
      <c r="P45" s="286" t="s">
        <v>187</v>
      </c>
      <c r="Q45" s="239">
        <v>1219890</v>
      </c>
      <c r="R45" s="286" t="s">
        <v>187</v>
      </c>
      <c r="S45" s="286" t="s">
        <v>187</v>
      </c>
      <c r="T45" s="97"/>
      <c r="U45" s="235">
        <v>28</v>
      </c>
    </row>
    <row r="46" spans="1:21" ht="14.45" customHeight="1">
      <c r="A46" s="96">
        <v>29</v>
      </c>
      <c r="B46" s="96" t="s">
        <v>121</v>
      </c>
      <c r="C46" s="121"/>
      <c r="D46" s="309">
        <v>1605400</v>
      </c>
      <c r="E46" s="81">
        <v>1560258</v>
      </c>
      <c r="F46" s="239">
        <v>30637</v>
      </c>
      <c r="G46" s="239">
        <v>484359</v>
      </c>
      <c r="H46" s="239">
        <v>199280</v>
      </c>
      <c r="I46" s="239">
        <v>151222</v>
      </c>
      <c r="J46" s="286" t="s">
        <v>187</v>
      </c>
      <c r="K46" s="239">
        <v>44965</v>
      </c>
      <c r="L46" s="239">
        <v>151540</v>
      </c>
      <c r="M46" s="239">
        <v>60438</v>
      </c>
      <c r="N46" s="239">
        <v>85784</v>
      </c>
      <c r="O46" s="239">
        <v>174150</v>
      </c>
      <c r="P46" s="286">
        <v>2385</v>
      </c>
      <c r="Q46" s="239">
        <v>169600</v>
      </c>
      <c r="R46" s="239">
        <v>5898</v>
      </c>
      <c r="S46" s="286" t="s">
        <v>187</v>
      </c>
      <c r="T46" s="97"/>
      <c r="U46" s="235">
        <v>29</v>
      </c>
    </row>
    <row r="47" spans="1:21" ht="14.45" customHeight="1">
      <c r="A47" s="96">
        <v>30</v>
      </c>
      <c r="B47" s="96" t="s">
        <v>122</v>
      </c>
      <c r="C47" s="121"/>
      <c r="D47" s="309">
        <v>2413192</v>
      </c>
      <c r="E47" s="81">
        <v>1862294</v>
      </c>
      <c r="F47" s="239">
        <v>35225</v>
      </c>
      <c r="G47" s="239">
        <v>434892</v>
      </c>
      <c r="H47" s="239">
        <v>192327</v>
      </c>
      <c r="I47" s="239">
        <v>169926</v>
      </c>
      <c r="J47" s="286" t="s">
        <v>187</v>
      </c>
      <c r="K47" s="239">
        <v>60040</v>
      </c>
      <c r="L47" s="239">
        <v>138466</v>
      </c>
      <c r="M47" s="239">
        <v>127666</v>
      </c>
      <c r="N47" s="239">
        <v>62622</v>
      </c>
      <c r="O47" s="239">
        <v>308209</v>
      </c>
      <c r="P47" s="286">
        <v>14064</v>
      </c>
      <c r="Q47" s="239">
        <v>128860</v>
      </c>
      <c r="R47" s="286">
        <v>189997</v>
      </c>
      <c r="S47" s="286" t="s">
        <v>187</v>
      </c>
      <c r="T47" s="97"/>
      <c r="U47" s="235">
        <v>30</v>
      </c>
    </row>
    <row r="48" spans="1:21" ht="14.45" customHeight="1">
      <c r="A48" s="96">
        <v>31</v>
      </c>
      <c r="B48" s="96" t="s">
        <v>123</v>
      </c>
      <c r="C48" s="121"/>
      <c r="D48" s="309">
        <v>2153483</v>
      </c>
      <c r="E48" s="81">
        <v>2224614</v>
      </c>
      <c r="F48" s="239">
        <v>38402</v>
      </c>
      <c r="G48" s="239">
        <v>940797</v>
      </c>
      <c r="H48" s="239">
        <v>192672</v>
      </c>
      <c r="I48" s="239">
        <v>118773</v>
      </c>
      <c r="J48" s="286" t="s">
        <v>187</v>
      </c>
      <c r="K48" s="239">
        <v>425529</v>
      </c>
      <c r="L48" s="239">
        <v>40292</v>
      </c>
      <c r="M48" s="239">
        <v>40950</v>
      </c>
      <c r="N48" s="239">
        <v>8322</v>
      </c>
      <c r="O48" s="239">
        <v>196487</v>
      </c>
      <c r="P48" s="286" t="s">
        <v>187</v>
      </c>
      <c r="Q48" s="239">
        <v>169960</v>
      </c>
      <c r="R48" s="239">
        <v>52430</v>
      </c>
      <c r="S48" s="286" t="s">
        <v>187</v>
      </c>
      <c r="T48" s="97"/>
      <c r="U48" s="235">
        <v>31</v>
      </c>
    </row>
    <row r="49" spans="1:21" ht="14.45" customHeight="1">
      <c r="A49" s="96">
        <v>32</v>
      </c>
      <c r="B49" s="96" t="s">
        <v>124</v>
      </c>
      <c r="C49" s="121"/>
      <c r="D49" s="309">
        <v>1080374</v>
      </c>
      <c r="E49" s="81">
        <v>984408</v>
      </c>
      <c r="F49" s="239">
        <v>28642</v>
      </c>
      <c r="G49" s="239">
        <v>291678</v>
      </c>
      <c r="H49" s="239">
        <v>93735</v>
      </c>
      <c r="I49" s="239">
        <v>109691</v>
      </c>
      <c r="J49" s="286" t="s">
        <v>187</v>
      </c>
      <c r="K49" s="239">
        <v>159007</v>
      </c>
      <c r="L49" s="239">
        <v>56403</v>
      </c>
      <c r="M49" s="239">
        <v>15223</v>
      </c>
      <c r="N49" s="239">
        <v>22212</v>
      </c>
      <c r="O49" s="239">
        <v>110738</v>
      </c>
      <c r="P49" s="286" t="s">
        <v>187</v>
      </c>
      <c r="Q49" s="239">
        <v>97079</v>
      </c>
      <c r="R49" s="286" t="s">
        <v>187</v>
      </c>
      <c r="S49" s="286" t="s">
        <v>187</v>
      </c>
      <c r="T49" s="97"/>
      <c r="U49" s="235">
        <v>32</v>
      </c>
    </row>
    <row r="50" spans="1:21" ht="14.45" customHeight="1">
      <c r="A50" s="96">
        <v>33</v>
      </c>
      <c r="B50" s="96" t="s">
        <v>125</v>
      </c>
      <c r="C50" s="121"/>
      <c r="D50" s="309">
        <v>3043418</v>
      </c>
      <c r="E50" s="81">
        <v>2826994</v>
      </c>
      <c r="F50" s="239">
        <v>43871</v>
      </c>
      <c r="G50" s="239">
        <v>701489</v>
      </c>
      <c r="H50" s="239">
        <v>215036</v>
      </c>
      <c r="I50" s="239">
        <v>241011</v>
      </c>
      <c r="J50" s="286" t="s">
        <v>187</v>
      </c>
      <c r="K50" s="239">
        <v>640071</v>
      </c>
      <c r="L50" s="239">
        <v>73994</v>
      </c>
      <c r="M50" s="239">
        <v>318316</v>
      </c>
      <c r="N50" s="239">
        <v>15102</v>
      </c>
      <c r="O50" s="239">
        <v>295489</v>
      </c>
      <c r="P50" s="286" t="s">
        <v>187</v>
      </c>
      <c r="Q50" s="239">
        <v>282615</v>
      </c>
      <c r="R50" s="286" t="s">
        <v>187</v>
      </c>
      <c r="S50" s="286" t="s">
        <v>187</v>
      </c>
      <c r="T50" s="97"/>
      <c r="U50" s="235">
        <v>33</v>
      </c>
    </row>
    <row r="51" spans="1:21" ht="14.45" customHeight="1">
      <c r="A51" s="96">
        <v>34</v>
      </c>
      <c r="B51" s="96" t="s">
        <v>126</v>
      </c>
      <c r="C51" s="121"/>
      <c r="D51" s="309">
        <v>2393055</v>
      </c>
      <c r="E51" s="81">
        <v>2307338</v>
      </c>
      <c r="F51" s="239">
        <v>30027</v>
      </c>
      <c r="G51" s="239">
        <v>634196</v>
      </c>
      <c r="H51" s="239">
        <v>98064</v>
      </c>
      <c r="I51" s="239">
        <v>95122</v>
      </c>
      <c r="J51" s="286" t="s">
        <v>187</v>
      </c>
      <c r="K51" s="239">
        <v>500401</v>
      </c>
      <c r="L51" s="239">
        <v>30813</v>
      </c>
      <c r="M51" s="239">
        <v>199910</v>
      </c>
      <c r="N51" s="239">
        <v>7936</v>
      </c>
      <c r="O51" s="239">
        <v>390858</v>
      </c>
      <c r="P51" s="286" t="s">
        <v>187</v>
      </c>
      <c r="Q51" s="239">
        <v>320011</v>
      </c>
      <c r="R51" s="286" t="s">
        <v>187</v>
      </c>
      <c r="S51" s="286" t="s">
        <v>187</v>
      </c>
      <c r="T51" s="97"/>
      <c r="U51" s="235">
        <v>34</v>
      </c>
    </row>
    <row r="52" spans="1:21" ht="14.45" customHeight="1">
      <c r="A52" s="96">
        <v>35</v>
      </c>
      <c r="B52" s="96" t="s">
        <v>127</v>
      </c>
      <c r="C52" s="121"/>
      <c r="D52" s="309">
        <v>4051390</v>
      </c>
      <c r="E52" s="81">
        <v>3962146</v>
      </c>
      <c r="F52" s="239">
        <v>45526</v>
      </c>
      <c r="G52" s="239">
        <v>824433</v>
      </c>
      <c r="H52" s="239">
        <v>391824</v>
      </c>
      <c r="I52" s="239">
        <v>260716</v>
      </c>
      <c r="J52" s="286" t="s">
        <v>187</v>
      </c>
      <c r="K52" s="239">
        <v>461685</v>
      </c>
      <c r="L52" s="239">
        <v>132644</v>
      </c>
      <c r="M52" s="239">
        <v>1098103</v>
      </c>
      <c r="N52" s="239">
        <v>22231</v>
      </c>
      <c r="O52" s="239">
        <v>308369</v>
      </c>
      <c r="P52" s="286">
        <v>11838</v>
      </c>
      <c r="Q52" s="239">
        <v>354808</v>
      </c>
      <c r="R52" s="239">
        <v>49969</v>
      </c>
      <c r="S52" s="286" t="s">
        <v>187</v>
      </c>
      <c r="T52" s="97"/>
      <c r="U52" s="235">
        <v>35</v>
      </c>
    </row>
    <row r="53" spans="1:21" ht="14.45" customHeight="1">
      <c r="A53" s="96">
        <v>36</v>
      </c>
      <c r="B53" s="96" t="s">
        <v>128</v>
      </c>
      <c r="C53" s="121"/>
      <c r="D53" s="309">
        <v>3515352</v>
      </c>
      <c r="E53" s="81">
        <v>4317204</v>
      </c>
      <c r="F53" s="239">
        <v>52283</v>
      </c>
      <c r="G53" s="239">
        <v>1897918</v>
      </c>
      <c r="H53" s="239">
        <v>366937</v>
      </c>
      <c r="I53" s="239">
        <v>253417</v>
      </c>
      <c r="J53" s="286" t="s">
        <v>187</v>
      </c>
      <c r="K53" s="239">
        <v>476547</v>
      </c>
      <c r="L53" s="239">
        <v>42764</v>
      </c>
      <c r="M53" s="239">
        <v>232476</v>
      </c>
      <c r="N53" s="239">
        <v>163979</v>
      </c>
      <c r="O53" s="239">
        <v>492231</v>
      </c>
      <c r="P53" s="286">
        <v>22077</v>
      </c>
      <c r="Q53" s="239">
        <v>276575</v>
      </c>
      <c r="R53" s="239">
        <v>40000</v>
      </c>
      <c r="S53" s="286" t="s">
        <v>187</v>
      </c>
      <c r="T53" s="97"/>
      <c r="U53" s="235">
        <v>36</v>
      </c>
    </row>
    <row r="54" spans="1:21" ht="14.45" customHeight="1">
      <c r="A54" s="96">
        <v>37</v>
      </c>
      <c r="B54" s="96" t="s">
        <v>129</v>
      </c>
      <c r="C54" s="121"/>
      <c r="D54" s="309">
        <v>8664485</v>
      </c>
      <c r="E54" s="81">
        <v>9194972</v>
      </c>
      <c r="F54" s="239">
        <v>86330</v>
      </c>
      <c r="G54" s="239">
        <v>2339487</v>
      </c>
      <c r="H54" s="239">
        <v>1532832</v>
      </c>
      <c r="I54" s="239">
        <v>1123608</v>
      </c>
      <c r="J54" s="286" t="s">
        <v>187</v>
      </c>
      <c r="K54" s="239">
        <v>1123540</v>
      </c>
      <c r="L54" s="239">
        <v>256914</v>
      </c>
      <c r="M54" s="239">
        <v>672041</v>
      </c>
      <c r="N54" s="239">
        <v>393737</v>
      </c>
      <c r="O54" s="239">
        <v>961420</v>
      </c>
      <c r="P54" s="239">
        <v>29174</v>
      </c>
      <c r="Q54" s="239">
        <v>675889</v>
      </c>
      <c r="R54" s="286" t="s">
        <v>187</v>
      </c>
      <c r="S54" s="286" t="s">
        <v>187</v>
      </c>
      <c r="T54" s="97"/>
      <c r="U54" s="235">
        <v>37</v>
      </c>
    </row>
    <row r="55" spans="1:21" ht="14.45" customHeight="1">
      <c r="A55" s="96">
        <v>38</v>
      </c>
      <c r="B55" s="96" t="s">
        <v>130</v>
      </c>
      <c r="C55" s="121"/>
      <c r="D55" s="309">
        <v>17075261</v>
      </c>
      <c r="E55" s="81">
        <v>17730522</v>
      </c>
      <c r="F55" s="239">
        <v>111578</v>
      </c>
      <c r="G55" s="239">
        <v>3306813</v>
      </c>
      <c r="H55" s="239">
        <v>7824928</v>
      </c>
      <c r="I55" s="239">
        <v>1103615</v>
      </c>
      <c r="J55" s="286" t="s">
        <v>187</v>
      </c>
      <c r="K55" s="239">
        <v>617416</v>
      </c>
      <c r="L55" s="239">
        <v>91358</v>
      </c>
      <c r="M55" s="239">
        <v>823663</v>
      </c>
      <c r="N55" s="239">
        <v>469598</v>
      </c>
      <c r="O55" s="239">
        <v>1730455</v>
      </c>
      <c r="P55" s="286">
        <v>25083</v>
      </c>
      <c r="Q55" s="239">
        <v>1626015</v>
      </c>
      <c r="R55" s="286" t="s">
        <v>187</v>
      </c>
      <c r="S55" s="286" t="s">
        <v>187</v>
      </c>
      <c r="T55" s="97"/>
      <c r="U55" s="235">
        <v>38</v>
      </c>
    </row>
    <row r="56" spans="1:21" ht="14.45" customHeight="1">
      <c r="A56" s="96">
        <v>39</v>
      </c>
      <c r="B56" s="96" t="s">
        <v>131</v>
      </c>
      <c r="C56" s="121"/>
      <c r="D56" s="309">
        <v>3656552</v>
      </c>
      <c r="E56" s="81">
        <v>3304480</v>
      </c>
      <c r="F56" s="239">
        <v>41462</v>
      </c>
      <c r="G56" s="239">
        <v>1314664</v>
      </c>
      <c r="H56" s="239">
        <v>185167</v>
      </c>
      <c r="I56" s="239">
        <v>471593</v>
      </c>
      <c r="J56" s="286" t="s">
        <v>187</v>
      </c>
      <c r="K56" s="239">
        <v>562543</v>
      </c>
      <c r="L56" s="239">
        <v>84745</v>
      </c>
      <c r="M56" s="239">
        <v>189512</v>
      </c>
      <c r="N56" s="239">
        <v>15196</v>
      </c>
      <c r="O56" s="239">
        <v>187388</v>
      </c>
      <c r="P56" s="286" t="s">
        <v>187</v>
      </c>
      <c r="Q56" s="239">
        <v>252210</v>
      </c>
      <c r="R56" s="286" t="s">
        <v>187</v>
      </c>
      <c r="S56" s="286" t="s">
        <v>187</v>
      </c>
      <c r="T56" s="97"/>
      <c r="U56" s="235">
        <v>39</v>
      </c>
    </row>
    <row r="57" spans="1:21" ht="14.45" customHeight="1">
      <c r="A57" s="96">
        <v>40</v>
      </c>
      <c r="B57" s="96" t="s">
        <v>132</v>
      </c>
      <c r="C57" s="121"/>
      <c r="D57" s="309">
        <v>9468254</v>
      </c>
      <c r="E57" s="81">
        <v>8525427</v>
      </c>
      <c r="F57" s="239">
        <v>112303</v>
      </c>
      <c r="G57" s="239">
        <v>2159661</v>
      </c>
      <c r="H57" s="239">
        <v>977517</v>
      </c>
      <c r="I57" s="239">
        <v>1926159</v>
      </c>
      <c r="J57" s="286" t="s">
        <v>187</v>
      </c>
      <c r="K57" s="239">
        <v>544224</v>
      </c>
      <c r="L57" s="239">
        <v>230154</v>
      </c>
      <c r="M57" s="239">
        <v>475067</v>
      </c>
      <c r="N57" s="239">
        <v>160516</v>
      </c>
      <c r="O57" s="239">
        <v>960371</v>
      </c>
      <c r="P57" s="286">
        <v>40530</v>
      </c>
      <c r="Q57" s="239">
        <v>938925</v>
      </c>
      <c r="R57" s="286" t="s">
        <v>187</v>
      </c>
      <c r="S57" s="286" t="s">
        <v>187</v>
      </c>
      <c r="T57" s="97"/>
      <c r="U57" s="235">
        <v>40</v>
      </c>
    </row>
    <row r="58" spans="1:21" ht="14.45" customHeight="1">
      <c r="A58" s="96">
        <v>41</v>
      </c>
      <c r="B58" s="96" t="s">
        <v>133</v>
      </c>
      <c r="C58" s="121"/>
      <c r="D58" s="309">
        <v>3466584</v>
      </c>
      <c r="E58" s="81">
        <v>2976488</v>
      </c>
      <c r="F58" s="239">
        <v>56342</v>
      </c>
      <c r="G58" s="239">
        <v>822332</v>
      </c>
      <c r="H58" s="239">
        <v>376873</v>
      </c>
      <c r="I58" s="239">
        <v>323114</v>
      </c>
      <c r="J58" s="286" t="s">
        <v>187</v>
      </c>
      <c r="K58" s="239">
        <v>216553</v>
      </c>
      <c r="L58" s="239">
        <v>183340</v>
      </c>
      <c r="M58" s="239">
        <v>330344</v>
      </c>
      <c r="N58" s="239">
        <v>13042</v>
      </c>
      <c r="O58" s="239">
        <v>343874</v>
      </c>
      <c r="P58" s="286" t="s">
        <v>187</v>
      </c>
      <c r="Q58" s="239">
        <v>310674</v>
      </c>
      <c r="R58" s="286" t="s">
        <v>187</v>
      </c>
      <c r="S58" s="286" t="s">
        <v>187</v>
      </c>
      <c r="T58" s="97"/>
      <c r="U58" s="235">
        <v>41</v>
      </c>
    </row>
    <row r="59" spans="1:21" ht="5.0999999999999996" customHeight="1" thickBot="1">
      <c r="A59" s="99"/>
      <c r="B59" s="99"/>
      <c r="C59" s="122"/>
      <c r="D59" s="322"/>
      <c r="E59" s="100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100"/>
      <c r="T59" s="88"/>
      <c r="U59" s="99"/>
    </row>
    <row r="60" spans="1:21" ht="5.0999999999999996" customHeight="1">
      <c r="A60" s="101"/>
      <c r="B60" s="101"/>
      <c r="C60" s="123"/>
      <c r="D60" s="102"/>
      <c r="E60" s="102"/>
      <c r="F60" s="103"/>
      <c r="G60" s="103"/>
      <c r="H60" s="103"/>
      <c r="I60" s="103"/>
      <c r="J60" s="296"/>
      <c r="K60" s="296"/>
      <c r="L60" s="296"/>
      <c r="M60" s="296"/>
      <c r="N60" s="296"/>
      <c r="O60" s="296"/>
      <c r="P60" s="296"/>
      <c r="Q60" s="296"/>
      <c r="R60" s="296"/>
      <c r="S60" s="104"/>
      <c r="T60" s="102"/>
      <c r="U60" s="101"/>
    </row>
    <row r="61" spans="1:21">
      <c r="A61" s="91" t="s">
        <v>425</v>
      </c>
      <c r="B61" s="101"/>
      <c r="C61" s="123"/>
      <c r="D61" s="102"/>
      <c r="E61" s="102"/>
      <c r="F61" s="103"/>
      <c r="G61" s="103"/>
      <c r="H61" s="103"/>
      <c r="I61" s="103"/>
      <c r="J61" s="296"/>
      <c r="K61" s="296"/>
      <c r="L61" s="296"/>
      <c r="M61" s="296"/>
      <c r="N61" s="296"/>
      <c r="O61" s="296"/>
      <c r="P61" s="296"/>
      <c r="Q61" s="296"/>
      <c r="R61" s="296"/>
      <c r="S61" s="104"/>
      <c r="T61" s="102"/>
      <c r="U61" s="101"/>
    </row>
    <row r="62" spans="1:21">
      <c r="A62" s="124" t="s">
        <v>88</v>
      </c>
      <c r="B62" s="125"/>
      <c r="C62" s="112"/>
      <c r="D62" s="103"/>
      <c r="E62" s="103"/>
      <c r="F62" s="103"/>
      <c r="G62" s="103"/>
      <c r="H62" s="103"/>
      <c r="I62" s="103"/>
      <c r="J62" s="296"/>
      <c r="K62" s="297"/>
      <c r="L62" s="298"/>
      <c r="M62" s="300"/>
      <c r="N62" s="296"/>
      <c r="O62" s="296"/>
      <c r="P62" s="296"/>
      <c r="Q62" s="296"/>
      <c r="R62" s="296"/>
      <c r="S62" s="301"/>
      <c r="T62" s="105"/>
      <c r="U62" s="1"/>
    </row>
    <row r="64" spans="1:21">
      <c r="B64" s="83"/>
      <c r="D64" s="238"/>
      <c r="E64" s="238"/>
      <c r="F64" s="92"/>
      <c r="G64" s="237"/>
      <c r="H64" s="237"/>
      <c r="I64" s="237"/>
      <c r="J64" s="237"/>
      <c r="K64" s="238"/>
      <c r="L64" s="238"/>
      <c r="M64" s="238"/>
      <c r="N64" s="238"/>
      <c r="O64" s="238"/>
      <c r="P64" s="237"/>
      <c r="Q64" s="238"/>
      <c r="R64" s="238"/>
      <c r="S64" s="237"/>
    </row>
    <row r="65" spans="2:21">
      <c r="B65" s="83"/>
      <c r="D65" s="237"/>
      <c r="E65" s="237"/>
      <c r="F65" s="92"/>
      <c r="G65" s="237"/>
      <c r="H65" s="237"/>
      <c r="I65" s="237"/>
      <c r="J65" s="237"/>
      <c r="K65" s="238"/>
      <c r="L65" s="238"/>
      <c r="M65" s="238"/>
      <c r="N65" s="238"/>
      <c r="O65" s="238"/>
      <c r="P65" s="237"/>
      <c r="Q65" s="238"/>
      <c r="R65" s="238"/>
      <c r="S65" s="237"/>
    </row>
    <row r="66" spans="2:21">
      <c r="B66" s="83"/>
      <c r="D66" s="237"/>
      <c r="E66" s="237"/>
      <c r="F66" s="237"/>
      <c r="G66" s="237"/>
      <c r="H66" s="237"/>
      <c r="I66" s="237"/>
      <c r="J66" s="237"/>
      <c r="K66" s="299"/>
      <c r="L66" s="238"/>
      <c r="M66" s="238"/>
      <c r="N66" s="238"/>
      <c r="O66" s="238"/>
      <c r="P66" s="238"/>
      <c r="Q66" s="238"/>
      <c r="R66" s="238"/>
      <c r="S66" s="237"/>
    </row>
    <row r="67" spans="2:21" ht="15.75" customHeight="1">
      <c r="B67" s="83"/>
      <c r="D67" s="237"/>
      <c r="E67" s="237"/>
      <c r="F67" s="92"/>
      <c r="G67" s="237"/>
      <c r="H67" s="237"/>
      <c r="I67" s="237"/>
      <c r="J67" s="237"/>
      <c r="K67" s="238"/>
      <c r="L67" s="238"/>
      <c r="M67" s="238"/>
      <c r="N67" s="238"/>
      <c r="O67" s="238"/>
      <c r="P67" s="237"/>
      <c r="Q67" s="238"/>
      <c r="R67" s="238"/>
      <c r="S67" s="302"/>
      <c r="U67" s="1"/>
    </row>
    <row r="68" spans="2:21">
      <c r="B68" s="83"/>
      <c r="D68" s="237"/>
      <c r="E68" s="237"/>
      <c r="F68" s="92"/>
      <c r="G68" s="237"/>
      <c r="H68" s="237"/>
      <c r="I68" s="237"/>
      <c r="J68" s="237"/>
      <c r="K68" s="238"/>
      <c r="L68" s="238"/>
      <c r="M68" s="238"/>
      <c r="N68" s="238"/>
      <c r="O68" s="238"/>
      <c r="P68" s="237"/>
      <c r="Q68" s="238"/>
      <c r="R68" s="238"/>
      <c r="S68" s="237"/>
    </row>
    <row r="70" spans="2:21">
      <c r="D70" s="238"/>
      <c r="E70" s="238"/>
    </row>
    <row r="71" spans="2:21">
      <c r="D71" s="237"/>
      <c r="E71" s="237"/>
    </row>
    <row r="72" spans="2:21">
      <c r="D72" s="237"/>
      <c r="E72" s="237"/>
    </row>
    <row r="73" spans="2:21">
      <c r="D73" s="237"/>
      <c r="E73" s="237"/>
    </row>
    <row r="74" spans="2:21">
      <c r="D74" s="237"/>
      <c r="E74" s="237"/>
    </row>
  </sheetData>
  <mergeCells count="20">
    <mergeCell ref="R7:R8"/>
    <mergeCell ref="S7:S8"/>
    <mergeCell ref="L7:L8"/>
    <mergeCell ref="M7:M8"/>
    <mergeCell ref="N7:N8"/>
    <mergeCell ref="O7:O8"/>
    <mergeCell ref="P7:P8"/>
    <mergeCell ref="Q7:Q8"/>
    <mergeCell ref="A2:J2"/>
    <mergeCell ref="K2:U2"/>
    <mergeCell ref="A6:B8"/>
    <mergeCell ref="U6:U8"/>
    <mergeCell ref="F7:F8"/>
    <mergeCell ref="G7:G8"/>
    <mergeCell ref="H7:H8"/>
    <mergeCell ref="I7:I8"/>
    <mergeCell ref="J7:J8"/>
    <mergeCell ref="D6:D8"/>
    <mergeCell ref="E6:E8"/>
    <mergeCell ref="K7:K8"/>
  </mergeCells>
  <phoneticPr fontId="4"/>
  <printOptions horizontalCentered="1"/>
  <pageMargins left="0.59055118110236227" right="0.59055118110236227" top="0.59055118110236227" bottom="0.59055118110236227" header="0.39370078740157483" footer="0.51181102362204722"/>
  <pageSetup paperSize="9" scale="99" fitToWidth="0" orientation="portrait" r:id="rId1"/>
  <headerFooter differentOddEven="1" scaleWithDoc="0">
    <oddHeader>&amp;L&amp;"+,標準"&amp;9 21　財政</oddHeader>
    <evenHeader>&amp;R&amp;"+,標準"&amp;9 21　財政</evenHeader>
  </headerFooter>
  <colBreaks count="1" manualBreakCount="1">
    <brk id="10" max="61" man="1"/>
  </colBreaks>
  <ignoredErrors>
    <ignoredError sqref="U18:U26 A18:A26 U10 A10 A12 U12 A14:A16 U14:U1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5"/>
  <sheetViews>
    <sheetView showGridLines="0" view="pageBreakPreview" zoomScaleNormal="100" zoomScaleSheetLayoutView="100" workbookViewId="0">
      <selection activeCell="A2" sqref="A2:H2"/>
    </sheetView>
  </sheetViews>
  <sheetFormatPr defaultColWidth="9" defaultRowHeight="11.25"/>
  <cols>
    <col min="1" max="1" width="9" style="92"/>
    <col min="2" max="2" width="2.375" style="92" customWidth="1"/>
    <col min="3" max="8" width="13.125" style="92" customWidth="1"/>
    <col min="9" max="9" width="1.25" style="92" customWidth="1"/>
    <col min="10" max="11" width="12.125" style="92" bestFit="1" customWidth="1"/>
    <col min="12" max="16384" width="9" style="92"/>
  </cols>
  <sheetData>
    <row r="1" spans="1:8" ht="14.1" customHeight="1"/>
    <row r="2" spans="1:8" ht="17.25">
      <c r="A2" s="390" t="s">
        <v>400</v>
      </c>
      <c r="B2" s="390"/>
      <c r="C2" s="390"/>
      <c r="D2" s="390"/>
      <c r="E2" s="390"/>
      <c r="F2" s="390"/>
      <c r="G2" s="390"/>
      <c r="H2" s="390"/>
    </row>
    <row r="3" spans="1:8" ht="15.95" customHeight="1">
      <c r="A3" s="111"/>
      <c r="B3" s="126"/>
      <c r="C3" s="126"/>
      <c r="D3" s="126"/>
      <c r="E3" s="126"/>
      <c r="F3" s="126"/>
      <c r="G3" s="126"/>
      <c r="H3" s="126"/>
    </row>
    <row r="4" spans="1:8" ht="15.95" customHeight="1">
      <c r="F4" s="231"/>
      <c r="H4" s="231" t="s">
        <v>134</v>
      </c>
    </row>
    <row r="5" spans="1:8" ht="5.0999999999999996" customHeight="1" thickBot="1"/>
    <row r="6" spans="1:8" ht="15" customHeight="1">
      <c r="A6" s="385" t="s">
        <v>211</v>
      </c>
      <c r="B6" s="127"/>
      <c r="C6" s="387" t="s">
        <v>409</v>
      </c>
      <c r="D6" s="389"/>
      <c r="E6" s="387" t="s">
        <v>492</v>
      </c>
      <c r="F6" s="388"/>
      <c r="G6" s="387" t="s">
        <v>491</v>
      </c>
      <c r="H6" s="388"/>
    </row>
    <row r="7" spans="1:8" ht="15" customHeight="1">
      <c r="A7" s="386"/>
      <c r="B7" s="128"/>
      <c r="C7" s="129" t="s">
        <v>135</v>
      </c>
      <c r="D7" s="129" t="s">
        <v>136</v>
      </c>
      <c r="E7" s="129" t="s">
        <v>135</v>
      </c>
      <c r="F7" s="129" t="s">
        <v>136</v>
      </c>
      <c r="G7" s="129" t="s">
        <v>135</v>
      </c>
      <c r="H7" s="129" t="s">
        <v>136</v>
      </c>
    </row>
    <row r="8" spans="1:8" ht="5.0999999999999996" customHeight="1">
      <c r="A8" s="106"/>
      <c r="B8" s="130"/>
      <c r="C8" s="94"/>
      <c r="D8" s="94"/>
      <c r="E8" s="94"/>
      <c r="F8" s="94"/>
      <c r="G8" s="94"/>
      <c r="H8" s="94"/>
    </row>
    <row r="9" spans="1:8" ht="15" customHeight="1">
      <c r="A9" s="132" t="s">
        <v>502</v>
      </c>
      <c r="B9" s="139"/>
      <c r="C9" s="140">
        <v>640272060</v>
      </c>
      <c r="D9" s="140">
        <v>130679242</v>
      </c>
      <c r="E9" s="140">
        <v>622075551</v>
      </c>
      <c r="F9" s="140">
        <v>128495615</v>
      </c>
      <c r="G9" s="140">
        <v>609909044</v>
      </c>
      <c r="H9" s="140">
        <v>126817921</v>
      </c>
    </row>
    <row r="10" spans="1:8" ht="9.9499999999999993" customHeight="1">
      <c r="A10" s="132"/>
      <c r="B10" s="139"/>
      <c r="C10" s="140"/>
      <c r="D10" s="140"/>
      <c r="E10" s="140"/>
      <c r="F10" s="140"/>
      <c r="G10" s="140"/>
      <c r="H10" s="140"/>
    </row>
    <row r="11" spans="1:8" ht="15" customHeight="1">
      <c r="A11" s="132" t="s">
        <v>137</v>
      </c>
      <c r="B11" s="257" t="s">
        <v>487</v>
      </c>
      <c r="C11" s="246">
        <v>22321982</v>
      </c>
      <c r="D11" s="140">
        <v>11075591</v>
      </c>
      <c r="E11" s="246">
        <v>21050007</v>
      </c>
      <c r="F11" s="140">
        <v>11208189</v>
      </c>
      <c r="G11" s="246">
        <v>19523830</v>
      </c>
      <c r="H11" s="140">
        <v>10967432</v>
      </c>
    </row>
    <row r="12" spans="1:8" ht="9.9499999999999993" customHeight="1">
      <c r="A12" s="132"/>
      <c r="B12" s="257"/>
      <c r="C12" s="246"/>
      <c r="D12" s="140"/>
      <c r="E12" s="246"/>
      <c r="F12" s="140"/>
      <c r="G12" s="246"/>
      <c r="H12" s="140"/>
    </row>
    <row r="13" spans="1:8" ht="15" customHeight="1">
      <c r="A13" s="132" t="s">
        <v>421</v>
      </c>
      <c r="B13" s="139"/>
      <c r="C13" s="246">
        <v>617950078</v>
      </c>
      <c r="D13" s="140">
        <v>119603651</v>
      </c>
      <c r="E13" s="246">
        <v>601025544</v>
      </c>
      <c r="F13" s="140">
        <v>117287426</v>
      </c>
      <c r="G13" s="246">
        <v>590385214</v>
      </c>
      <c r="H13" s="140">
        <v>115850489</v>
      </c>
    </row>
    <row r="14" spans="1:8" ht="15" customHeight="1">
      <c r="A14" s="132" t="s">
        <v>423</v>
      </c>
      <c r="B14" s="139"/>
      <c r="C14" s="246">
        <v>465747840</v>
      </c>
      <c r="D14" s="140">
        <v>85815993</v>
      </c>
      <c r="E14" s="246">
        <v>452142297</v>
      </c>
      <c r="F14" s="140">
        <v>84019666</v>
      </c>
      <c r="G14" s="246">
        <v>444599030</v>
      </c>
      <c r="H14" s="140">
        <v>82169886</v>
      </c>
    </row>
    <row r="15" spans="1:8" ht="15" customHeight="1">
      <c r="A15" s="132" t="s">
        <v>424</v>
      </c>
      <c r="B15" s="139"/>
      <c r="C15" s="246">
        <v>152202238</v>
      </c>
      <c r="D15" s="140">
        <v>33787658</v>
      </c>
      <c r="E15" s="246">
        <v>148883247</v>
      </c>
      <c r="F15" s="140">
        <v>33267760</v>
      </c>
      <c r="G15" s="246">
        <v>145786184</v>
      </c>
      <c r="H15" s="140">
        <v>33680603</v>
      </c>
    </row>
    <row r="16" spans="1:8" ht="9.9499999999999993" customHeight="1">
      <c r="A16" s="138"/>
      <c r="B16" s="139"/>
      <c r="C16" s="246"/>
      <c r="D16" s="140"/>
      <c r="E16" s="246"/>
      <c r="F16" s="140"/>
      <c r="G16" s="246"/>
      <c r="H16" s="140"/>
    </row>
    <row r="17" spans="1:8" ht="15" customHeight="1">
      <c r="A17" s="96" t="s">
        <v>93</v>
      </c>
      <c r="B17" s="107"/>
      <c r="C17" s="247">
        <v>136672177</v>
      </c>
      <c r="D17" s="81">
        <v>13550967</v>
      </c>
      <c r="E17" s="247">
        <v>132712577</v>
      </c>
      <c r="F17" s="81">
        <v>12924315</v>
      </c>
      <c r="G17" s="247">
        <v>134666291</v>
      </c>
      <c r="H17" s="81">
        <v>12260408</v>
      </c>
    </row>
    <row r="18" spans="1:8" ht="15" customHeight="1">
      <c r="A18" s="96" t="s">
        <v>94</v>
      </c>
      <c r="B18" s="107"/>
      <c r="C18" s="247">
        <v>30378815</v>
      </c>
      <c r="D18" s="81">
        <v>5079998</v>
      </c>
      <c r="E18" s="247">
        <v>30165991</v>
      </c>
      <c r="F18" s="81">
        <v>5030005</v>
      </c>
      <c r="G18" s="247">
        <v>29072356</v>
      </c>
      <c r="H18" s="81">
        <v>5009013</v>
      </c>
    </row>
    <row r="19" spans="1:8" ht="15" customHeight="1">
      <c r="A19" s="96" t="s">
        <v>95</v>
      </c>
      <c r="B19" s="107"/>
      <c r="C19" s="247">
        <v>28319145</v>
      </c>
      <c r="D19" s="81">
        <v>10443756</v>
      </c>
      <c r="E19" s="247">
        <v>27958708</v>
      </c>
      <c r="F19" s="81">
        <v>10598011</v>
      </c>
      <c r="G19" s="247">
        <v>27954030</v>
      </c>
      <c r="H19" s="81">
        <v>9839982</v>
      </c>
    </row>
    <row r="20" spans="1:8" ht="15" customHeight="1">
      <c r="A20" s="96" t="s">
        <v>96</v>
      </c>
      <c r="B20" s="107"/>
      <c r="C20" s="247">
        <v>36896746</v>
      </c>
      <c r="D20" s="81">
        <v>4569046</v>
      </c>
      <c r="E20" s="247">
        <v>35081666</v>
      </c>
      <c r="F20" s="81">
        <v>4633640</v>
      </c>
      <c r="G20" s="247">
        <v>33415774</v>
      </c>
      <c r="H20" s="81">
        <v>4572548</v>
      </c>
    </row>
    <row r="21" spans="1:8" ht="15" customHeight="1">
      <c r="A21" s="96" t="s">
        <v>97</v>
      </c>
      <c r="B21" s="107"/>
      <c r="C21" s="247">
        <v>28985599</v>
      </c>
      <c r="D21" s="81">
        <v>5642136</v>
      </c>
      <c r="E21" s="247">
        <v>28307198</v>
      </c>
      <c r="F21" s="81">
        <v>5580778</v>
      </c>
      <c r="G21" s="247">
        <v>28071104</v>
      </c>
      <c r="H21" s="81">
        <v>5910924</v>
      </c>
    </row>
    <row r="22" spans="1:8" ht="15" customHeight="1">
      <c r="A22" s="96" t="s">
        <v>98</v>
      </c>
      <c r="B22" s="107"/>
      <c r="C22" s="247">
        <v>19076404</v>
      </c>
      <c r="D22" s="81">
        <v>5110988</v>
      </c>
      <c r="E22" s="247">
        <v>18307426</v>
      </c>
      <c r="F22" s="81">
        <v>4919693</v>
      </c>
      <c r="G22" s="247">
        <v>17564587</v>
      </c>
      <c r="H22" s="81">
        <v>4680354</v>
      </c>
    </row>
    <row r="23" spans="1:8" ht="15" customHeight="1">
      <c r="A23" s="96" t="s">
        <v>99</v>
      </c>
      <c r="B23" s="107"/>
      <c r="C23" s="247">
        <v>44235757</v>
      </c>
      <c r="D23" s="81">
        <v>9743065</v>
      </c>
      <c r="E23" s="247">
        <v>43843787</v>
      </c>
      <c r="F23" s="81">
        <v>9694376</v>
      </c>
      <c r="G23" s="247">
        <v>42501146</v>
      </c>
      <c r="H23" s="81">
        <v>10182738</v>
      </c>
    </row>
    <row r="24" spans="1:8" ht="15" customHeight="1">
      <c r="A24" s="96" t="s">
        <v>100</v>
      </c>
      <c r="B24" s="107"/>
      <c r="C24" s="247">
        <v>29636195</v>
      </c>
      <c r="D24" s="81">
        <v>4847580</v>
      </c>
      <c r="E24" s="247">
        <v>29545887</v>
      </c>
      <c r="F24" s="81">
        <v>4652282</v>
      </c>
      <c r="G24" s="247">
        <v>30471288</v>
      </c>
      <c r="H24" s="81">
        <v>4427580</v>
      </c>
    </row>
    <row r="25" spans="1:8" ht="15" customHeight="1">
      <c r="A25" s="96" t="s">
        <v>101</v>
      </c>
      <c r="B25" s="107"/>
      <c r="C25" s="247">
        <v>47778815</v>
      </c>
      <c r="D25" s="81">
        <v>11865520</v>
      </c>
      <c r="E25" s="247">
        <v>45976493</v>
      </c>
      <c r="F25" s="81">
        <v>11347343</v>
      </c>
      <c r="G25" s="247">
        <v>43746932</v>
      </c>
      <c r="H25" s="81">
        <v>10746836</v>
      </c>
    </row>
    <row r="26" spans="1:8" ht="15" customHeight="1">
      <c r="A26" s="96" t="s">
        <v>102</v>
      </c>
      <c r="B26" s="107"/>
      <c r="C26" s="247">
        <v>43401276</v>
      </c>
      <c r="D26" s="81">
        <v>9619017</v>
      </c>
      <c r="E26" s="247">
        <v>40532033</v>
      </c>
      <c r="F26" s="81">
        <v>9592979</v>
      </c>
      <c r="G26" s="247">
        <v>37918085</v>
      </c>
      <c r="H26" s="81">
        <v>9537833</v>
      </c>
    </row>
    <row r="27" spans="1:8" ht="15" customHeight="1">
      <c r="A27" s="96" t="s">
        <v>103</v>
      </c>
      <c r="B27" s="107"/>
      <c r="C27" s="247">
        <v>20366911</v>
      </c>
      <c r="D27" s="81">
        <v>5343920</v>
      </c>
      <c r="E27" s="247">
        <v>19710531</v>
      </c>
      <c r="F27" s="81">
        <v>5046244</v>
      </c>
      <c r="G27" s="247">
        <v>19217437</v>
      </c>
      <c r="H27" s="81">
        <v>5001670</v>
      </c>
    </row>
    <row r="28" spans="1:8" ht="15" customHeight="1">
      <c r="A28" s="96" t="s">
        <v>104</v>
      </c>
      <c r="B28" s="107"/>
      <c r="C28" s="247">
        <v>6220890</v>
      </c>
      <c r="D28" s="81">
        <v>508220</v>
      </c>
      <c r="E28" s="247">
        <v>5843874</v>
      </c>
      <c r="F28" s="81">
        <v>486117</v>
      </c>
      <c r="G28" s="247">
        <v>5917627</v>
      </c>
      <c r="H28" s="81">
        <v>488160</v>
      </c>
    </row>
    <row r="29" spans="1:8" ht="15" customHeight="1">
      <c r="A29" s="96" t="s">
        <v>105</v>
      </c>
      <c r="B29" s="107"/>
      <c r="C29" s="247">
        <v>4523806</v>
      </c>
      <c r="D29" s="81">
        <v>390700</v>
      </c>
      <c r="E29" s="247">
        <v>5078345</v>
      </c>
      <c r="F29" s="81">
        <v>375770</v>
      </c>
      <c r="G29" s="247">
        <v>5000665</v>
      </c>
      <c r="H29" s="81">
        <v>349067</v>
      </c>
    </row>
    <row r="30" spans="1:8" ht="15" customHeight="1">
      <c r="A30" s="96" t="s">
        <v>106</v>
      </c>
      <c r="B30" s="107"/>
      <c r="C30" s="247">
        <v>3073754</v>
      </c>
      <c r="D30" s="81">
        <v>291431</v>
      </c>
      <c r="E30" s="247">
        <v>2876899</v>
      </c>
      <c r="F30" s="81">
        <v>262953</v>
      </c>
      <c r="G30" s="247">
        <v>2731817</v>
      </c>
      <c r="H30" s="81">
        <v>248841</v>
      </c>
    </row>
    <row r="31" spans="1:8" ht="15" customHeight="1">
      <c r="A31" s="96" t="s">
        <v>107</v>
      </c>
      <c r="B31" s="107"/>
      <c r="C31" s="247">
        <v>3429543</v>
      </c>
      <c r="D31" s="81">
        <v>1715313</v>
      </c>
      <c r="E31" s="247">
        <v>4000745</v>
      </c>
      <c r="F31" s="81">
        <v>1684166</v>
      </c>
      <c r="G31" s="247">
        <v>4014030</v>
      </c>
      <c r="H31" s="81">
        <v>1669954</v>
      </c>
    </row>
    <row r="32" spans="1:8" ht="15" customHeight="1">
      <c r="A32" s="96" t="s">
        <v>108</v>
      </c>
      <c r="B32" s="107"/>
      <c r="C32" s="247">
        <v>8344680</v>
      </c>
      <c r="D32" s="81">
        <v>1725791</v>
      </c>
      <c r="E32" s="247">
        <v>8108799</v>
      </c>
      <c r="F32" s="81">
        <v>1547769</v>
      </c>
      <c r="G32" s="247">
        <v>7718084</v>
      </c>
      <c r="H32" s="81">
        <v>1475896</v>
      </c>
    </row>
    <row r="33" spans="1:8" ht="15" customHeight="1">
      <c r="A33" s="96" t="s">
        <v>109</v>
      </c>
      <c r="B33" s="107"/>
      <c r="C33" s="247">
        <v>5078452</v>
      </c>
      <c r="D33" s="81">
        <v>1608990</v>
      </c>
      <c r="E33" s="247">
        <v>4806648</v>
      </c>
      <c r="F33" s="81">
        <v>1731611</v>
      </c>
      <c r="G33" s="247">
        <v>4430319</v>
      </c>
      <c r="H33" s="81">
        <v>1902582</v>
      </c>
    </row>
    <row r="34" spans="1:8" ht="15" customHeight="1">
      <c r="A34" s="96" t="s">
        <v>110</v>
      </c>
      <c r="B34" s="107"/>
      <c r="C34" s="247">
        <v>3368258</v>
      </c>
      <c r="D34" s="81">
        <v>474314</v>
      </c>
      <c r="E34" s="247">
        <v>3216592</v>
      </c>
      <c r="F34" s="81">
        <v>481486</v>
      </c>
      <c r="G34" s="247">
        <v>3153535</v>
      </c>
      <c r="H34" s="81">
        <v>590669</v>
      </c>
    </row>
    <row r="35" spans="1:8" ht="15" customHeight="1">
      <c r="A35" s="96" t="s">
        <v>111</v>
      </c>
      <c r="B35" s="107"/>
      <c r="C35" s="247">
        <v>3714041</v>
      </c>
      <c r="D35" s="81">
        <v>117863</v>
      </c>
      <c r="E35" s="247">
        <v>3913331</v>
      </c>
      <c r="F35" s="81">
        <v>91056</v>
      </c>
      <c r="G35" s="247">
        <v>3936612</v>
      </c>
      <c r="H35" s="81">
        <v>68136</v>
      </c>
    </row>
    <row r="36" spans="1:8" ht="15" customHeight="1">
      <c r="A36" s="96" t="s">
        <v>112</v>
      </c>
      <c r="B36" s="107"/>
      <c r="C36" s="247">
        <v>4535304</v>
      </c>
      <c r="D36" s="81">
        <v>111113</v>
      </c>
      <c r="E36" s="247">
        <v>4401673</v>
      </c>
      <c r="F36" s="81">
        <v>86625</v>
      </c>
      <c r="G36" s="247">
        <v>4300215</v>
      </c>
      <c r="H36" s="81">
        <v>63423</v>
      </c>
    </row>
    <row r="37" spans="1:8" ht="15" customHeight="1">
      <c r="A37" s="96" t="s">
        <v>113</v>
      </c>
      <c r="B37" s="107"/>
      <c r="C37" s="247">
        <v>8506666</v>
      </c>
      <c r="D37" s="81">
        <v>1701237</v>
      </c>
      <c r="E37" s="247">
        <v>8217586</v>
      </c>
      <c r="F37" s="81">
        <v>1785342</v>
      </c>
      <c r="G37" s="247">
        <v>7877811</v>
      </c>
      <c r="H37" s="81">
        <v>1967414</v>
      </c>
    </row>
    <row r="38" spans="1:8" ht="15" customHeight="1">
      <c r="A38" s="96" t="s">
        <v>114</v>
      </c>
      <c r="B38" s="107"/>
      <c r="C38" s="247">
        <v>2407051</v>
      </c>
      <c r="D38" s="81">
        <v>688807</v>
      </c>
      <c r="E38" s="247">
        <v>2538461</v>
      </c>
      <c r="F38" s="81">
        <v>688271</v>
      </c>
      <c r="G38" s="247">
        <v>3595820</v>
      </c>
      <c r="H38" s="81">
        <v>668553</v>
      </c>
    </row>
    <row r="39" spans="1:8" ht="15" customHeight="1">
      <c r="A39" s="96" t="s">
        <v>115</v>
      </c>
      <c r="B39" s="107"/>
      <c r="C39" s="247">
        <v>6199625</v>
      </c>
      <c r="D39" s="81">
        <v>2411304</v>
      </c>
      <c r="E39" s="247">
        <v>6011121</v>
      </c>
      <c r="F39" s="81">
        <v>2300108</v>
      </c>
      <c r="G39" s="247">
        <v>5919892</v>
      </c>
      <c r="H39" s="81">
        <v>2257905</v>
      </c>
    </row>
    <row r="40" spans="1:8" ht="15" customHeight="1">
      <c r="A40" s="96" t="s">
        <v>116</v>
      </c>
      <c r="B40" s="107"/>
      <c r="C40" s="247">
        <v>5243591</v>
      </c>
      <c r="D40" s="81">
        <v>2013732</v>
      </c>
      <c r="E40" s="247">
        <v>4978030</v>
      </c>
      <c r="F40" s="81">
        <v>1930318</v>
      </c>
      <c r="G40" s="247">
        <v>4694130</v>
      </c>
      <c r="H40" s="81">
        <v>1960619</v>
      </c>
    </row>
    <row r="41" spans="1:8" ht="15" customHeight="1">
      <c r="A41" s="96" t="s">
        <v>117</v>
      </c>
      <c r="B41" s="107"/>
      <c r="C41" s="247">
        <v>5731082</v>
      </c>
      <c r="D41" s="81">
        <v>1969204</v>
      </c>
      <c r="E41" s="247">
        <v>5454215</v>
      </c>
      <c r="F41" s="81">
        <v>1976820</v>
      </c>
      <c r="G41" s="247">
        <v>5400655</v>
      </c>
      <c r="H41" s="81">
        <v>2029322</v>
      </c>
    </row>
    <row r="42" spans="1:8" ht="15" customHeight="1">
      <c r="A42" s="96" t="s">
        <v>118</v>
      </c>
      <c r="B42" s="107"/>
      <c r="C42" s="247">
        <v>9141678</v>
      </c>
      <c r="D42" s="81">
        <v>3637337</v>
      </c>
      <c r="E42" s="247">
        <v>8420369</v>
      </c>
      <c r="F42" s="81">
        <v>3511516</v>
      </c>
      <c r="G42" s="247">
        <v>7830654</v>
      </c>
      <c r="H42" s="81">
        <v>3472511</v>
      </c>
    </row>
    <row r="43" spans="1:8" ht="15" customHeight="1">
      <c r="A43" s="96" t="s">
        <v>119</v>
      </c>
      <c r="B43" s="107"/>
      <c r="C43" s="247">
        <v>8631321</v>
      </c>
      <c r="D43" s="81">
        <v>3126567</v>
      </c>
      <c r="E43" s="247">
        <v>8206145</v>
      </c>
      <c r="F43" s="81">
        <v>3071394</v>
      </c>
      <c r="G43" s="247">
        <v>8039167</v>
      </c>
      <c r="H43" s="81">
        <v>3079607</v>
      </c>
    </row>
    <row r="44" spans="1:8" ht="15" customHeight="1">
      <c r="A44" s="96" t="s">
        <v>120</v>
      </c>
      <c r="B44" s="107"/>
      <c r="C44" s="247">
        <v>12271857</v>
      </c>
      <c r="D44" s="81">
        <v>2826994</v>
      </c>
      <c r="E44" s="247">
        <v>11497776</v>
      </c>
      <c r="F44" s="81">
        <v>2759814</v>
      </c>
      <c r="G44" s="247">
        <v>10819846</v>
      </c>
      <c r="H44" s="81">
        <v>2874853</v>
      </c>
    </row>
    <row r="45" spans="1:8" ht="15" customHeight="1">
      <c r="A45" s="96" t="s">
        <v>121</v>
      </c>
      <c r="B45" s="107"/>
      <c r="C45" s="247">
        <v>1321738</v>
      </c>
      <c r="D45" s="81">
        <v>344570</v>
      </c>
      <c r="E45" s="247">
        <v>1191411</v>
      </c>
      <c r="F45" s="81">
        <v>320783</v>
      </c>
      <c r="G45" s="247">
        <v>1060990</v>
      </c>
      <c r="H45" s="81">
        <v>459374</v>
      </c>
    </row>
    <row r="46" spans="1:8" ht="15" customHeight="1">
      <c r="A46" s="96" t="s">
        <v>122</v>
      </c>
      <c r="B46" s="107"/>
      <c r="C46" s="247">
        <v>1210797</v>
      </c>
      <c r="D46" s="81">
        <v>1094183</v>
      </c>
      <c r="E46" s="247">
        <v>1481825</v>
      </c>
      <c r="F46" s="81">
        <v>1328172</v>
      </c>
      <c r="G46" s="247">
        <v>1361797</v>
      </c>
      <c r="H46" s="81">
        <v>1302039</v>
      </c>
    </row>
    <row r="47" spans="1:8" ht="15" customHeight="1">
      <c r="A47" s="96" t="s">
        <v>123</v>
      </c>
      <c r="B47" s="107"/>
      <c r="C47" s="247">
        <v>1900047</v>
      </c>
      <c r="D47" s="81">
        <v>919162</v>
      </c>
      <c r="E47" s="247">
        <v>2424554</v>
      </c>
      <c r="F47" s="81">
        <v>966820</v>
      </c>
      <c r="G47" s="247">
        <v>2445642</v>
      </c>
      <c r="H47" s="81">
        <v>980812</v>
      </c>
    </row>
    <row r="48" spans="1:8" ht="15" customHeight="1">
      <c r="A48" s="96" t="s">
        <v>124</v>
      </c>
      <c r="B48" s="107"/>
      <c r="C48" s="247">
        <v>902356</v>
      </c>
      <c r="D48" s="81">
        <v>128358</v>
      </c>
      <c r="E48" s="247">
        <v>833335</v>
      </c>
      <c r="F48" s="81">
        <v>141966</v>
      </c>
      <c r="G48" s="247">
        <v>743420</v>
      </c>
      <c r="H48" s="81">
        <v>131493</v>
      </c>
    </row>
    <row r="49" spans="1:8" ht="15" customHeight="1">
      <c r="A49" s="96" t="s">
        <v>125</v>
      </c>
      <c r="B49" s="107"/>
      <c r="C49" s="247">
        <v>3259767</v>
      </c>
      <c r="D49" s="81">
        <v>202175</v>
      </c>
      <c r="E49" s="247">
        <v>3087292</v>
      </c>
      <c r="F49" s="81">
        <v>239409</v>
      </c>
      <c r="G49" s="247">
        <v>3005774</v>
      </c>
      <c r="H49" s="81">
        <v>297859</v>
      </c>
    </row>
    <row r="50" spans="1:8" ht="15" customHeight="1">
      <c r="A50" s="96" t="s">
        <v>126</v>
      </c>
      <c r="B50" s="107"/>
      <c r="C50" s="247">
        <v>3071189</v>
      </c>
      <c r="D50" s="81">
        <v>152077</v>
      </c>
      <c r="E50" s="247">
        <v>2799165</v>
      </c>
      <c r="F50" s="81">
        <v>186825</v>
      </c>
      <c r="G50" s="247">
        <v>2718490</v>
      </c>
      <c r="H50" s="81">
        <v>169352</v>
      </c>
    </row>
    <row r="51" spans="1:8" ht="15" customHeight="1">
      <c r="A51" s="96" t="s">
        <v>127</v>
      </c>
      <c r="B51" s="107"/>
      <c r="C51" s="247">
        <v>3462825</v>
      </c>
      <c r="D51" s="81">
        <v>702847</v>
      </c>
      <c r="E51" s="247">
        <v>3586652</v>
      </c>
      <c r="F51" s="81">
        <v>727939</v>
      </c>
      <c r="G51" s="247">
        <v>3814652</v>
      </c>
      <c r="H51" s="81">
        <v>704184</v>
      </c>
    </row>
    <row r="52" spans="1:8" ht="15" customHeight="1">
      <c r="A52" s="96" t="s">
        <v>128</v>
      </c>
      <c r="B52" s="107"/>
      <c r="C52" s="247">
        <v>2248829</v>
      </c>
      <c r="D52" s="81">
        <v>389213</v>
      </c>
      <c r="E52" s="247">
        <v>2477554</v>
      </c>
      <c r="F52" s="81">
        <v>417134</v>
      </c>
      <c r="G52" s="247">
        <v>3428308</v>
      </c>
      <c r="H52" s="81">
        <v>436645</v>
      </c>
    </row>
    <row r="53" spans="1:8" ht="15" customHeight="1">
      <c r="A53" s="96" t="s">
        <v>129</v>
      </c>
      <c r="B53" s="107"/>
      <c r="C53" s="247">
        <v>6230552</v>
      </c>
      <c r="D53" s="81">
        <v>1173759</v>
      </c>
      <c r="E53" s="247">
        <v>6047472</v>
      </c>
      <c r="F53" s="81">
        <v>1052145</v>
      </c>
      <c r="G53" s="247">
        <v>6044237</v>
      </c>
      <c r="H53" s="81">
        <v>932170</v>
      </c>
    </row>
    <row r="54" spans="1:8" ht="15" customHeight="1">
      <c r="A54" s="96" t="s">
        <v>130</v>
      </c>
      <c r="B54" s="107"/>
      <c r="C54" s="247">
        <v>12925942</v>
      </c>
      <c r="D54" s="81">
        <v>801808</v>
      </c>
      <c r="E54" s="247">
        <v>12057423</v>
      </c>
      <c r="F54" s="81">
        <v>625551</v>
      </c>
      <c r="G54" s="247">
        <v>10726187</v>
      </c>
      <c r="H54" s="81">
        <v>485321</v>
      </c>
    </row>
    <row r="55" spans="1:8" ht="15" customHeight="1">
      <c r="A55" s="96" t="s">
        <v>131</v>
      </c>
      <c r="B55" s="107"/>
      <c r="C55" s="247">
        <v>1878328</v>
      </c>
      <c r="D55" s="81">
        <v>70853</v>
      </c>
      <c r="E55" s="247">
        <v>1822788</v>
      </c>
      <c r="F55" s="81">
        <v>76510</v>
      </c>
      <c r="G55" s="247">
        <v>1933299</v>
      </c>
      <c r="H55" s="81">
        <v>87025</v>
      </c>
    </row>
    <row r="56" spans="1:8" ht="15" customHeight="1">
      <c r="A56" s="96" t="s">
        <v>132</v>
      </c>
      <c r="B56" s="107"/>
      <c r="C56" s="247">
        <v>10936303</v>
      </c>
      <c r="D56" s="81">
        <v>1899825</v>
      </c>
      <c r="E56" s="247">
        <v>11248089</v>
      </c>
      <c r="F56" s="81">
        <v>1824920</v>
      </c>
      <c r="G56" s="247">
        <v>11034740</v>
      </c>
      <c r="H56" s="81">
        <v>1957673</v>
      </c>
    </row>
    <row r="57" spans="1:8" ht="15" customHeight="1">
      <c r="A57" s="96" t="s">
        <v>133</v>
      </c>
      <c r="B57" s="107"/>
      <c r="C57" s="247">
        <v>2431966</v>
      </c>
      <c r="D57" s="81">
        <v>589911</v>
      </c>
      <c r="E57" s="247">
        <v>2255078</v>
      </c>
      <c r="F57" s="81">
        <v>588450</v>
      </c>
      <c r="G57" s="247">
        <v>2087769</v>
      </c>
      <c r="H57" s="81">
        <v>569144</v>
      </c>
    </row>
    <row r="58" spans="1:8" ht="5.0999999999999996" customHeight="1" thickBot="1">
      <c r="A58" s="131"/>
      <c r="B58" s="108"/>
      <c r="C58" s="100"/>
      <c r="D58" s="100"/>
      <c r="E58" s="100"/>
      <c r="F58" s="100"/>
      <c r="G58" s="100"/>
      <c r="H58" s="100"/>
    </row>
    <row r="59" spans="1:8" ht="5.0999999999999996" customHeight="1">
      <c r="A59" s="132"/>
      <c r="C59" s="104"/>
      <c r="D59" s="104"/>
      <c r="F59" s="104"/>
      <c r="H59" s="104"/>
    </row>
    <row r="60" spans="1:8">
      <c r="A60" s="133" t="s">
        <v>480</v>
      </c>
    </row>
    <row r="61" spans="1:8">
      <c r="A61" s="133" t="s">
        <v>88</v>
      </c>
    </row>
    <row r="62" spans="1:8" ht="12" customHeight="1">
      <c r="A62" s="132"/>
      <c r="E62" s="241"/>
      <c r="F62" s="241"/>
      <c r="G62" s="241"/>
      <c r="H62" s="241"/>
    </row>
    <row r="63" spans="1:8" ht="17.25" customHeight="1">
      <c r="A63" s="132"/>
      <c r="C63" s="148"/>
      <c r="D63" s="148"/>
      <c r="E63" s="240"/>
      <c r="F63" s="240"/>
      <c r="G63" s="240"/>
      <c r="H63" s="240"/>
    </row>
    <row r="64" spans="1:8" ht="12" customHeight="1">
      <c r="A64" s="132"/>
      <c r="E64" s="241"/>
      <c r="F64" s="241"/>
      <c r="G64" s="241"/>
      <c r="H64" s="241"/>
    </row>
    <row r="65" spans="1:1">
      <c r="A65" s="134"/>
    </row>
  </sheetData>
  <mergeCells count="5">
    <mergeCell ref="A6:A7"/>
    <mergeCell ref="E6:F6"/>
    <mergeCell ref="C6:D6"/>
    <mergeCell ref="G6:H6"/>
    <mergeCell ref="A2:H2"/>
  </mergeCells>
  <phoneticPr fontId="4"/>
  <printOptions horizontalCentered="1"/>
  <pageMargins left="0.59055118110236227" right="0.59055118110236227" top="0.59055118110236227" bottom="0.59055118110236227" header="0.39370078740157483" footer="0.51181102362204722"/>
  <pageSetup paperSize="9" scale="97" orientation="portrait" r:id="rId1"/>
  <headerFooter differentOddEven="1" scaleWithDoc="0">
    <oddHeader>&amp;L&amp;"+,標準"&amp;9 21　財政</oddHeader>
    <evenHeader>&amp;R&amp;"+,標準"&amp;9 21　財政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1"/>
  <sheetViews>
    <sheetView showGridLines="0" view="pageBreakPreview" zoomScaleNormal="100" zoomScaleSheetLayoutView="100" workbookViewId="0">
      <selection activeCell="A2" sqref="A2:I2"/>
    </sheetView>
  </sheetViews>
  <sheetFormatPr defaultColWidth="12.625" defaultRowHeight="11.25"/>
  <cols>
    <col min="1" max="1" width="17.125" style="151" customWidth="1"/>
    <col min="2" max="9" width="8.875" style="151" customWidth="1"/>
    <col min="10" max="10" width="2.25" style="151" customWidth="1"/>
    <col min="11" max="12" width="9.75" style="151" bestFit="1" customWidth="1"/>
    <col min="13" max="13" width="10.5" style="151" bestFit="1" customWidth="1"/>
    <col min="14" max="14" width="9.75" style="151" bestFit="1" customWidth="1"/>
    <col min="15" max="16384" width="12.625" style="151"/>
  </cols>
  <sheetData>
    <row r="1" spans="1:12" ht="27.95" customHeight="1"/>
    <row r="2" spans="1:12" ht="22.5" customHeight="1">
      <c r="A2" s="337" t="s">
        <v>401</v>
      </c>
      <c r="B2" s="337"/>
      <c r="C2" s="337"/>
      <c r="D2" s="337"/>
      <c r="E2" s="337"/>
      <c r="F2" s="337"/>
      <c r="G2" s="337"/>
      <c r="H2" s="337"/>
      <c r="I2" s="337"/>
    </row>
    <row r="3" spans="1:12" ht="17.25" customHeight="1" thickBot="1">
      <c r="A3" s="168"/>
      <c r="B3" s="169"/>
      <c r="C3" s="169"/>
      <c r="D3" s="169"/>
      <c r="E3" s="169"/>
      <c r="F3" s="169"/>
      <c r="G3" s="169"/>
      <c r="H3" s="169"/>
      <c r="I3" s="220" t="s">
        <v>426</v>
      </c>
    </row>
    <row r="4" spans="1:12" ht="27.75" customHeight="1">
      <c r="A4" s="224" t="s">
        <v>428</v>
      </c>
      <c r="B4" s="393" t="s">
        <v>316</v>
      </c>
      <c r="C4" s="394"/>
      <c r="D4" s="393" t="s">
        <v>317</v>
      </c>
      <c r="E4" s="394"/>
      <c r="F4" s="393" t="s">
        <v>318</v>
      </c>
      <c r="G4" s="394"/>
      <c r="H4" s="393" t="s">
        <v>319</v>
      </c>
      <c r="I4" s="395"/>
    </row>
    <row r="5" spans="1:12" ht="9.75" customHeight="1">
      <c r="A5" s="1"/>
      <c r="B5" s="152"/>
      <c r="C5" s="153"/>
      <c r="D5" s="153"/>
      <c r="E5" s="153"/>
      <c r="F5" s="153"/>
      <c r="G5" s="153"/>
      <c r="H5" s="153"/>
      <c r="I5" s="153"/>
    </row>
    <row r="6" spans="1:12" ht="21.95" customHeight="1">
      <c r="A6" s="265" t="s">
        <v>496</v>
      </c>
      <c r="B6" s="391">
        <v>417484979</v>
      </c>
      <c r="C6" s="392"/>
      <c r="D6" s="392">
        <v>400078589</v>
      </c>
      <c r="E6" s="392"/>
      <c r="F6" s="392">
        <v>581782</v>
      </c>
      <c r="G6" s="392"/>
      <c r="H6" s="392">
        <v>16824607</v>
      </c>
      <c r="I6" s="392"/>
      <c r="J6" s="154"/>
      <c r="K6" s="248"/>
      <c r="L6" s="166"/>
    </row>
    <row r="7" spans="1:12" ht="21.95" customHeight="1">
      <c r="A7" s="164" t="s">
        <v>427</v>
      </c>
      <c r="B7" s="391">
        <v>411768322</v>
      </c>
      <c r="C7" s="392"/>
      <c r="D7" s="392">
        <v>386797360</v>
      </c>
      <c r="E7" s="392"/>
      <c r="F7" s="392">
        <v>399423</v>
      </c>
      <c r="G7" s="392"/>
      <c r="H7" s="392">
        <v>24571539</v>
      </c>
      <c r="I7" s="392"/>
      <c r="J7" s="154"/>
      <c r="K7" s="248"/>
      <c r="L7" s="166"/>
    </row>
    <row r="8" spans="1:12" ht="21.95" customHeight="1">
      <c r="A8" s="164" t="s">
        <v>483</v>
      </c>
      <c r="B8" s="391">
        <v>444160277</v>
      </c>
      <c r="C8" s="392"/>
      <c r="D8" s="392">
        <v>427265782</v>
      </c>
      <c r="E8" s="392"/>
      <c r="F8" s="392">
        <v>140905</v>
      </c>
      <c r="G8" s="392"/>
      <c r="H8" s="392">
        <v>16753589</v>
      </c>
      <c r="I8" s="392"/>
      <c r="J8" s="154"/>
      <c r="K8" s="248"/>
      <c r="L8" s="166"/>
    </row>
    <row r="9" spans="1:12" ht="21.95" customHeight="1">
      <c r="A9" s="164" t="s">
        <v>495</v>
      </c>
      <c r="B9" s="391">
        <v>451747781</v>
      </c>
      <c r="C9" s="392"/>
      <c r="D9" s="392">
        <v>434560353</v>
      </c>
      <c r="E9" s="392"/>
      <c r="F9" s="392">
        <v>308548</v>
      </c>
      <c r="G9" s="392"/>
      <c r="H9" s="392">
        <v>16878880</v>
      </c>
      <c r="I9" s="392"/>
      <c r="J9" s="154"/>
      <c r="K9" s="248"/>
      <c r="L9" s="166"/>
    </row>
    <row r="10" spans="1:12" ht="21.95" customHeight="1">
      <c r="A10" s="164" t="s">
        <v>506</v>
      </c>
      <c r="B10" s="391">
        <v>487118388</v>
      </c>
      <c r="C10" s="392"/>
      <c r="D10" s="392">
        <v>467849311</v>
      </c>
      <c r="E10" s="392"/>
      <c r="F10" s="392">
        <v>485971</v>
      </c>
      <c r="G10" s="392"/>
      <c r="H10" s="392">
        <v>18783106</v>
      </c>
      <c r="I10" s="392"/>
      <c r="J10" s="154"/>
      <c r="K10" s="248"/>
      <c r="L10" s="166"/>
    </row>
    <row r="11" spans="1:12" s="261" customFormat="1" ht="11.25" customHeight="1">
      <c r="A11" s="303"/>
      <c r="B11" s="304"/>
      <c r="C11" s="305"/>
      <c r="D11" s="305"/>
      <c r="E11" s="305"/>
      <c r="F11" s="305"/>
      <c r="G11" s="305"/>
      <c r="H11" s="305"/>
      <c r="I11" s="305"/>
    </row>
    <row r="12" spans="1:12" s="261" customFormat="1" ht="21.95" customHeight="1">
      <c r="A12" s="25" t="s">
        <v>321</v>
      </c>
      <c r="B12" s="396">
        <v>89449</v>
      </c>
      <c r="C12" s="397"/>
      <c r="D12" s="397">
        <v>7783</v>
      </c>
      <c r="E12" s="397"/>
      <c r="F12" s="397">
        <v>4629</v>
      </c>
      <c r="G12" s="397"/>
      <c r="H12" s="397">
        <v>77036</v>
      </c>
      <c r="I12" s="397"/>
      <c r="K12" s="262"/>
    </row>
    <row r="13" spans="1:12" s="261" customFormat="1" ht="21.95" customHeight="1">
      <c r="A13" s="306" t="s">
        <v>322</v>
      </c>
      <c r="B13" s="396">
        <v>86019581</v>
      </c>
      <c r="C13" s="397"/>
      <c r="D13" s="397">
        <v>85096713</v>
      </c>
      <c r="E13" s="397"/>
      <c r="F13" s="397">
        <v>11903</v>
      </c>
      <c r="G13" s="397"/>
      <c r="H13" s="397">
        <v>910964</v>
      </c>
      <c r="I13" s="397"/>
      <c r="K13" s="262"/>
    </row>
    <row r="14" spans="1:12" s="263" customFormat="1" ht="21.95" customHeight="1">
      <c r="A14" s="25" t="s">
        <v>323</v>
      </c>
      <c r="B14" s="396">
        <v>844371</v>
      </c>
      <c r="C14" s="397"/>
      <c r="D14" s="397">
        <v>122213</v>
      </c>
      <c r="E14" s="397"/>
      <c r="F14" s="397">
        <v>89261</v>
      </c>
      <c r="G14" s="397"/>
      <c r="H14" s="397">
        <v>632897</v>
      </c>
      <c r="I14" s="397"/>
      <c r="K14" s="262"/>
    </row>
    <row r="15" spans="1:12" s="261" customFormat="1" ht="21.95" customHeight="1">
      <c r="A15" s="306" t="s">
        <v>324</v>
      </c>
      <c r="B15" s="396">
        <v>49198604</v>
      </c>
      <c r="C15" s="397"/>
      <c r="D15" s="397">
        <v>46502377</v>
      </c>
      <c r="E15" s="397"/>
      <c r="F15" s="397">
        <v>25359</v>
      </c>
      <c r="G15" s="397"/>
      <c r="H15" s="397">
        <v>2670868</v>
      </c>
      <c r="I15" s="397"/>
      <c r="K15" s="262"/>
    </row>
    <row r="16" spans="1:12" s="261" customFormat="1" ht="21.95" customHeight="1">
      <c r="A16" s="25" t="s">
        <v>325</v>
      </c>
      <c r="B16" s="396">
        <v>75142722</v>
      </c>
      <c r="C16" s="397"/>
      <c r="D16" s="397">
        <v>72892396</v>
      </c>
      <c r="E16" s="397"/>
      <c r="F16" s="397">
        <v>193279</v>
      </c>
      <c r="G16" s="397"/>
      <c r="H16" s="397">
        <v>2057047</v>
      </c>
      <c r="I16" s="397"/>
      <c r="K16" s="262"/>
    </row>
    <row r="17" spans="1:15" s="261" customFormat="1" ht="21.95" customHeight="1">
      <c r="A17" s="25" t="s">
        <v>326</v>
      </c>
      <c r="B17" s="396">
        <v>7827470</v>
      </c>
      <c r="C17" s="397"/>
      <c r="D17" s="397">
        <v>7665809</v>
      </c>
      <c r="E17" s="397"/>
      <c r="F17" s="397">
        <v>8239</v>
      </c>
      <c r="G17" s="397"/>
      <c r="H17" s="397">
        <v>153422</v>
      </c>
      <c r="I17" s="397"/>
      <c r="K17" s="262"/>
    </row>
    <row r="18" spans="1:15" s="261" customFormat="1" ht="21.95" customHeight="1">
      <c r="A18" s="25" t="s">
        <v>327</v>
      </c>
      <c r="B18" s="396">
        <v>32501896</v>
      </c>
      <c r="C18" s="397"/>
      <c r="D18" s="397">
        <v>29551022</v>
      </c>
      <c r="E18" s="397"/>
      <c r="F18" s="397">
        <v>0</v>
      </c>
      <c r="G18" s="397"/>
      <c r="H18" s="397">
        <v>2950874</v>
      </c>
      <c r="I18" s="397"/>
      <c r="K18" s="262"/>
    </row>
    <row r="19" spans="1:15" s="261" customFormat="1" ht="21.95" customHeight="1">
      <c r="A19" s="25" t="s">
        <v>328</v>
      </c>
      <c r="B19" s="396">
        <v>1812</v>
      </c>
      <c r="C19" s="397"/>
      <c r="D19" s="397">
        <v>20</v>
      </c>
      <c r="E19" s="397"/>
      <c r="F19" s="398" t="s">
        <v>187</v>
      </c>
      <c r="G19" s="398"/>
      <c r="H19" s="397">
        <v>1792</v>
      </c>
      <c r="I19" s="397"/>
      <c r="K19" s="262"/>
    </row>
    <row r="20" spans="1:15" s="261" customFormat="1" ht="21.95" customHeight="1">
      <c r="A20" s="25" t="s">
        <v>329</v>
      </c>
      <c r="B20" s="396">
        <v>180811610</v>
      </c>
      <c r="C20" s="397"/>
      <c r="D20" s="397">
        <v>174397259</v>
      </c>
      <c r="E20" s="397"/>
      <c r="F20" s="397">
        <v>153275</v>
      </c>
      <c r="G20" s="397"/>
      <c r="H20" s="397">
        <v>6261077</v>
      </c>
      <c r="I20" s="397"/>
      <c r="K20" s="262"/>
    </row>
    <row r="21" spans="1:15" s="261" customFormat="1" ht="21.95" customHeight="1">
      <c r="A21" s="25" t="s">
        <v>330</v>
      </c>
      <c r="B21" s="396">
        <v>8484286</v>
      </c>
      <c r="C21" s="397"/>
      <c r="D21" s="397">
        <v>8451728</v>
      </c>
      <c r="E21" s="397"/>
      <c r="F21" s="398" t="s">
        <v>187</v>
      </c>
      <c r="G21" s="398"/>
      <c r="H21" s="397">
        <v>32558</v>
      </c>
      <c r="I21" s="397"/>
      <c r="K21" s="262"/>
    </row>
    <row r="22" spans="1:15" s="261" customFormat="1" ht="21.95" customHeight="1">
      <c r="A22" s="25" t="s">
        <v>331</v>
      </c>
      <c r="B22" s="396">
        <v>6870114</v>
      </c>
      <c r="C22" s="397"/>
      <c r="D22" s="397">
        <v>6870114</v>
      </c>
      <c r="E22" s="397"/>
      <c r="F22" s="398" t="s">
        <v>187</v>
      </c>
      <c r="G22" s="398"/>
      <c r="H22" s="397" t="s">
        <v>187</v>
      </c>
      <c r="I22" s="397"/>
      <c r="K22" s="262"/>
    </row>
    <row r="23" spans="1:15" s="261" customFormat="1" ht="21.95" customHeight="1">
      <c r="A23" s="25" t="s">
        <v>332</v>
      </c>
      <c r="B23" s="396">
        <v>32980587</v>
      </c>
      <c r="C23" s="397"/>
      <c r="D23" s="397">
        <v>30558448</v>
      </c>
      <c r="E23" s="397"/>
      <c r="F23" s="398" t="s">
        <v>187</v>
      </c>
      <c r="G23" s="398"/>
      <c r="H23" s="397">
        <v>2422139</v>
      </c>
      <c r="I23" s="397"/>
      <c r="K23" s="262"/>
      <c r="L23" s="264"/>
      <c r="M23" s="264"/>
      <c r="N23" s="264"/>
    </row>
    <row r="24" spans="1:15" ht="21.95" customHeight="1">
      <c r="A24" s="25" t="s">
        <v>488</v>
      </c>
      <c r="B24" s="391">
        <v>6345886</v>
      </c>
      <c r="C24" s="392"/>
      <c r="D24" s="397">
        <v>5733429</v>
      </c>
      <c r="E24" s="397"/>
      <c r="F24" s="397">
        <v>26</v>
      </c>
      <c r="G24" s="397"/>
      <c r="H24" s="397">
        <v>612432</v>
      </c>
      <c r="I24" s="397"/>
      <c r="K24" s="248"/>
      <c r="L24" s="166"/>
      <c r="M24" s="166"/>
      <c r="N24" s="166"/>
      <c r="O24" s="166"/>
    </row>
    <row r="25" spans="1:15" s="155" customFormat="1" ht="8.1" customHeight="1" thickBot="1">
      <c r="A25" s="170"/>
      <c r="B25" s="171"/>
      <c r="C25" s="172"/>
      <c r="D25" s="172"/>
      <c r="E25" s="172"/>
      <c r="F25" s="172"/>
      <c r="G25" s="172"/>
      <c r="H25" s="172"/>
      <c r="I25" s="172"/>
      <c r="K25" s="249"/>
    </row>
    <row r="26" spans="1:15" s="155" customFormat="1" ht="5.0999999999999996" customHeight="1">
      <c r="A26" s="214"/>
      <c r="B26" s="156"/>
      <c r="C26" s="156"/>
      <c r="D26" s="156"/>
      <c r="E26" s="156"/>
      <c r="F26" s="156"/>
      <c r="G26" s="156"/>
      <c r="H26" s="156"/>
      <c r="I26" s="156"/>
      <c r="K26" s="249"/>
    </row>
    <row r="27" spans="1:15" s="155" customFormat="1" ht="11.25" customHeight="1">
      <c r="A27" s="45" t="s">
        <v>429</v>
      </c>
      <c r="B27" s="250"/>
      <c r="C27" s="250"/>
      <c r="D27" s="250"/>
      <c r="E27" s="250"/>
      <c r="F27" s="250"/>
      <c r="G27" s="250"/>
      <c r="H27" s="156"/>
      <c r="I27" s="156"/>
      <c r="K27" s="249"/>
    </row>
    <row r="28" spans="1:15" s="155" customFormat="1" ht="11.25" customHeight="1">
      <c r="A28" s="45" t="s">
        <v>432</v>
      </c>
      <c r="B28" s="156"/>
      <c r="C28" s="156"/>
      <c r="D28" s="156"/>
      <c r="E28" s="156"/>
      <c r="F28" s="156"/>
      <c r="G28" s="156"/>
      <c r="H28" s="156"/>
      <c r="I28" s="156"/>
      <c r="K28" s="249"/>
    </row>
    <row r="29" spans="1:15" s="155" customFormat="1" ht="15.95" customHeight="1">
      <c r="A29" s="157"/>
      <c r="B29" s="158"/>
      <c r="C29" s="158"/>
      <c r="D29" s="158"/>
      <c r="E29" s="158"/>
      <c r="F29" s="158"/>
      <c r="G29" s="158"/>
      <c r="H29" s="158"/>
      <c r="I29" s="158"/>
    </row>
    <row r="30" spans="1:15" s="155" customFormat="1" ht="21" customHeight="1">
      <c r="A30" s="399" t="s">
        <v>389</v>
      </c>
      <c r="B30" s="399"/>
      <c r="C30" s="399"/>
      <c r="D30" s="399"/>
      <c r="E30" s="399"/>
      <c r="F30" s="399"/>
      <c r="G30" s="399"/>
      <c r="H30" s="399"/>
      <c r="I30" s="399"/>
      <c r="K30" s="249"/>
    </row>
    <row r="31" spans="1:15" s="155" customFormat="1" ht="21" customHeight="1" thickBot="1">
      <c r="A31" s="173"/>
      <c r="B31" s="174"/>
      <c r="C31" s="174"/>
      <c r="D31" s="174"/>
      <c r="E31" s="174"/>
      <c r="F31" s="174"/>
      <c r="G31" s="174"/>
      <c r="H31" s="174"/>
      <c r="I31" s="220" t="s">
        <v>426</v>
      </c>
      <c r="K31" s="249"/>
    </row>
    <row r="32" spans="1:15" s="159" customFormat="1" ht="20.25" customHeight="1">
      <c r="A32" s="400" t="s">
        <v>430</v>
      </c>
      <c r="B32" s="402" t="s">
        <v>333</v>
      </c>
      <c r="C32" s="402"/>
      <c r="D32" s="402"/>
      <c r="E32" s="402"/>
      <c r="F32" s="402"/>
      <c r="G32" s="402"/>
      <c r="H32" s="402"/>
      <c r="I32" s="403"/>
    </row>
    <row r="33" spans="1:11" ht="41.25" customHeight="1">
      <c r="A33" s="401"/>
      <c r="B33" s="178" t="s">
        <v>334</v>
      </c>
      <c r="C33" s="178" t="s">
        <v>335</v>
      </c>
      <c r="D33" s="180" t="s">
        <v>336</v>
      </c>
      <c r="E33" s="178" t="s">
        <v>337</v>
      </c>
      <c r="F33" s="178" t="s">
        <v>338</v>
      </c>
      <c r="G33" s="179" t="s">
        <v>339</v>
      </c>
      <c r="H33" s="218" t="s">
        <v>340</v>
      </c>
      <c r="I33" s="181" t="s">
        <v>431</v>
      </c>
    </row>
    <row r="34" spans="1:11" ht="7.5" customHeight="1">
      <c r="A34" s="160"/>
      <c r="B34" s="161"/>
      <c r="C34" s="20"/>
      <c r="D34" s="162"/>
      <c r="E34" s="20"/>
      <c r="F34" s="20"/>
      <c r="G34" s="163"/>
      <c r="H34" s="20"/>
      <c r="I34" s="20"/>
    </row>
    <row r="35" spans="1:11" ht="21.95" customHeight="1">
      <c r="A35" s="266" t="s">
        <v>497</v>
      </c>
      <c r="B35" s="315">
        <v>483690</v>
      </c>
      <c r="C35" s="239">
        <v>5531624</v>
      </c>
      <c r="D35" s="239">
        <v>400484</v>
      </c>
      <c r="E35" s="239">
        <v>62995324</v>
      </c>
      <c r="F35" s="239">
        <v>1350221</v>
      </c>
      <c r="G35" s="239">
        <v>2758343</v>
      </c>
      <c r="H35" s="239">
        <v>542903</v>
      </c>
      <c r="I35" s="239">
        <v>74062589</v>
      </c>
      <c r="K35" s="166"/>
    </row>
    <row r="36" spans="1:11" ht="21.95" customHeight="1">
      <c r="A36" s="164" t="s">
        <v>433</v>
      </c>
      <c r="B36" s="315">
        <v>491658</v>
      </c>
      <c r="C36" s="239">
        <v>5559555</v>
      </c>
      <c r="D36" s="239">
        <v>655624</v>
      </c>
      <c r="E36" s="239">
        <v>61670336</v>
      </c>
      <c r="F36" s="239">
        <v>1352391</v>
      </c>
      <c r="G36" s="239">
        <v>2318039</v>
      </c>
      <c r="H36" s="239">
        <v>571258</v>
      </c>
      <c r="I36" s="239">
        <v>72618862</v>
      </c>
      <c r="K36" s="166"/>
    </row>
    <row r="37" spans="1:11" ht="21.95" customHeight="1">
      <c r="A37" s="164" t="s">
        <v>484</v>
      </c>
      <c r="B37" s="251">
        <v>550888</v>
      </c>
      <c r="C37" s="252">
        <v>7049790</v>
      </c>
      <c r="D37" s="252">
        <v>991725</v>
      </c>
      <c r="E37" s="252">
        <v>64077940</v>
      </c>
      <c r="F37" s="252">
        <v>1147846</v>
      </c>
      <c r="G37" s="252">
        <v>2449298</v>
      </c>
      <c r="H37" s="252">
        <v>512669</v>
      </c>
      <c r="I37" s="252">
        <v>76780156</v>
      </c>
      <c r="K37" s="166"/>
    </row>
    <row r="38" spans="1:11" ht="21.95" customHeight="1">
      <c r="A38" s="164" t="s">
        <v>498</v>
      </c>
      <c r="B38" s="251">
        <v>371209</v>
      </c>
      <c r="C38" s="252">
        <v>7497736</v>
      </c>
      <c r="D38" s="252">
        <v>685120</v>
      </c>
      <c r="E38" s="252">
        <v>66200322</v>
      </c>
      <c r="F38" s="252">
        <v>1736102</v>
      </c>
      <c r="G38" s="252">
        <v>2660517</v>
      </c>
      <c r="H38" s="252">
        <v>606817</v>
      </c>
      <c r="I38" s="252">
        <v>79757824</v>
      </c>
      <c r="K38" s="166"/>
    </row>
    <row r="39" spans="1:11" ht="21.95" customHeight="1">
      <c r="A39" s="164" t="s">
        <v>507</v>
      </c>
      <c r="B39" s="251">
        <v>364304</v>
      </c>
      <c r="C39" s="252">
        <v>7970138</v>
      </c>
      <c r="D39" s="252">
        <v>1175234</v>
      </c>
      <c r="E39" s="252">
        <v>69660877</v>
      </c>
      <c r="F39" s="252">
        <v>1882151</v>
      </c>
      <c r="G39" s="252">
        <v>2775327</v>
      </c>
      <c r="H39" s="252">
        <v>743177</v>
      </c>
      <c r="I39" s="252">
        <v>84571208</v>
      </c>
      <c r="K39" s="166"/>
    </row>
    <row r="40" spans="1:11" ht="8.1" customHeight="1" thickBot="1">
      <c r="A40" s="175"/>
      <c r="B40" s="176"/>
      <c r="C40" s="177"/>
      <c r="D40" s="177"/>
      <c r="E40" s="177"/>
      <c r="F40" s="177"/>
      <c r="G40" s="177"/>
      <c r="H40" s="177"/>
      <c r="I40" s="177"/>
    </row>
    <row r="41" spans="1:11" ht="5.0999999999999996" customHeight="1">
      <c r="A41" s="164"/>
      <c r="B41" s="205"/>
      <c r="C41" s="205"/>
      <c r="D41" s="205"/>
      <c r="E41" s="205"/>
      <c r="F41" s="205"/>
      <c r="G41" s="205"/>
      <c r="H41" s="205"/>
      <c r="I41" s="205"/>
    </row>
    <row r="42" spans="1:11" ht="11.25" customHeight="1">
      <c r="A42" s="206" t="s">
        <v>481</v>
      </c>
      <c r="B42" s="205"/>
      <c r="C42" s="205"/>
      <c r="D42" s="205"/>
      <c r="E42" s="205"/>
      <c r="F42" s="205"/>
      <c r="G42" s="205"/>
      <c r="H42" s="205"/>
      <c r="I42" s="205"/>
    </row>
    <row r="43" spans="1:11" ht="11.25" customHeight="1">
      <c r="A43" s="206" t="s">
        <v>482</v>
      </c>
      <c r="B43" s="205"/>
      <c r="C43" s="205"/>
      <c r="D43" s="205"/>
      <c r="E43" s="205"/>
      <c r="F43" s="205"/>
      <c r="G43" s="205"/>
      <c r="H43" s="205"/>
      <c r="I43" s="205"/>
    </row>
    <row r="44" spans="1:11" ht="11.25" customHeight="1">
      <c r="A44" s="45" t="s">
        <v>432</v>
      </c>
    </row>
    <row r="45" spans="1:11" ht="14.25" customHeight="1"/>
    <row r="46" spans="1:11" ht="14.25" customHeight="1">
      <c r="B46" s="165"/>
      <c r="C46" s="165"/>
      <c r="D46" s="165"/>
      <c r="E46" s="165"/>
      <c r="F46" s="165"/>
      <c r="G46" s="165"/>
      <c r="H46" s="165"/>
      <c r="I46" s="165"/>
    </row>
    <row r="47" spans="1:11" ht="16.5" customHeight="1">
      <c r="A47" s="166"/>
      <c r="B47" s="166"/>
      <c r="C47" s="166"/>
      <c r="D47" s="166"/>
      <c r="E47" s="166"/>
      <c r="F47" s="166"/>
      <c r="G47" s="166"/>
      <c r="H47" s="166"/>
      <c r="I47" s="166"/>
    </row>
    <row r="48" spans="1:11" ht="21" customHeight="1">
      <c r="A48" s="166"/>
      <c r="B48" s="167"/>
      <c r="C48" s="166"/>
      <c r="D48" s="167"/>
      <c r="E48" s="166"/>
      <c r="F48" s="167"/>
      <c r="G48" s="166"/>
      <c r="H48" s="167"/>
      <c r="I48" s="166"/>
    </row>
    <row r="49" spans="1:8">
      <c r="A49" s="166"/>
      <c r="B49" s="166"/>
      <c r="C49" s="166"/>
      <c r="D49" s="166"/>
      <c r="E49" s="166"/>
      <c r="F49" s="166"/>
      <c r="G49" s="166"/>
      <c r="H49" s="166"/>
    </row>
    <row r="50" spans="1:8">
      <c r="A50" s="166"/>
      <c r="B50" s="166"/>
      <c r="C50" s="166"/>
      <c r="D50" s="166"/>
      <c r="E50" s="166"/>
      <c r="F50" s="166"/>
      <c r="G50" s="166"/>
      <c r="H50" s="166"/>
    </row>
    <row r="51" spans="1:8">
      <c r="A51" s="166"/>
      <c r="B51" s="166"/>
      <c r="C51" s="166"/>
      <c r="D51" s="166"/>
      <c r="E51" s="166"/>
      <c r="F51" s="166"/>
      <c r="G51" s="166"/>
      <c r="H51" s="166"/>
    </row>
  </sheetData>
  <mergeCells count="80">
    <mergeCell ref="A30:I30"/>
    <mergeCell ref="A32:A33"/>
    <mergeCell ref="B32:I32"/>
    <mergeCell ref="F8:G8"/>
    <mergeCell ref="H8:I8"/>
    <mergeCell ref="B9:C9"/>
    <mergeCell ref="D9:E9"/>
    <mergeCell ref="F9:G9"/>
    <mergeCell ref="H9:I9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10:C10"/>
    <mergeCell ref="D10:E10"/>
    <mergeCell ref="F10:G10"/>
    <mergeCell ref="H10:I10"/>
    <mergeCell ref="B7:C7"/>
    <mergeCell ref="D7:E7"/>
    <mergeCell ref="F7:G7"/>
    <mergeCell ref="H7:I7"/>
    <mergeCell ref="B8:C8"/>
    <mergeCell ref="D8:E8"/>
    <mergeCell ref="B6:C6"/>
    <mergeCell ref="D6:E6"/>
    <mergeCell ref="F6:G6"/>
    <mergeCell ref="H6:I6"/>
    <mergeCell ref="A2:I2"/>
    <mergeCell ref="B4:C4"/>
    <mergeCell ref="D4:E4"/>
    <mergeCell ref="F4:G4"/>
    <mergeCell ref="H4:I4"/>
  </mergeCells>
  <phoneticPr fontId="4"/>
  <printOptions horizontalCentered="1"/>
  <pageMargins left="0.59055118110236227" right="0.59055118110236227" top="0.59055118110236227" bottom="0.59055118110236227" header="0.39370078740157483" footer="0.51181102362204722"/>
  <pageSetup paperSize="9" fitToWidth="0" orientation="portrait" r:id="rId1"/>
  <headerFooter differentOddEven="1" scaleWithDoc="0">
    <oddHeader>&amp;L&amp;"+,標準"&amp;9 21　財政</oddHeader>
    <evenHeader>&amp;R&amp;"+,標準"&amp;9 21　財政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21_01</vt:lpstr>
      <vt:lpstr>21_02</vt:lpstr>
      <vt:lpstr>21_03.04 </vt:lpstr>
      <vt:lpstr>21_05</vt:lpstr>
      <vt:lpstr>21_06</vt:lpstr>
      <vt:lpstr>21_07</vt:lpstr>
      <vt:lpstr>21_08</vt:lpstr>
      <vt:lpstr>21_09.10</vt:lpstr>
      <vt:lpstr>21_11.12</vt:lpstr>
      <vt:lpstr>'21_01'!Print_Area</vt:lpstr>
      <vt:lpstr>'21_02'!Print_Area</vt:lpstr>
      <vt:lpstr>'21_03.04 '!Print_Area</vt:lpstr>
      <vt:lpstr>'21_06'!Print_Area</vt:lpstr>
      <vt:lpstr>'21_07'!Print_Area</vt:lpstr>
      <vt:lpstr>'21_08'!Print_Area</vt:lpstr>
      <vt:lpstr>'21_09.10'!Print_Area</vt:lpstr>
      <vt:lpstr>'21_11.12'!Print_Area</vt:lpstr>
      <vt:lpstr>目次!Print_Area</vt:lpstr>
    </vt:vector>
  </TitlesOfParts>
  <Company>沖縄県　企画開発部　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沖縄県企画部統計課</dc:creator>
  <dc:description>チェック済</dc:description>
  <cp:lastModifiedBy>0006916</cp:lastModifiedBy>
  <cp:lastPrinted>2026-01-18T22:05:18Z</cp:lastPrinted>
  <dcterms:created xsi:type="dcterms:W3CDTF">2001-05-18T00:41:47Z</dcterms:created>
  <dcterms:modified xsi:type="dcterms:W3CDTF">2026-02-11T23:19:31Z</dcterms:modified>
</cp:coreProperties>
</file>