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5" yWindow="45" windowWidth="10890" windowHeight="7635"/>
  </bookViews>
  <sheets>
    <sheet name="市町村別人口及び世帯数" sheetId="36" r:id="rId1"/>
  </sheets>
  <externalReferences>
    <externalReference r:id="rId2"/>
  </externalReferences>
  <definedNames>
    <definedName name="CHUBU">#REF!</definedName>
    <definedName name="CHUUBU">#REF!</definedName>
    <definedName name="CHUUBU2">#REF!</definedName>
    <definedName name="Data">#REF!</definedName>
    <definedName name="DataEnd">#REF!</definedName>
    <definedName name="HOKUBU">#REF!</definedName>
    <definedName name="HOKUBU2">#REF!</definedName>
    <definedName name="Hyousoku">#REF!</definedName>
    <definedName name="HyousokuArea">#REF!</definedName>
    <definedName name="HyousokuEnd">#REF!</definedName>
    <definedName name="Hyoutou">#REF!</definedName>
    <definedName name="KUNIGAMIGUN">#REF!</definedName>
    <definedName name="KUNIGAMIGUN2">#REF!</definedName>
    <definedName name="MIYAKO">#REF!</definedName>
    <definedName name="MIYAKO2">#REF!</definedName>
    <definedName name="MIYAKOGUN">#REF!</definedName>
    <definedName name="MIYAKOGUN2">#REF!</definedName>
    <definedName name="NAHA">#REF!</definedName>
    <definedName name="NAHA2">#REF!</definedName>
    <definedName name="NAKAGAMIGUN">#REF!</definedName>
    <definedName name="NAKAGAMIGUN2">#REF!</definedName>
    <definedName name="NANBU">#REF!</definedName>
    <definedName name="NANBU2">#REF!</definedName>
    <definedName name="_xlnm.Print_Area" localSheetId="0">市町村別人口及び世帯数!$B$1:$N$48</definedName>
    <definedName name="Rangai0">#REF!</definedName>
    <definedName name="SIBU">#REF!</definedName>
    <definedName name="SIBUKEI">#REF!</definedName>
    <definedName name="SIBUKEI2">#REF!</definedName>
    <definedName name="SIMAJIRIGUN">#REF!</definedName>
    <definedName name="SIMAJIRIGUN2">#REF!</definedName>
    <definedName name="Title">#REF!</definedName>
    <definedName name="TitleEnglish">#REF!</definedName>
    <definedName name="YAEYAMA">#REF!</definedName>
    <definedName name="YAEYAMA2">#REF!</definedName>
    <definedName name="YAEYAMAGUN">#REF!</definedName>
    <definedName name="YAEYAMAGUN2">#REF!</definedName>
    <definedName name="外国人女">#REF!</definedName>
    <definedName name="外国人男">#REF!</definedName>
    <definedName name="祝日">#REF!</definedName>
    <definedName name="祝日名">#REF!</definedName>
    <definedName name="前月宮古">#REF!</definedName>
    <definedName name="前月国頭">#REF!</definedName>
    <definedName name="前月市部">#REF!</definedName>
    <definedName name="前月人口">#REF!</definedName>
    <definedName name="前月中頭">#REF!</definedName>
    <definedName name="前月島尻">#REF!</definedName>
    <definedName name="前月八重山">#REF!</definedName>
    <definedName name="都道府県テーブル">[1]市町村別人口及び世帯数!$A$4:$F$57</definedName>
    <definedName name="日本人女">#REF!</definedName>
    <definedName name="日本人男">#REF!</definedName>
    <definedName name="表１">#REF!</definedName>
    <definedName name="表２">#REF!</definedName>
    <definedName name="表３">#REF!</definedName>
    <definedName name="表４">#REF!</definedName>
    <definedName name="表５">#REF!</definedName>
    <definedName name="表６">#REF!</definedName>
    <definedName name="表７">#REF!</definedName>
    <definedName name="表８">#REF!</definedName>
    <definedName name="表９">#REF!</definedName>
    <definedName name="本月人口">#REF!</definedName>
    <definedName name="本月世帯数">#REF!</definedName>
  </definedNames>
  <calcPr calcId="145621"/>
</workbook>
</file>

<file path=xl/calcChain.xml><?xml version="1.0" encoding="utf-8"?>
<calcChain xmlns="http://schemas.openxmlformats.org/spreadsheetml/2006/main">
  <c r="C5" i="36" l="1"/>
  <c r="D5" i="36"/>
  <c r="E5" i="36"/>
  <c r="F5" i="36"/>
  <c r="C6" i="36"/>
  <c r="D6" i="36"/>
  <c r="E6" i="36"/>
  <c r="F6" i="36"/>
  <c r="C7" i="36"/>
  <c r="D7" i="36"/>
  <c r="E7" i="36"/>
  <c r="F7" i="36"/>
  <c r="G8" i="36"/>
  <c r="G5" i="36" s="1"/>
  <c r="I5" i="36" s="1"/>
  <c r="H8" i="36"/>
  <c r="H5" i="36" s="1"/>
  <c r="J5" i="36" s="1"/>
  <c r="I8" i="36"/>
  <c r="J8" i="36"/>
  <c r="G9" i="36"/>
  <c r="H9" i="36"/>
  <c r="I9" i="36"/>
  <c r="J9" i="36"/>
  <c r="G10" i="36"/>
  <c r="H10" i="36"/>
  <c r="I10" i="36"/>
  <c r="J10" i="36"/>
  <c r="G11" i="36"/>
  <c r="H11" i="36"/>
  <c r="I11" i="36"/>
  <c r="J11" i="36"/>
  <c r="G12" i="36"/>
  <c r="H12" i="36"/>
  <c r="I12" i="36"/>
  <c r="J12" i="36"/>
  <c r="G13" i="36"/>
  <c r="H13" i="36"/>
  <c r="I13" i="36"/>
  <c r="J13" i="36"/>
  <c r="G14" i="36"/>
  <c r="H14" i="36"/>
  <c r="I14" i="36"/>
  <c r="J14" i="36"/>
  <c r="G15" i="36"/>
  <c r="H15" i="36"/>
  <c r="I15" i="36"/>
  <c r="J15" i="36"/>
  <c r="G16" i="36"/>
  <c r="H16" i="36"/>
  <c r="I16" i="36"/>
  <c r="J16" i="36"/>
  <c r="G17" i="36"/>
  <c r="H17" i="36"/>
  <c r="I17" i="36"/>
  <c r="J17" i="36"/>
  <c r="G18" i="36"/>
  <c r="H18" i="36"/>
  <c r="I18" i="36"/>
  <c r="J18" i="36"/>
  <c r="G19" i="36"/>
  <c r="G7" i="36" s="1"/>
  <c r="I7" i="36" s="1"/>
  <c r="H19" i="36"/>
  <c r="H7" i="36" s="1"/>
  <c r="J7" i="36" s="1"/>
  <c r="I19" i="36"/>
  <c r="J19" i="36"/>
  <c r="G20" i="36"/>
  <c r="H20" i="36"/>
  <c r="I20" i="36"/>
  <c r="J20" i="36"/>
  <c r="G21" i="36"/>
  <c r="H21" i="36"/>
  <c r="I21" i="36"/>
  <c r="J21" i="36"/>
  <c r="G22" i="36"/>
  <c r="H22" i="36"/>
  <c r="I22" i="36"/>
  <c r="J22" i="36"/>
  <c r="G23" i="36"/>
  <c r="H23" i="36"/>
  <c r="I23" i="36"/>
  <c r="J23" i="36"/>
  <c r="G24" i="36"/>
  <c r="H24" i="36"/>
  <c r="I24" i="36"/>
  <c r="J24" i="36"/>
  <c r="G25" i="36"/>
  <c r="H25" i="36"/>
  <c r="I25" i="36"/>
  <c r="J25" i="36"/>
  <c r="G26" i="36"/>
  <c r="H26" i="36"/>
  <c r="I26" i="36"/>
  <c r="J26" i="36"/>
  <c r="G27" i="36"/>
  <c r="H27" i="36"/>
  <c r="I27" i="36"/>
  <c r="J27" i="36"/>
  <c r="G28" i="36"/>
  <c r="H28" i="36"/>
  <c r="I28" i="36"/>
  <c r="J28" i="36"/>
  <c r="G29" i="36"/>
  <c r="H29" i="36"/>
  <c r="I29" i="36"/>
  <c r="J29" i="36"/>
  <c r="G30" i="36"/>
  <c r="H30" i="36"/>
  <c r="I30" i="36"/>
  <c r="J30" i="36"/>
  <c r="G31" i="36"/>
  <c r="H31" i="36"/>
  <c r="I31" i="36"/>
  <c r="J31" i="36"/>
  <c r="G32" i="36"/>
  <c r="H32" i="36"/>
  <c r="I32" i="36"/>
  <c r="J32" i="36"/>
  <c r="G33" i="36"/>
  <c r="H33" i="36"/>
  <c r="I33" i="36"/>
  <c r="J33" i="36"/>
  <c r="G34" i="36"/>
  <c r="H34" i="36"/>
  <c r="I34" i="36"/>
  <c r="J34" i="36"/>
  <c r="G35" i="36"/>
  <c r="H35" i="36"/>
  <c r="I35" i="36"/>
  <c r="J35" i="36"/>
  <c r="G36" i="36"/>
  <c r="H36" i="36"/>
  <c r="I36" i="36"/>
  <c r="J36" i="36"/>
  <c r="G37" i="36"/>
  <c r="H37" i="36"/>
  <c r="I37" i="36"/>
  <c r="J37" i="36"/>
  <c r="G38" i="36"/>
  <c r="H38" i="36"/>
  <c r="I38" i="36"/>
  <c r="J38" i="36"/>
  <c r="G39" i="36"/>
  <c r="H39" i="36"/>
  <c r="I39" i="36"/>
  <c r="J39" i="36"/>
  <c r="G40" i="36"/>
  <c r="H40" i="36"/>
  <c r="I40" i="36"/>
  <c r="J40" i="36"/>
  <c r="G41" i="36"/>
  <c r="H41" i="36"/>
  <c r="I41" i="36"/>
  <c r="J41" i="36"/>
  <c r="G42" i="36"/>
  <c r="H42" i="36"/>
  <c r="I42" i="36"/>
  <c r="J42" i="36"/>
  <c r="G43" i="36"/>
  <c r="H43" i="36"/>
  <c r="I43" i="36"/>
  <c r="J43" i="36"/>
  <c r="G44" i="36"/>
  <c r="H44" i="36"/>
  <c r="I44" i="36"/>
  <c r="J44" i="36"/>
  <c r="G45" i="36"/>
  <c r="H45" i="36"/>
  <c r="I45" i="36"/>
  <c r="J45" i="36"/>
  <c r="G46" i="36"/>
  <c r="H46" i="36"/>
  <c r="I46" i="36"/>
  <c r="J46" i="36"/>
  <c r="G47" i="36"/>
  <c r="H47" i="36"/>
  <c r="I47" i="36"/>
  <c r="J47" i="36"/>
  <c r="G48" i="36"/>
  <c r="H48" i="36"/>
  <c r="I48" i="36"/>
  <c r="J48" i="36"/>
  <c r="H6" i="36" l="1"/>
  <c r="J6" i="36" s="1"/>
  <c r="G6" i="36"/>
  <c r="I6" i="36" s="1"/>
</calcChain>
</file>

<file path=xl/sharedStrings.xml><?xml version="1.0" encoding="utf-8"?>
<sst xmlns="http://schemas.openxmlformats.org/spreadsheetml/2006/main" count="58" uniqueCount="52">
  <si>
    <t>那覇市</t>
  </si>
  <si>
    <t>宜野湾市</t>
  </si>
  <si>
    <t>石垣市</t>
  </si>
  <si>
    <t>浦添市</t>
  </si>
  <si>
    <t>名護市</t>
  </si>
  <si>
    <t>糸満市</t>
  </si>
  <si>
    <t>沖縄市</t>
  </si>
  <si>
    <t>豊見城市</t>
  </si>
  <si>
    <t>うるま市</t>
  </si>
  <si>
    <t>宮古島市</t>
  </si>
  <si>
    <t>南城市</t>
  </si>
  <si>
    <t>国頭村</t>
  </si>
  <si>
    <t>大宜味村</t>
  </si>
  <si>
    <t>東　村</t>
  </si>
  <si>
    <t>今帰仁村</t>
  </si>
  <si>
    <t>本部町</t>
  </si>
  <si>
    <t>恩納村</t>
  </si>
  <si>
    <t>宜野座村</t>
  </si>
  <si>
    <t>金武町</t>
  </si>
  <si>
    <t>伊江村</t>
  </si>
  <si>
    <t>読谷村</t>
  </si>
  <si>
    <t>嘉手納町</t>
  </si>
  <si>
    <t>北谷町</t>
  </si>
  <si>
    <t>北中城村</t>
  </si>
  <si>
    <t>中城村</t>
  </si>
  <si>
    <t>西原町</t>
  </si>
  <si>
    <t>与那原町</t>
  </si>
  <si>
    <t>南風原町</t>
  </si>
  <si>
    <t>渡嘉敷村</t>
  </si>
  <si>
    <t>座間味村</t>
  </si>
  <si>
    <t>粟国村</t>
  </si>
  <si>
    <t>渡名喜村</t>
  </si>
  <si>
    <t>南大東村</t>
  </si>
  <si>
    <t>北大東村</t>
  </si>
  <si>
    <t>伊平屋村</t>
  </si>
  <si>
    <t>伊是名村</t>
  </si>
  <si>
    <t>久米島町</t>
  </si>
  <si>
    <t>八重瀬町</t>
  </si>
  <si>
    <t>多良間村</t>
  </si>
  <si>
    <t>竹富町</t>
  </si>
  <si>
    <t>与那国町</t>
  </si>
  <si>
    <t>増減数</t>
    <rPh sb="0" eb="2">
      <t>ゾウゲン</t>
    </rPh>
    <rPh sb="2" eb="3">
      <t>スウ</t>
    </rPh>
    <phoneticPr fontId="2"/>
  </si>
  <si>
    <t>増減率</t>
    <rPh sb="0" eb="2">
      <t>ゾウゲン</t>
    </rPh>
    <rPh sb="2" eb="3">
      <t>リツ</t>
    </rPh>
    <phoneticPr fontId="2"/>
  </si>
  <si>
    <t>世帯数</t>
    <rPh sb="0" eb="3">
      <t>セタイスウ</t>
    </rPh>
    <phoneticPr fontId="2"/>
  </si>
  <si>
    <t>人口</t>
    <rPh sb="0" eb="2">
      <t>ジンコウ</t>
    </rPh>
    <phoneticPr fontId="2"/>
  </si>
  <si>
    <t>平成22年国勢調査
（確定値）</t>
    <rPh sb="0" eb="2">
      <t>ヘイセイ</t>
    </rPh>
    <rPh sb="4" eb="5">
      <t>ネン</t>
    </rPh>
    <rPh sb="5" eb="7">
      <t>コクセイ</t>
    </rPh>
    <rPh sb="7" eb="9">
      <t>チョウサ</t>
    </rPh>
    <rPh sb="11" eb="14">
      <t>カクテイチ</t>
    </rPh>
    <phoneticPr fontId="2"/>
  </si>
  <si>
    <t>計</t>
    <rPh sb="0" eb="1">
      <t>ケイ</t>
    </rPh>
    <phoneticPr fontId="2"/>
  </si>
  <si>
    <t>市部計</t>
    <rPh sb="0" eb="2">
      <t>シブ</t>
    </rPh>
    <rPh sb="2" eb="3">
      <t>ケイ</t>
    </rPh>
    <phoneticPr fontId="2"/>
  </si>
  <si>
    <t>郡部計</t>
    <rPh sb="0" eb="2">
      <t>グンブ</t>
    </rPh>
    <rPh sb="2" eb="3">
      <t>ケイ</t>
    </rPh>
    <phoneticPr fontId="2"/>
  </si>
  <si>
    <t>単位：世帯、人</t>
    <rPh sb="0" eb="2">
      <t>タンイ</t>
    </rPh>
    <rPh sb="3" eb="5">
      <t>セタイ</t>
    </rPh>
    <rPh sb="6" eb="7">
      <t>ヒト</t>
    </rPh>
    <phoneticPr fontId="2"/>
  </si>
  <si>
    <t>平成27年国勢調査
（確定値）</t>
    <rPh sb="0" eb="2">
      <t>ヘイセイ</t>
    </rPh>
    <rPh sb="4" eb="5">
      <t>ネン</t>
    </rPh>
    <rPh sb="5" eb="7">
      <t>コクセイ</t>
    </rPh>
    <rPh sb="7" eb="9">
      <t>チョウサ</t>
    </rPh>
    <rPh sb="11" eb="14">
      <t>カクテイチ</t>
    </rPh>
    <rPh sb="13" eb="14">
      <t>アタイ</t>
    </rPh>
    <phoneticPr fontId="2"/>
  </si>
  <si>
    <t>平成27年国勢調査　市町村別人口及び世帯数</t>
    <rPh sb="0" eb="2">
      <t>ヘイセイ</t>
    </rPh>
    <rPh sb="4" eb="5">
      <t>ネン</t>
    </rPh>
    <rPh sb="5" eb="7">
      <t>コクセイ</t>
    </rPh>
    <rPh sb="7" eb="9">
      <t>チョウサ</t>
    </rPh>
    <rPh sb="10" eb="13">
      <t>シチョウソン</t>
    </rPh>
    <rPh sb="20" eb="21">
      <t>スウ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</si>
</sst>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;&quot;△ &quot;#,##0"/>
    <numFmt numFmtId="177" formatCode="0.0%;[Black]&quot;△&quot;0.0%"/>
  </numFmts>
  <fonts count="2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4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47">
    <xf numFmtId="0" fontId="0" fillId="0" borderId="0">
      <alignment vertical="center"/>
    </xf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0" borderId="1" applyNumberForma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3" fillId="22" borderId="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23" borderId="4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7" borderId="4" applyNumberFormat="0" applyAlignment="0" applyProtection="0">
      <alignment vertical="center"/>
    </xf>
    <xf numFmtId="0" fontId="1" fillId="0" borderId="0">
      <alignment vertical="center"/>
    </xf>
    <xf numFmtId="0" fontId="19" fillId="4" borderId="0" applyNumberFormat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0" fontId="22" fillId="0" borderId="0">
      <alignment vertical="center"/>
    </xf>
  </cellStyleXfs>
  <cellXfs count="96">
    <xf numFmtId="0" fontId="0" fillId="0" borderId="0" xfId="0">
      <alignment vertical="center"/>
    </xf>
    <xf numFmtId="38" fontId="1" fillId="0" borderId="12" xfId="33" applyFont="1" applyBorder="1" applyAlignment="1">
      <alignment horizontal="center" vertical="center"/>
    </xf>
    <xf numFmtId="38" fontId="1" fillId="0" borderId="11" xfId="33" applyFont="1" applyBorder="1" applyAlignment="1">
      <alignment horizontal="center" vertical="center"/>
    </xf>
    <xf numFmtId="38" fontId="1" fillId="0" borderId="13" xfId="33" applyFont="1" applyBorder="1" applyAlignment="1">
      <alignment horizontal="center" vertical="center"/>
    </xf>
    <xf numFmtId="0" fontId="20" fillId="0" borderId="0" xfId="43" applyFont="1" applyAlignment="1">
      <alignment vertical="center"/>
    </xf>
    <xf numFmtId="0" fontId="20" fillId="0" borderId="0" xfId="43" applyFont="1">
      <alignment vertical="center"/>
    </xf>
    <xf numFmtId="0" fontId="1" fillId="0" borderId="0" xfId="43" applyFont="1">
      <alignment vertical="center"/>
    </xf>
    <xf numFmtId="38" fontId="1" fillId="0" borderId="0" xfId="33" applyFont="1">
      <alignment vertical="center"/>
    </xf>
    <xf numFmtId="0" fontId="1" fillId="0" borderId="11" xfId="43" applyFont="1" applyBorder="1" applyAlignment="1">
      <alignment horizontal="center" vertical="center"/>
    </xf>
    <xf numFmtId="0" fontId="1" fillId="0" borderId="20" xfId="43" applyFont="1" applyBorder="1">
      <alignment vertical="center"/>
    </xf>
    <xf numFmtId="0" fontId="1" fillId="0" borderId="24" xfId="43" applyFont="1" applyBorder="1">
      <alignment vertical="center"/>
    </xf>
    <xf numFmtId="0" fontId="1" fillId="0" borderId="28" xfId="43" applyFont="1" applyBorder="1">
      <alignment vertical="center"/>
    </xf>
    <xf numFmtId="0" fontId="1" fillId="0" borderId="14" xfId="43" applyFont="1" applyBorder="1">
      <alignment vertical="center"/>
    </xf>
    <xf numFmtId="38" fontId="1" fillId="0" borderId="21" xfId="33" applyFont="1" applyFill="1" applyBorder="1">
      <alignment vertical="center"/>
    </xf>
    <xf numFmtId="38" fontId="1" fillId="0" borderId="25" xfId="33" applyFont="1" applyFill="1" applyBorder="1">
      <alignment vertical="center"/>
    </xf>
    <xf numFmtId="38" fontId="1" fillId="0" borderId="29" xfId="33" applyFont="1" applyFill="1" applyBorder="1">
      <alignment vertical="center"/>
    </xf>
    <xf numFmtId="38" fontId="1" fillId="0" borderId="15" xfId="33" applyFont="1" applyFill="1" applyBorder="1">
      <alignment vertical="center"/>
    </xf>
    <xf numFmtId="38" fontId="1" fillId="0" borderId="20" xfId="33" applyFont="1" applyFill="1" applyBorder="1">
      <alignment vertical="center"/>
    </xf>
    <xf numFmtId="38" fontId="1" fillId="0" borderId="24" xfId="33" applyFont="1" applyFill="1" applyBorder="1">
      <alignment vertical="center"/>
    </xf>
    <xf numFmtId="38" fontId="1" fillId="0" borderId="28" xfId="33" applyFont="1" applyFill="1" applyBorder="1">
      <alignment vertical="center"/>
    </xf>
    <xf numFmtId="38" fontId="1" fillId="0" borderId="14" xfId="33" applyFont="1" applyFill="1" applyBorder="1">
      <alignment vertical="center"/>
    </xf>
    <xf numFmtId="0" fontId="1" fillId="0" borderId="0" xfId="43" applyFont="1" applyFill="1">
      <alignment vertical="center"/>
    </xf>
    <xf numFmtId="38" fontId="1" fillId="0" borderId="0" xfId="33" applyFont="1" applyFill="1">
      <alignment vertical="center"/>
    </xf>
    <xf numFmtId="0" fontId="1" fillId="0" borderId="11" xfId="43" applyFont="1" applyFill="1" applyBorder="1" applyAlignment="1">
      <alignment horizontal="center" vertical="center"/>
    </xf>
    <xf numFmtId="38" fontId="1" fillId="0" borderId="12" xfId="33" applyFont="1" applyFill="1" applyBorder="1" applyAlignment="1">
      <alignment horizontal="center" vertical="center"/>
    </xf>
    <xf numFmtId="0" fontId="1" fillId="0" borderId="14" xfId="43" applyFont="1" applyBorder="1" applyAlignment="1">
      <alignment horizontal="center" vertical="center"/>
    </xf>
    <xf numFmtId="38" fontId="1" fillId="0" borderId="16" xfId="43" applyNumberFormat="1" applyFont="1" applyBorder="1" applyAlignment="1">
      <alignment vertical="center"/>
    </xf>
    <xf numFmtId="38" fontId="1" fillId="0" borderId="15" xfId="33" applyFont="1" applyBorder="1">
      <alignment vertical="center"/>
    </xf>
    <xf numFmtId="38" fontId="1" fillId="0" borderId="16" xfId="43" applyNumberFormat="1" applyFont="1" applyFill="1" applyBorder="1" applyAlignment="1">
      <alignment vertical="center"/>
    </xf>
    <xf numFmtId="176" fontId="1" fillId="0" borderId="16" xfId="33" applyNumberFormat="1" applyFont="1" applyBorder="1">
      <alignment vertical="center"/>
    </xf>
    <xf numFmtId="176" fontId="1" fillId="0" borderId="15" xfId="33" applyNumberFormat="1" applyFont="1" applyBorder="1">
      <alignment vertical="center"/>
    </xf>
    <xf numFmtId="177" fontId="1" fillId="0" borderId="35" xfId="43" applyNumberFormat="1" applyFont="1" applyBorder="1">
      <alignment vertical="center"/>
    </xf>
    <xf numFmtId="177" fontId="1" fillId="0" borderId="15" xfId="43" applyNumberFormat="1" applyFont="1" applyBorder="1">
      <alignment vertical="center"/>
    </xf>
    <xf numFmtId="0" fontId="1" fillId="0" borderId="36" xfId="43" applyFont="1" applyBorder="1">
      <alignment vertical="center"/>
    </xf>
    <xf numFmtId="38" fontId="1" fillId="0" borderId="36" xfId="43" applyNumberFormat="1" applyFont="1" applyBorder="1" applyAlignment="1">
      <alignment horizontal="right" vertical="center"/>
    </xf>
    <xf numFmtId="38" fontId="1" fillId="0" borderId="37" xfId="33" applyFont="1" applyBorder="1" applyAlignment="1">
      <alignment horizontal="right" vertical="center"/>
    </xf>
    <xf numFmtId="38" fontId="1" fillId="0" borderId="38" xfId="43" applyNumberFormat="1" applyFont="1" applyFill="1" applyBorder="1" applyAlignment="1">
      <alignment horizontal="right" vertical="center"/>
    </xf>
    <xf numFmtId="38" fontId="1" fillId="0" borderId="37" xfId="33" applyFont="1" applyFill="1" applyBorder="1" applyAlignment="1">
      <alignment horizontal="right" vertical="center"/>
    </xf>
    <xf numFmtId="176" fontId="1" fillId="0" borderId="38" xfId="33" applyNumberFormat="1" applyFont="1" applyBorder="1" applyAlignment="1">
      <alignment horizontal="right" vertical="center"/>
    </xf>
    <xf numFmtId="176" fontId="1" fillId="0" borderId="37" xfId="33" applyNumberFormat="1" applyFont="1" applyBorder="1" applyAlignment="1">
      <alignment horizontal="right" vertical="center"/>
    </xf>
    <xf numFmtId="177" fontId="1" fillId="0" borderId="39" xfId="33" applyNumberFormat="1" applyFont="1" applyBorder="1" applyAlignment="1">
      <alignment horizontal="right" vertical="center"/>
    </xf>
    <xf numFmtId="177" fontId="1" fillId="0" borderId="37" xfId="33" applyNumberFormat="1" applyFont="1" applyBorder="1" applyAlignment="1">
      <alignment horizontal="right" vertical="center"/>
    </xf>
    <xf numFmtId="0" fontId="1" fillId="0" borderId="40" xfId="43" applyFont="1" applyBorder="1">
      <alignment vertical="center"/>
    </xf>
    <xf numFmtId="38" fontId="1" fillId="0" borderId="40" xfId="43" applyNumberFormat="1" applyFont="1" applyBorder="1" applyAlignment="1">
      <alignment horizontal="right" vertical="center"/>
    </xf>
    <xf numFmtId="38" fontId="1" fillId="0" borderId="17" xfId="33" applyFont="1" applyBorder="1" applyAlignment="1">
      <alignment horizontal="right" vertical="center"/>
    </xf>
    <xf numFmtId="38" fontId="1" fillId="0" borderId="18" xfId="43" applyNumberFormat="1" applyFont="1" applyFill="1" applyBorder="1" applyAlignment="1">
      <alignment horizontal="right" vertical="center"/>
    </xf>
    <xf numFmtId="38" fontId="1" fillId="0" borderId="17" xfId="33" applyFont="1" applyFill="1" applyBorder="1" applyAlignment="1">
      <alignment horizontal="right" vertical="center"/>
    </xf>
    <xf numFmtId="176" fontId="1" fillId="0" borderId="18" xfId="33" applyNumberFormat="1" applyFont="1" applyBorder="1" applyAlignment="1">
      <alignment horizontal="right" vertical="center"/>
    </xf>
    <xf numFmtId="176" fontId="1" fillId="0" borderId="17" xfId="33" applyNumberFormat="1" applyFont="1" applyBorder="1" applyAlignment="1">
      <alignment horizontal="right" vertical="center"/>
    </xf>
    <xf numFmtId="177" fontId="1" fillId="0" borderId="19" xfId="33" applyNumberFormat="1" applyFont="1" applyBorder="1" applyAlignment="1">
      <alignment horizontal="right" vertical="center"/>
    </xf>
    <xf numFmtId="177" fontId="1" fillId="0" borderId="17" xfId="33" applyNumberFormat="1" applyFont="1" applyBorder="1" applyAlignment="1">
      <alignment horizontal="right" vertical="center"/>
    </xf>
    <xf numFmtId="38" fontId="1" fillId="0" borderId="22" xfId="33" applyFont="1" applyFill="1" applyBorder="1">
      <alignment vertical="center"/>
    </xf>
    <xf numFmtId="176" fontId="1" fillId="0" borderId="22" xfId="43" applyNumberFormat="1" applyFont="1" applyBorder="1">
      <alignment vertical="center"/>
    </xf>
    <xf numFmtId="176" fontId="1" fillId="0" borderId="21" xfId="43" applyNumberFormat="1" applyFont="1" applyBorder="1">
      <alignment vertical="center"/>
    </xf>
    <xf numFmtId="177" fontId="1" fillId="0" borderId="23" xfId="43" applyNumberFormat="1" applyFont="1" applyBorder="1">
      <alignment vertical="center"/>
    </xf>
    <xf numFmtId="177" fontId="1" fillId="0" borderId="21" xfId="43" applyNumberFormat="1" applyFont="1" applyBorder="1">
      <alignment vertical="center"/>
    </xf>
    <xf numFmtId="38" fontId="1" fillId="0" borderId="26" xfId="33" applyFont="1" applyFill="1" applyBorder="1">
      <alignment vertical="center"/>
    </xf>
    <xf numFmtId="38" fontId="1" fillId="0" borderId="30" xfId="33" applyFont="1" applyFill="1" applyBorder="1">
      <alignment vertical="center"/>
    </xf>
    <xf numFmtId="176" fontId="1" fillId="0" borderId="30" xfId="43" applyNumberFormat="1" applyFont="1" applyBorder="1">
      <alignment vertical="center"/>
    </xf>
    <xf numFmtId="176" fontId="1" fillId="0" borderId="29" xfId="43" applyNumberFormat="1" applyFont="1" applyBorder="1">
      <alignment vertical="center"/>
    </xf>
    <xf numFmtId="177" fontId="1" fillId="0" borderId="29" xfId="43" applyNumberFormat="1" applyFont="1" applyBorder="1">
      <alignment vertical="center"/>
    </xf>
    <xf numFmtId="38" fontId="1" fillId="0" borderId="16" xfId="33" applyFont="1" applyFill="1" applyBorder="1">
      <alignment vertical="center"/>
    </xf>
    <xf numFmtId="176" fontId="1" fillId="0" borderId="18" xfId="43" applyNumberFormat="1" applyFont="1" applyBorder="1">
      <alignment vertical="center"/>
    </xf>
    <xf numFmtId="176" fontId="1" fillId="0" borderId="17" xfId="43" applyNumberFormat="1" applyFont="1" applyBorder="1">
      <alignment vertical="center"/>
    </xf>
    <xf numFmtId="177" fontId="1" fillId="0" borderId="19" xfId="43" applyNumberFormat="1" applyFont="1" applyBorder="1">
      <alignment vertical="center"/>
    </xf>
    <xf numFmtId="177" fontId="1" fillId="0" borderId="17" xfId="43" applyNumberFormat="1" applyFont="1" applyBorder="1">
      <alignment vertical="center"/>
    </xf>
    <xf numFmtId="176" fontId="1" fillId="0" borderId="26" xfId="43" applyNumberFormat="1" applyFont="1" applyBorder="1">
      <alignment vertical="center"/>
    </xf>
    <xf numFmtId="176" fontId="1" fillId="0" borderId="25" xfId="43" applyNumberFormat="1" applyFont="1" applyBorder="1">
      <alignment vertical="center"/>
    </xf>
    <xf numFmtId="177" fontId="1" fillId="0" borderId="27" xfId="43" applyNumberFormat="1" applyFont="1" applyBorder="1">
      <alignment vertical="center"/>
    </xf>
    <xf numFmtId="177" fontId="1" fillId="0" borderId="25" xfId="43" applyNumberFormat="1" applyFont="1" applyBorder="1">
      <alignment vertical="center"/>
    </xf>
    <xf numFmtId="0" fontId="1" fillId="0" borderId="43" xfId="43" applyFont="1" applyBorder="1">
      <alignment vertical="center"/>
    </xf>
    <xf numFmtId="38" fontId="1" fillId="0" borderId="43" xfId="33" applyFont="1" applyFill="1" applyBorder="1">
      <alignment vertical="center"/>
    </xf>
    <xf numFmtId="38" fontId="1" fillId="0" borderId="44" xfId="33" applyFont="1" applyFill="1" applyBorder="1">
      <alignment vertical="center"/>
    </xf>
    <xf numFmtId="38" fontId="1" fillId="0" borderId="41" xfId="33" applyFont="1" applyFill="1" applyBorder="1">
      <alignment vertical="center"/>
    </xf>
    <xf numFmtId="176" fontId="1" fillId="0" borderId="41" xfId="43" applyNumberFormat="1" applyFont="1" applyBorder="1">
      <alignment vertical="center"/>
    </xf>
    <xf numFmtId="176" fontId="1" fillId="0" borderId="44" xfId="43" applyNumberFormat="1" applyFont="1" applyBorder="1">
      <alignment vertical="center"/>
    </xf>
    <xf numFmtId="177" fontId="1" fillId="0" borderId="42" xfId="43" applyNumberFormat="1" applyFont="1" applyBorder="1">
      <alignment vertical="center"/>
    </xf>
    <xf numFmtId="177" fontId="1" fillId="0" borderId="44" xfId="43" applyNumberFormat="1" applyFont="1" applyBorder="1">
      <alignment vertical="center"/>
    </xf>
    <xf numFmtId="177" fontId="1" fillId="0" borderId="30" xfId="43" applyNumberFormat="1" applyFont="1" applyBorder="1">
      <alignment vertical="center"/>
    </xf>
    <xf numFmtId="0" fontId="0" fillId="0" borderId="0" xfId="43" applyFont="1" applyAlignment="1">
      <alignment horizontal="center" vertical="center"/>
    </xf>
    <xf numFmtId="0" fontId="1" fillId="0" borderId="0" xfId="43" applyFont="1" applyAlignment="1">
      <alignment horizontal="center" vertical="center"/>
    </xf>
    <xf numFmtId="0" fontId="21" fillId="0" borderId="0" xfId="43" applyFont="1" applyAlignment="1">
      <alignment horizontal="center" vertical="center"/>
    </xf>
    <xf numFmtId="0" fontId="0" fillId="0" borderId="0" xfId="43" applyFont="1" applyFill="1" applyAlignment="1">
      <alignment vertical="center" textRotation="255"/>
    </xf>
    <xf numFmtId="0" fontId="0" fillId="0" borderId="0" xfId="43" applyFont="1" applyAlignment="1">
      <alignment vertical="center" textRotation="255"/>
    </xf>
    <xf numFmtId="0" fontId="1" fillId="0" borderId="10" xfId="43" applyFont="1" applyBorder="1" applyAlignment="1">
      <alignment horizontal="center" vertical="center"/>
    </xf>
    <xf numFmtId="0" fontId="1" fillId="0" borderId="34" xfId="43" applyFont="1" applyBorder="1" applyAlignment="1">
      <alignment horizontal="center" vertical="center"/>
    </xf>
    <xf numFmtId="38" fontId="1" fillId="0" borderId="31" xfId="33" applyFont="1" applyBorder="1" applyAlignment="1">
      <alignment horizontal="center" vertical="center" wrapText="1"/>
    </xf>
    <xf numFmtId="38" fontId="1" fillId="0" borderId="32" xfId="33" applyFont="1" applyBorder="1" applyAlignment="1">
      <alignment horizontal="center" vertical="center"/>
    </xf>
    <xf numFmtId="0" fontId="0" fillId="0" borderId="31" xfId="43" applyFont="1" applyFill="1" applyBorder="1" applyAlignment="1">
      <alignment horizontal="center" vertical="center" wrapText="1"/>
    </xf>
    <xf numFmtId="0" fontId="1" fillId="0" borderId="32" xfId="43" applyFont="1" applyFill="1" applyBorder="1" applyAlignment="1">
      <alignment horizontal="center" vertical="center"/>
    </xf>
    <xf numFmtId="38" fontId="1" fillId="0" borderId="31" xfId="33" applyFont="1" applyBorder="1" applyAlignment="1">
      <alignment horizontal="center" vertical="center"/>
    </xf>
    <xf numFmtId="38" fontId="1" fillId="0" borderId="33" xfId="33" applyFont="1" applyBorder="1" applyAlignment="1">
      <alignment horizontal="center" vertical="center"/>
    </xf>
    <xf numFmtId="0" fontId="1" fillId="0" borderId="32" xfId="43" applyFont="1" applyBorder="1" applyAlignment="1">
      <alignment horizontal="center" vertical="center"/>
    </xf>
    <xf numFmtId="0" fontId="1" fillId="0" borderId="33" xfId="43" applyFont="1" applyBorder="1" applyAlignment="1">
      <alignment horizontal="center" vertical="center"/>
    </xf>
    <xf numFmtId="0" fontId="0" fillId="0" borderId="19" xfId="43" applyFont="1" applyBorder="1" applyAlignment="1">
      <alignment horizontal="right" vertical="center"/>
    </xf>
    <xf numFmtId="0" fontId="1" fillId="0" borderId="19" xfId="43" applyFont="1" applyBorder="1" applyAlignment="1">
      <alignment horizontal="right" vertical="center"/>
    </xf>
  </cellXfs>
  <cellStyles count="47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2" xfId="34"/>
    <cellStyle name="桁区切り 3" xfId="45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標準 2" xfId="46"/>
    <cellStyle name="標準_進捗状況" xfId="43"/>
    <cellStyle name="良い" xfId="44" builtinId="26" customBuiltin="1"/>
  </cellStyles>
  <dxfs count="0"/>
  <tableStyles count="0" defaultTableStyle="TableStyleMedium2" defaultPivotStyle="PivotStyleLight16"/>
  <colors>
    <mruColors>
      <color rgb="FFFDE9D9"/>
      <color rgb="FF000000"/>
      <color rgb="FFCCFFCC"/>
      <color rgb="FF0000FF"/>
      <color rgb="FF00CCFF"/>
      <color rgb="FFCCFFFF"/>
      <color rgb="FFFFCC99"/>
      <color rgb="FFFF9900"/>
      <color rgb="FFFF00FF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50\&#20225;&#12288;&#12288;&#32113;\Documents%20and%20Settings\User\My%20Documents\&#25991;&#26360;&#12501;&#12449;&#12452;&#12523;\&#32113;&#35336;\&#36895;&#22577;&#20844;&#34920;&#36039;&#26009;&#38306;&#20418;\&#36895;&#22577;&#20844;&#3492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要約"/>
      <sheetName val="推移（人口）"/>
      <sheetName val="推移（世帯）"/>
      <sheetName val="人口・世帯増減"/>
      <sheetName val="市町村別人口及び世帯数"/>
      <sheetName val="世帯数"/>
      <sheetName val="世帯（圏域別）"/>
      <sheetName val="世帯数 (2)"/>
      <sheetName val="世帯数 (3)"/>
      <sheetName val="人口"/>
      <sheetName val="人口（圏域別）"/>
      <sheetName val="人口 (2)"/>
      <sheetName val="Sheet1 (2)"/>
      <sheetName val="Sheet1 (3)"/>
      <sheetName val="Sheet1 (4)"/>
      <sheetName val="Sheet1 (5)"/>
      <sheetName val="圏域別人口推移"/>
    </sheetNames>
    <sheetDataSet>
      <sheetData sheetId="0"/>
      <sheetData sheetId="1"/>
      <sheetData sheetId="2"/>
      <sheetData sheetId="3"/>
      <sheetData sheetId="4">
        <row r="4">
          <cell r="C4" t="str">
            <v>世帯数</v>
          </cell>
          <cell r="E4" t="str">
            <v>男</v>
          </cell>
          <cell r="F4" t="str">
            <v>女</v>
          </cell>
        </row>
        <row r="5">
          <cell r="A5" t="str">
            <v>県　計</v>
          </cell>
          <cell r="C5">
            <v>487782</v>
          </cell>
          <cell r="D5">
            <v>1360830</v>
          </cell>
          <cell r="E5">
            <v>667789</v>
          </cell>
          <cell r="F5">
            <v>693041</v>
          </cell>
        </row>
        <row r="6">
          <cell r="A6" t="str">
            <v>市部計</v>
          </cell>
          <cell r="C6">
            <v>371901</v>
          </cell>
          <cell r="D6">
            <v>1013967</v>
          </cell>
          <cell r="E6">
            <v>495169</v>
          </cell>
          <cell r="F6">
            <v>518798</v>
          </cell>
        </row>
        <row r="7">
          <cell r="A7" t="str">
            <v>郡部計</v>
          </cell>
          <cell r="C7">
            <v>115881</v>
          </cell>
          <cell r="D7">
            <v>346863</v>
          </cell>
          <cell r="E7">
            <v>172620</v>
          </cell>
          <cell r="F7">
            <v>174243</v>
          </cell>
        </row>
        <row r="8">
          <cell r="A8" t="str">
            <v>市部</v>
          </cell>
          <cell r="B8" t="str">
            <v>那覇市</v>
          </cell>
          <cell r="C8">
            <v>122464</v>
          </cell>
          <cell r="D8">
            <v>312308</v>
          </cell>
          <cell r="E8">
            <v>150317</v>
          </cell>
          <cell r="F8">
            <v>161991</v>
          </cell>
        </row>
        <row r="9">
          <cell r="B9" t="str">
            <v>宜野湾市</v>
          </cell>
          <cell r="C9">
            <v>34648</v>
          </cell>
          <cell r="D9">
            <v>89775</v>
          </cell>
          <cell r="E9">
            <v>43892</v>
          </cell>
          <cell r="F9">
            <v>45883</v>
          </cell>
        </row>
        <row r="10">
          <cell r="B10" t="str">
            <v>石垣市</v>
          </cell>
          <cell r="C10">
            <v>17728</v>
          </cell>
          <cell r="D10">
            <v>45145</v>
          </cell>
          <cell r="E10">
            <v>22274</v>
          </cell>
          <cell r="F10">
            <v>22871</v>
          </cell>
        </row>
        <row r="11">
          <cell r="B11" t="str">
            <v>浦添市</v>
          </cell>
          <cell r="C11">
            <v>38303</v>
          </cell>
          <cell r="D11">
            <v>106047</v>
          </cell>
          <cell r="E11">
            <v>52099</v>
          </cell>
          <cell r="F11">
            <v>53948</v>
          </cell>
        </row>
        <row r="12">
          <cell r="B12" t="str">
            <v>名護市</v>
          </cell>
          <cell r="C12">
            <v>22270</v>
          </cell>
          <cell r="D12">
            <v>59440</v>
          </cell>
          <cell r="E12">
            <v>29789</v>
          </cell>
          <cell r="F12">
            <v>29651</v>
          </cell>
        </row>
        <row r="13">
          <cell r="B13" t="str">
            <v>糸満市</v>
          </cell>
          <cell r="C13">
            <v>17707</v>
          </cell>
          <cell r="D13">
            <v>55822</v>
          </cell>
          <cell r="E13">
            <v>27784</v>
          </cell>
          <cell r="F13">
            <v>28038</v>
          </cell>
        </row>
        <row r="14">
          <cell r="B14" t="str">
            <v>沖縄市</v>
          </cell>
          <cell r="C14">
            <v>44401</v>
          </cell>
          <cell r="D14">
            <v>125869</v>
          </cell>
          <cell r="E14">
            <v>60607</v>
          </cell>
          <cell r="F14">
            <v>65262</v>
          </cell>
        </row>
        <row r="15">
          <cell r="B15" t="str">
            <v>豊見城市</v>
          </cell>
          <cell r="C15">
            <v>16671</v>
          </cell>
          <cell r="D15">
            <v>52507</v>
          </cell>
          <cell r="E15">
            <v>25564</v>
          </cell>
          <cell r="F15">
            <v>26943</v>
          </cell>
        </row>
        <row r="16">
          <cell r="B16" t="str">
            <v>うるま市</v>
          </cell>
          <cell r="C16">
            <v>37224</v>
          </cell>
          <cell r="D16">
            <v>113574</v>
          </cell>
          <cell r="E16">
            <v>56595</v>
          </cell>
          <cell r="F16">
            <v>56979</v>
          </cell>
        </row>
        <row r="17">
          <cell r="B17" t="str">
            <v>宮古島市</v>
          </cell>
          <cell r="C17">
            <v>20485</v>
          </cell>
          <cell r="D17">
            <v>53480</v>
          </cell>
          <cell r="E17">
            <v>26248</v>
          </cell>
          <cell r="F17">
            <v>27232</v>
          </cell>
        </row>
        <row r="18">
          <cell r="B18" t="str">
            <v>計</v>
          </cell>
          <cell r="C18">
            <v>371901</v>
          </cell>
          <cell r="D18">
            <v>1013967</v>
          </cell>
          <cell r="E18">
            <v>495169</v>
          </cell>
          <cell r="F18">
            <v>518798</v>
          </cell>
        </row>
        <row r="19">
          <cell r="A19" t="str">
            <v>国頭郡</v>
          </cell>
          <cell r="B19" t="str">
            <v>国頭村</v>
          </cell>
          <cell r="C19">
            <v>2145</v>
          </cell>
          <cell r="D19">
            <v>5545</v>
          </cell>
          <cell r="E19">
            <v>2769</v>
          </cell>
          <cell r="F19">
            <v>2776</v>
          </cell>
        </row>
        <row r="20">
          <cell r="B20" t="str">
            <v>大宜味村</v>
          </cell>
          <cell r="C20">
            <v>1284</v>
          </cell>
          <cell r="D20">
            <v>3372</v>
          </cell>
          <cell r="E20">
            <v>1717</v>
          </cell>
          <cell r="F20">
            <v>1655</v>
          </cell>
        </row>
        <row r="21">
          <cell r="B21" t="str">
            <v>東村</v>
          </cell>
          <cell r="C21">
            <v>708</v>
          </cell>
          <cell r="D21">
            <v>1825</v>
          </cell>
          <cell r="E21">
            <v>1004</v>
          </cell>
          <cell r="F21">
            <v>821</v>
          </cell>
        </row>
        <row r="22">
          <cell r="B22" t="str">
            <v>今帰仁村</v>
          </cell>
          <cell r="C22">
            <v>3199</v>
          </cell>
          <cell r="D22">
            <v>9476</v>
          </cell>
          <cell r="E22">
            <v>4708</v>
          </cell>
          <cell r="F22">
            <v>4768</v>
          </cell>
        </row>
        <row r="23">
          <cell r="B23" t="str">
            <v>本部町</v>
          </cell>
          <cell r="C23">
            <v>4872</v>
          </cell>
          <cell r="D23">
            <v>14385</v>
          </cell>
          <cell r="E23">
            <v>7166</v>
          </cell>
          <cell r="F23">
            <v>7219</v>
          </cell>
        </row>
        <row r="24">
          <cell r="B24" t="str">
            <v>恩納村</v>
          </cell>
          <cell r="C24">
            <v>3545</v>
          </cell>
          <cell r="D24">
            <v>9622</v>
          </cell>
          <cell r="E24">
            <v>4856</v>
          </cell>
          <cell r="F24">
            <v>4766</v>
          </cell>
        </row>
        <row r="25">
          <cell r="B25" t="str">
            <v>宜野座村</v>
          </cell>
          <cell r="C25">
            <v>1616</v>
          </cell>
          <cell r="D25">
            <v>5042</v>
          </cell>
          <cell r="E25">
            <v>2518</v>
          </cell>
          <cell r="F25">
            <v>2524</v>
          </cell>
        </row>
        <row r="26">
          <cell r="B26" t="str">
            <v>金武町</v>
          </cell>
          <cell r="C26">
            <v>4060</v>
          </cell>
          <cell r="D26">
            <v>10626</v>
          </cell>
          <cell r="E26">
            <v>5165</v>
          </cell>
          <cell r="F26">
            <v>5461</v>
          </cell>
        </row>
        <row r="27">
          <cell r="B27" t="str">
            <v>伊江村</v>
          </cell>
          <cell r="C27">
            <v>1899</v>
          </cell>
          <cell r="D27">
            <v>5109</v>
          </cell>
          <cell r="E27">
            <v>2559</v>
          </cell>
          <cell r="F27">
            <v>2550</v>
          </cell>
        </row>
        <row r="28">
          <cell r="B28" t="str">
            <v>計</v>
          </cell>
          <cell r="C28">
            <v>23328</v>
          </cell>
          <cell r="D28">
            <v>65002</v>
          </cell>
          <cell r="E28">
            <v>32462</v>
          </cell>
          <cell r="F28">
            <v>32540</v>
          </cell>
        </row>
        <row r="29">
          <cell r="A29" t="str">
            <v>中頭郡</v>
          </cell>
          <cell r="B29" t="str">
            <v>読谷村</v>
          </cell>
          <cell r="C29">
            <v>11803</v>
          </cell>
          <cell r="D29">
            <v>37301</v>
          </cell>
          <cell r="E29">
            <v>18520</v>
          </cell>
          <cell r="F29">
            <v>18781</v>
          </cell>
        </row>
        <row r="30">
          <cell r="B30" t="str">
            <v>嘉手納町</v>
          </cell>
          <cell r="C30">
            <v>4662</v>
          </cell>
          <cell r="D30">
            <v>13636</v>
          </cell>
          <cell r="E30">
            <v>6653</v>
          </cell>
          <cell r="F30">
            <v>6983</v>
          </cell>
        </row>
        <row r="31">
          <cell r="B31" t="str">
            <v>北谷町</v>
          </cell>
          <cell r="C31">
            <v>9305</v>
          </cell>
          <cell r="D31">
            <v>26864</v>
          </cell>
          <cell r="E31">
            <v>13029</v>
          </cell>
          <cell r="F31">
            <v>13835</v>
          </cell>
        </row>
        <row r="32">
          <cell r="B32" t="str">
            <v>北中城村</v>
          </cell>
          <cell r="C32">
            <v>5094</v>
          </cell>
          <cell r="D32">
            <v>15793</v>
          </cell>
          <cell r="E32">
            <v>7562</v>
          </cell>
          <cell r="F32">
            <v>8231</v>
          </cell>
        </row>
        <row r="33">
          <cell r="B33" t="str">
            <v>中城村</v>
          </cell>
          <cell r="C33">
            <v>5332</v>
          </cell>
          <cell r="D33">
            <v>15802</v>
          </cell>
          <cell r="E33">
            <v>8046</v>
          </cell>
          <cell r="F33">
            <v>7756</v>
          </cell>
        </row>
        <row r="34">
          <cell r="B34" t="str">
            <v>西原町</v>
          </cell>
          <cell r="C34">
            <v>11270</v>
          </cell>
          <cell r="D34">
            <v>33736</v>
          </cell>
          <cell r="E34">
            <v>16838</v>
          </cell>
          <cell r="F34">
            <v>16898</v>
          </cell>
        </row>
        <row r="35">
          <cell r="B35" t="str">
            <v>計</v>
          </cell>
          <cell r="C35">
            <v>47466</v>
          </cell>
          <cell r="D35">
            <v>143132</v>
          </cell>
          <cell r="E35">
            <v>70648</v>
          </cell>
          <cell r="F35">
            <v>72484</v>
          </cell>
        </row>
        <row r="36">
          <cell r="A36" t="str">
            <v>島尻郡</v>
          </cell>
          <cell r="B36" t="str">
            <v>東風平町</v>
          </cell>
          <cell r="C36">
            <v>5019</v>
          </cell>
          <cell r="D36">
            <v>17088</v>
          </cell>
          <cell r="E36">
            <v>8452</v>
          </cell>
          <cell r="F36">
            <v>8636</v>
          </cell>
        </row>
        <row r="37">
          <cell r="B37" t="str">
            <v>具志頭村</v>
          </cell>
          <cell r="C37">
            <v>2403</v>
          </cell>
          <cell r="D37">
            <v>8041</v>
          </cell>
          <cell r="E37">
            <v>3966</v>
          </cell>
          <cell r="F37">
            <v>4075</v>
          </cell>
        </row>
        <row r="38">
          <cell r="B38" t="str">
            <v>玉城村</v>
          </cell>
          <cell r="C38">
            <v>3147</v>
          </cell>
          <cell r="D38">
            <v>10567</v>
          </cell>
          <cell r="E38">
            <v>5206</v>
          </cell>
          <cell r="F38">
            <v>5361</v>
          </cell>
        </row>
        <row r="39">
          <cell r="B39" t="str">
            <v>知念村</v>
          </cell>
          <cell r="C39">
            <v>1621</v>
          </cell>
          <cell r="D39">
            <v>6024</v>
          </cell>
          <cell r="E39">
            <v>3349</v>
          </cell>
          <cell r="F39">
            <v>2675</v>
          </cell>
        </row>
        <row r="40">
          <cell r="B40" t="str">
            <v>佐敷町</v>
          </cell>
          <cell r="C40">
            <v>3454</v>
          </cell>
          <cell r="D40">
            <v>11456</v>
          </cell>
          <cell r="E40">
            <v>5656</v>
          </cell>
          <cell r="F40">
            <v>5800</v>
          </cell>
        </row>
        <row r="41">
          <cell r="B41" t="str">
            <v>与那原町</v>
          </cell>
          <cell r="C41">
            <v>5137</v>
          </cell>
          <cell r="D41">
            <v>15342</v>
          </cell>
          <cell r="E41">
            <v>7378</v>
          </cell>
          <cell r="F41">
            <v>7964</v>
          </cell>
        </row>
        <row r="42">
          <cell r="B42" t="str">
            <v>大里村</v>
          </cell>
          <cell r="C42">
            <v>3354</v>
          </cell>
          <cell r="D42">
            <v>11603</v>
          </cell>
          <cell r="E42">
            <v>5740</v>
          </cell>
          <cell r="F42">
            <v>5863</v>
          </cell>
        </row>
        <row r="43">
          <cell r="B43" t="str">
            <v>南風原町</v>
          </cell>
          <cell r="C43">
            <v>10187</v>
          </cell>
          <cell r="D43">
            <v>33538</v>
          </cell>
          <cell r="E43">
            <v>16625</v>
          </cell>
          <cell r="F43">
            <v>16913</v>
          </cell>
        </row>
        <row r="44">
          <cell r="B44" t="str">
            <v>渡嘉敷村</v>
          </cell>
          <cell r="C44">
            <v>386</v>
          </cell>
          <cell r="D44">
            <v>790</v>
          </cell>
          <cell r="E44">
            <v>421</v>
          </cell>
          <cell r="F44">
            <v>369</v>
          </cell>
        </row>
        <row r="45">
          <cell r="B45" t="str">
            <v>座間味村</v>
          </cell>
          <cell r="C45">
            <v>540</v>
          </cell>
          <cell r="D45">
            <v>1077</v>
          </cell>
          <cell r="E45">
            <v>544</v>
          </cell>
          <cell r="F45">
            <v>533</v>
          </cell>
        </row>
        <row r="46">
          <cell r="B46" t="str">
            <v>粟国村</v>
          </cell>
          <cell r="C46">
            <v>411</v>
          </cell>
          <cell r="D46">
            <v>935</v>
          </cell>
          <cell r="E46">
            <v>493</v>
          </cell>
          <cell r="F46">
            <v>442</v>
          </cell>
        </row>
        <row r="47">
          <cell r="B47" t="str">
            <v>渡名喜村</v>
          </cell>
          <cell r="C47">
            <v>287</v>
          </cell>
          <cell r="D47">
            <v>530</v>
          </cell>
          <cell r="E47">
            <v>323</v>
          </cell>
          <cell r="F47">
            <v>207</v>
          </cell>
        </row>
        <row r="48">
          <cell r="B48" t="str">
            <v>南大東村</v>
          </cell>
          <cell r="C48">
            <v>670</v>
          </cell>
          <cell r="D48">
            <v>1447</v>
          </cell>
          <cell r="E48">
            <v>813</v>
          </cell>
          <cell r="F48">
            <v>634</v>
          </cell>
        </row>
        <row r="49">
          <cell r="B49" t="str">
            <v>北大東村</v>
          </cell>
          <cell r="C49">
            <v>283</v>
          </cell>
          <cell r="D49">
            <v>588</v>
          </cell>
          <cell r="E49">
            <v>338</v>
          </cell>
          <cell r="F49">
            <v>250</v>
          </cell>
        </row>
        <row r="50">
          <cell r="B50" t="str">
            <v>伊平屋村</v>
          </cell>
          <cell r="C50">
            <v>575</v>
          </cell>
          <cell r="D50">
            <v>1533</v>
          </cell>
          <cell r="E50">
            <v>766</v>
          </cell>
          <cell r="F50">
            <v>767</v>
          </cell>
        </row>
        <row r="51">
          <cell r="B51" t="str">
            <v>伊是名村</v>
          </cell>
          <cell r="C51">
            <v>682</v>
          </cell>
          <cell r="D51">
            <v>1636</v>
          </cell>
          <cell r="E51">
            <v>844</v>
          </cell>
          <cell r="F51">
            <v>792</v>
          </cell>
        </row>
        <row r="52">
          <cell r="B52" t="str">
            <v>久米島町</v>
          </cell>
          <cell r="C52">
            <v>3506</v>
          </cell>
          <cell r="D52">
            <v>9178</v>
          </cell>
          <cell r="E52">
            <v>4783</v>
          </cell>
          <cell r="F52">
            <v>4395</v>
          </cell>
        </row>
        <row r="53">
          <cell r="B53" t="str">
            <v>計</v>
          </cell>
          <cell r="C53">
            <v>41662</v>
          </cell>
          <cell r="D53">
            <v>131373</v>
          </cell>
          <cell r="E53">
            <v>65697</v>
          </cell>
          <cell r="F53">
            <v>65676</v>
          </cell>
        </row>
        <row r="54">
          <cell r="A54" t="str">
            <v>宮古
郡</v>
          </cell>
          <cell r="B54" t="str">
            <v>多良間村</v>
          </cell>
          <cell r="C54">
            <v>497</v>
          </cell>
          <cell r="D54">
            <v>1370</v>
          </cell>
          <cell r="E54">
            <v>744</v>
          </cell>
          <cell r="F54">
            <v>626</v>
          </cell>
        </row>
        <row r="55">
          <cell r="B55" t="str">
            <v>計</v>
          </cell>
          <cell r="C55">
            <v>497</v>
          </cell>
          <cell r="D55">
            <v>1370</v>
          </cell>
          <cell r="E55">
            <v>744</v>
          </cell>
          <cell r="F55">
            <v>626</v>
          </cell>
        </row>
        <row r="56">
          <cell r="A56" t="str">
            <v>八重
山郡</v>
          </cell>
          <cell r="B56" t="str">
            <v>竹富町</v>
          </cell>
          <cell r="C56">
            <v>2126</v>
          </cell>
          <cell r="D56">
            <v>4190</v>
          </cell>
          <cell r="E56">
            <v>2129</v>
          </cell>
          <cell r="F56">
            <v>2061</v>
          </cell>
        </row>
        <row r="57">
          <cell r="B57" t="str">
            <v>与那国町</v>
          </cell>
          <cell r="C57">
            <v>802</v>
          </cell>
          <cell r="D57">
            <v>1796</v>
          </cell>
          <cell r="E57">
            <v>940</v>
          </cell>
          <cell r="F57">
            <v>856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N51"/>
  <sheetViews>
    <sheetView tabSelected="1" zoomScaleNormal="100" workbookViewId="0">
      <selection activeCell="F12" sqref="F12"/>
    </sheetView>
  </sheetViews>
  <sheetFormatPr defaultColWidth="9.875" defaultRowHeight="13.5"/>
  <cols>
    <col min="1" max="1" width="9.875" style="6"/>
    <col min="2" max="2" width="9" style="6" bestFit="1" customWidth="1"/>
    <col min="3" max="4" width="9.25" style="6" customWidth="1"/>
    <col min="5" max="5" width="9.25" style="21" customWidth="1"/>
    <col min="6" max="6" width="9.25" style="22" customWidth="1"/>
    <col min="7" max="8" width="9.25" style="7" customWidth="1"/>
    <col min="9" max="10" width="9.25" style="6" customWidth="1"/>
    <col min="11" max="14" width="3.5" style="6" bestFit="1" customWidth="1"/>
    <col min="15" max="16384" width="9.875" style="6"/>
  </cols>
  <sheetData>
    <row r="1" spans="2:14" ht="17.25">
      <c r="B1" s="81" t="s">
        <v>51</v>
      </c>
      <c r="C1" s="81"/>
      <c r="D1" s="81"/>
      <c r="E1" s="81"/>
      <c r="F1" s="81"/>
      <c r="G1" s="81"/>
      <c r="H1" s="81"/>
      <c r="I1" s="81"/>
      <c r="J1" s="81"/>
      <c r="K1" s="82"/>
      <c r="L1" s="82"/>
      <c r="M1" s="83"/>
      <c r="N1" s="83"/>
    </row>
    <row r="2" spans="2:14" ht="14.25" thickBot="1">
      <c r="I2" s="94" t="s">
        <v>49</v>
      </c>
      <c r="J2" s="95"/>
      <c r="K2" s="82"/>
      <c r="L2" s="82"/>
      <c r="M2" s="83"/>
      <c r="N2" s="83"/>
    </row>
    <row r="3" spans="2:14" ht="28.5" customHeight="1" thickBot="1">
      <c r="B3" s="84"/>
      <c r="C3" s="86" t="s">
        <v>45</v>
      </c>
      <c r="D3" s="87"/>
      <c r="E3" s="88" t="s">
        <v>50</v>
      </c>
      <c r="F3" s="89"/>
      <c r="G3" s="90" t="s">
        <v>41</v>
      </c>
      <c r="H3" s="91"/>
      <c r="I3" s="92" t="s">
        <v>42</v>
      </c>
      <c r="J3" s="93"/>
      <c r="K3" s="82"/>
      <c r="L3" s="82"/>
      <c r="M3" s="83"/>
      <c r="N3" s="83"/>
    </row>
    <row r="4" spans="2:14" ht="15.75" customHeight="1" thickBot="1">
      <c r="B4" s="85"/>
      <c r="C4" s="8" t="s">
        <v>43</v>
      </c>
      <c r="D4" s="1" t="s">
        <v>44</v>
      </c>
      <c r="E4" s="23" t="s">
        <v>43</v>
      </c>
      <c r="F4" s="24" t="s">
        <v>44</v>
      </c>
      <c r="G4" s="2" t="s">
        <v>43</v>
      </c>
      <c r="H4" s="1" t="s">
        <v>44</v>
      </c>
      <c r="I4" s="3" t="s">
        <v>43</v>
      </c>
      <c r="J4" s="1" t="s">
        <v>44</v>
      </c>
      <c r="K4" s="82"/>
      <c r="L4" s="82"/>
      <c r="M4" s="83"/>
      <c r="N4" s="83"/>
    </row>
    <row r="5" spans="2:14" ht="15.75" customHeight="1" thickBot="1">
      <c r="B5" s="25" t="s">
        <v>46</v>
      </c>
      <c r="C5" s="26">
        <f t="shared" ref="C5:H5" si="0">SUM(C8:C48)</f>
        <v>520191</v>
      </c>
      <c r="D5" s="27">
        <f t="shared" si="0"/>
        <v>1392818</v>
      </c>
      <c r="E5" s="28">
        <f t="shared" si="0"/>
        <v>560424</v>
      </c>
      <c r="F5" s="16">
        <f t="shared" si="0"/>
        <v>1433566</v>
      </c>
      <c r="G5" s="29">
        <f t="shared" si="0"/>
        <v>40233</v>
      </c>
      <c r="H5" s="30">
        <f t="shared" si="0"/>
        <v>40748</v>
      </c>
      <c r="I5" s="31">
        <f>G5/C5</f>
        <v>7.7342745260875326E-2</v>
      </c>
      <c r="J5" s="32">
        <f>H5/D5</f>
        <v>2.9255796521871488E-2</v>
      </c>
      <c r="K5" s="82"/>
      <c r="L5" s="82"/>
      <c r="M5" s="83"/>
      <c r="N5" s="83"/>
    </row>
    <row r="6" spans="2:14" ht="15.75" customHeight="1">
      <c r="B6" s="33" t="s">
        <v>47</v>
      </c>
      <c r="C6" s="34">
        <f t="shared" ref="C6:H6" si="1">SUM(C8:C18)</f>
        <v>409085</v>
      </c>
      <c r="D6" s="35">
        <f t="shared" si="1"/>
        <v>1078992</v>
      </c>
      <c r="E6" s="36">
        <f t="shared" si="1"/>
        <v>439964</v>
      </c>
      <c r="F6" s="37">
        <f t="shared" si="1"/>
        <v>1110193</v>
      </c>
      <c r="G6" s="38">
        <f t="shared" si="1"/>
        <v>30879</v>
      </c>
      <c r="H6" s="39">
        <f t="shared" si="1"/>
        <v>31201</v>
      </c>
      <c r="I6" s="40">
        <f>G6/C6</f>
        <v>7.5483090311304499E-2</v>
      </c>
      <c r="J6" s="41">
        <f t="shared" ref="J6:J7" si="2">H6/D6</f>
        <v>2.8916803831724423E-2</v>
      </c>
      <c r="K6" s="82"/>
      <c r="L6" s="82"/>
      <c r="M6" s="83"/>
      <c r="N6" s="83"/>
    </row>
    <row r="7" spans="2:14" ht="15.75" customHeight="1" thickBot="1">
      <c r="B7" s="42" t="s">
        <v>48</v>
      </c>
      <c r="C7" s="43">
        <f t="shared" ref="C7:H7" si="3">SUM(C19:C48)</f>
        <v>111106</v>
      </c>
      <c r="D7" s="44">
        <f t="shared" si="3"/>
        <v>313826</v>
      </c>
      <c r="E7" s="45">
        <f t="shared" si="3"/>
        <v>120460</v>
      </c>
      <c r="F7" s="46">
        <f t="shared" si="3"/>
        <v>323373</v>
      </c>
      <c r="G7" s="47">
        <f t="shared" si="3"/>
        <v>9354</v>
      </c>
      <c r="H7" s="48">
        <f t="shared" si="3"/>
        <v>9547</v>
      </c>
      <c r="I7" s="49">
        <f>G7/C7</f>
        <v>8.4189872734145771E-2</v>
      </c>
      <c r="J7" s="50">
        <f t="shared" si="2"/>
        <v>3.0421316270799744E-2</v>
      </c>
      <c r="K7" s="79"/>
      <c r="L7" s="80"/>
      <c r="M7" s="79"/>
      <c r="N7" s="80"/>
    </row>
    <row r="8" spans="2:14" ht="15.75" customHeight="1">
      <c r="B8" s="9" t="s">
        <v>0</v>
      </c>
      <c r="C8" s="17">
        <v>129512</v>
      </c>
      <c r="D8" s="13">
        <v>315954</v>
      </c>
      <c r="E8" s="51">
        <v>135532</v>
      </c>
      <c r="F8" s="13">
        <v>319435</v>
      </c>
      <c r="G8" s="52">
        <f t="shared" ref="G8:G48" si="4">(E8-C8)*(E8&lt;&gt;0)</f>
        <v>6020</v>
      </c>
      <c r="H8" s="53">
        <f t="shared" ref="H8:H48" si="5">(F8-D8)*(F8&lt;&gt;0)</f>
        <v>3481</v>
      </c>
      <c r="I8" s="54">
        <f t="shared" ref="I8:I48" si="6">G8/C8</f>
        <v>4.6482179257520538E-2</v>
      </c>
      <c r="J8" s="55">
        <f t="shared" ref="J8:J48" si="7">H8/D8</f>
        <v>1.1017426587414624E-2</v>
      </c>
    </row>
    <row r="9" spans="2:14" ht="15.75" customHeight="1">
      <c r="B9" s="10" t="s">
        <v>1</v>
      </c>
      <c r="C9" s="18">
        <v>36361</v>
      </c>
      <c r="D9" s="14">
        <v>91928</v>
      </c>
      <c r="E9" s="56">
        <v>39333</v>
      </c>
      <c r="F9" s="14">
        <v>96243</v>
      </c>
      <c r="G9" s="52">
        <f t="shared" si="4"/>
        <v>2972</v>
      </c>
      <c r="H9" s="53">
        <f t="shared" si="5"/>
        <v>4315</v>
      </c>
      <c r="I9" s="54">
        <f t="shared" si="6"/>
        <v>8.1735925854624455E-2</v>
      </c>
      <c r="J9" s="55">
        <f t="shared" si="7"/>
        <v>4.693890871116526E-2</v>
      </c>
    </row>
    <row r="10" spans="2:14" ht="15.75" customHeight="1">
      <c r="B10" s="10" t="s">
        <v>2</v>
      </c>
      <c r="C10" s="18">
        <v>19212</v>
      </c>
      <c r="D10" s="14">
        <v>46922</v>
      </c>
      <c r="E10" s="56">
        <v>20514</v>
      </c>
      <c r="F10" s="14">
        <v>47564</v>
      </c>
      <c r="G10" s="52">
        <f t="shared" si="4"/>
        <v>1302</v>
      </c>
      <c r="H10" s="53">
        <f t="shared" si="5"/>
        <v>642</v>
      </c>
      <c r="I10" s="54">
        <f t="shared" si="6"/>
        <v>6.7770143660212362E-2</v>
      </c>
      <c r="J10" s="55">
        <f t="shared" si="7"/>
        <v>1.3682281232684029E-2</v>
      </c>
    </row>
    <row r="11" spans="2:14" ht="15.75" customHeight="1">
      <c r="B11" s="10" t="s">
        <v>3</v>
      </c>
      <c r="C11" s="18">
        <v>40927</v>
      </c>
      <c r="D11" s="14">
        <v>110351</v>
      </c>
      <c r="E11" s="56">
        <v>44041</v>
      </c>
      <c r="F11" s="14">
        <v>114232</v>
      </c>
      <c r="G11" s="52">
        <f t="shared" si="4"/>
        <v>3114</v>
      </c>
      <c r="H11" s="53">
        <f t="shared" si="5"/>
        <v>3881</v>
      </c>
      <c r="I11" s="54">
        <f t="shared" si="6"/>
        <v>7.6086690937522905E-2</v>
      </c>
      <c r="J11" s="55">
        <f t="shared" si="7"/>
        <v>3.5169595200768455E-2</v>
      </c>
    </row>
    <row r="12" spans="2:14" ht="15.75" customHeight="1">
      <c r="B12" s="10" t="s">
        <v>4</v>
      </c>
      <c r="C12" s="18">
        <v>24277</v>
      </c>
      <c r="D12" s="14">
        <v>60231</v>
      </c>
      <c r="E12" s="56">
        <v>26142</v>
      </c>
      <c r="F12" s="14">
        <v>61674</v>
      </c>
      <c r="G12" s="52">
        <f t="shared" si="4"/>
        <v>1865</v>
      </c>
      <c r="H12" s="53">
        <f t="shared" si="5"/>
        <v>1443</v>
      </c>
      <c r="I12" s="54">
        <f t="shared" si="6"/>
        <v>7.6821683074514979E-2</v>
      </c>
      <c r="J12" s="55">
        <f t="shared" si="7"/>
        <v>2.3957762613936347E-2</v>
      </c>
    </row>
    <row r="13" spans="2:14" ht="15.75" customHeight="1">
      <c r="B13" s="10" t="s">
        <v>5</v>
      </c>
      <c r="C13" s="18">
        <v>19249</v>
      </c>
      <c r="D13" s="14">
        <v>57320</v>
      </c>
      <c r="E13" s="56">
        <v>20647</v>
      </c>
      <c r="F13" s="14">
        <v>58547</v>
      </c>
      <c r="G13" s="52">
        <f t="shared" si="4"/>
        <v>1398</v>
      </c>
      <c r="H13" s="53">
        <f t="shared" si="5"/>
        <v>1227</v>
      </c>
      <c r="I13" s="54">
        <f t="shared" si="6"/>
        <v>7.2627149462309734E-2</v>
      </c>
      <c r="J13" s="55">
        <f t="shared" si="7"/>
        <v>2.1406140963014655E-2</v>
      </c>
    </row>
    <row r="14" spans="2:14" ht="15.75" customHeight="1">
      <c r="B14" s="10" t="s">
        <v>6</v>
      </c>
      <c r="C14" s="18">
        <v>47999</v>
      </c>
      <c r="D14" s="14">
        <v>130249</v>
      </c>
      <c r="E14" s="56">
        <v>53325</v>
      </c>
      <c r="F14" s="14">
        <v>139279</v>
      </c>
      <c r="G14" s="52">
        <f t="shared" si="4"/>
        <v>5326</v>
      </c>
      <c r="H14" s="53">
        <f t="shared" si="5"/>
        <v>9030</v>
      </c>
      <c r="I14" s="54">
        <f t="shared" si="6"/>
        <v>0.11096064501343778</v>
      </c>
      <c r="J14" s="55">
        <f t="shared" si="7"/>
        <v>6.9328747245660238E-2</v>
      </c>
    </row>
    <row r="15" spans="2:14" ht="15.75" customHeight="1">
      <c r="B15" s="10" t="s">
        <v>7</v>
      </c>
      <c r="C15" s="18">
        <v>19332</v>
      </c>
      <c r="D15" s="14">
        <v>57261</v>
      </c>
      <c r="E15" s="56">
        <v>21780</v>
      </c>
      <c r="F15" s="14">
        <v>61119</v>
      </c>
      <c r="G15" s="52">
        <f t="shared" si="4"/>
        <v>2448</v>
      </c>
      <c r="H15" s="53">
        <f t="shared" si="5"/>
        <v>3858</v>
      </c>
      <c r="I15" s="54">
        <f t="shared" si="6"/>
        <v>0.1266294227188082</v>
      </c>
      <c r="J15" s="55">
        <f t="shared" si="7"/>
        <v>6.7375700738722691E-2</v>
      </c>
    </row>
    <row r="16" spans="2:14" ht="15.75" customHeight="1">
      <c r="B16" s="10" t="s">
        <v>8</v>
      </c>
      <c r="C16" s="18">
        <v>38344</v>
      </c>
      <c r="D16" s="14">
        <v>116979</v>
      </c>
      <c r="E16" s="56">
        <v>42378</v>
      </c>
      <c r="F16" s="14">
        <v>118898</v>
      </c>
      <c r="G16" s="52">
        <f t="shared" si="4"/>
        <v>4034</v>
      </c>
      <c r="H16" s="53">
        <f t="shared" si="5"/>
        <v>1919</v>
      </c>
      <c r="I16" s="54">
        <f t="shared" si="6"/>
        <v>0.10520550803254747</v>
      </c>
      <c r="J16" s="55">
        <f t="shared" si="7"/>
        <v>1.6404653826755228E-2</v>
      </c>
    </row>
    <row r="17" spans="2:10" ht="15.75" customHeight="1">
      <c r="B17" s="10" t="s">
        <v>9</v>
      </c>
      <c r="C17" s="18">
        <v>21196</v>
      </c>
      <c r="D17" s="14">
        <v>52039</v>
      </c>
      <c r="E17" s="56">
        <v>21977</v>
      </c>
      <c r="F17" s="14">
        <v>51186</v>
      </c>
      <c r="G17" s="66">
        <f t="shared" si="4"/>
        <v>781</v>
      </c>
      <c r="H17" s="67">
        <f t="shared" si="5"/>
        <v>-853</v>
      </c>
      <c r="I17" s="68">
        <f t="shared" si="6"/>
        <v>3.6846574825438759E-2</v>
      </c>
      <c r="J17" s="69">
        <f t="shared" si="7"/>
        <v>-1.6391552489479044E-2</v>
      </c>
    </row>
    <row r="18" spans="2:10" ht="15.75" customHeight="1" thickBot="1">
      <c r="B18" s="70" t="s">
        <v>10</v>
      </c>
      <c r="C18" s="71">
        <v>12676</v>
      </c>
      <c r="D18" s="72">
        <v>39758</v>
      </c>
      <c r="E18" s="73">
        <v>14295</v>
      </c>
      <c r="F18" s="72">
        <v>42016</v>
      </c>
      <c r="G18" s="74">
        <f t="shared" si="4"/>
        <v>1619</v>
      </c>
      <c r="H18" s="75">
        <f t="shared" si="5"/>
        <v>2258</v>
      </c>
      <c r="I18" s="76">
        <f t="shared" si="6"/>
        <v>0.12772167876301674</v>
      </c>
      <c r="J18" s="77">
        <f t="shared" si="7"/>
        <v>5.6793601287791137E-2</v>
      </c>
    </row>
    <row r="19" spans="2:10" ht="15.75" customHeight="1" thickTop="1">
      <c r="B19" s="11" t="s">
        <v>11</v>
      </c>
      <c r="C19" s="19">
        <v>2114</v>
      </c>
      <c r="D19" s="15">
        <v>5188</v>
      </c>
      <c r="E19" s="57">
        <v>2061</v>
      </c>
      <c r="F19" s="15">
        <v>4908</v>
      </c>
      <c r="G19" s="58">
        <f>(E19-C19)*(E19&lt;&gt;0)</f>
        <v>-53</v>
      </c>
      <c r="H19" s="59">
        <f>(F19-D19)*(F19&lt;&gt;0)</f>
        <v>-280</v>
      </c>
      <c r="I19" s="78">
        <f>G19/C19</f>
        <v>-2.5070955534531692E-2</v>
      </c>
      <c r="J19" s="60">
        <f>H19/D19</f>
        <v>-5.3970701619121049E-2</v>
      </c>
    </row>
    <row r="20" spans="2:10" ht="15.75" customHeight="1">
      <c r="B20" s="10" t="s">
        <v>12</v>
      </c>
      <c r="C20" s="18">
        <v>1267</v>
      </c>
      <c r="D20" s="14">
        <v>3221</v>
      </c>
      <c r="E20" s="56">
        <v>1262</v>
      </c>
      <c r="F20" s="14">
        <v>3060</v>
      </c>
      <c r="G20" s="66">
        <f t="shared" si="4"/>
        <v>-5</v>
      </c>
      <c r="H20" s="67">
        <f t="shared" si="5"/>
        <v>-161</v>
      </c>
      <c r="I20" s="68">
        <f t="shared" si="6"/>
        <v>-3.9463299131807421E-3</v>
      </c>
      <c r="J20" s="69">
        <f t="shared" si="7"/>
        <v>-4.9984476870537101E-2</v>
      </c>
    </row>
    <row r="21" spans="2:10" ht="15.75" customHeight="1">
      <c r="B21" s="10" t="s">
        <v>13</v>
      </c>
      <c r="C21" s="18">
        <v>691</v>
      </c>
      <c r="D21" s="14">
        <v>1794</v>
      </c>
      <c r="E21" s="56">
        <v>748</v>
      </c>
      <c r="F21" s="14">
        <v>1720</v>
      </c>
      <c r="G21" s="52">
        <f t="shared" si="4"/>
        <v>57</v>
      </c>
      <c r="H21" s="53">
        <f t="shared" si="5"/>
        <v>-74</v>
      </c>
      <c r="I21" s="54">
        <f t="shared" si="6"/>
        <v>8.2489146164978294E-2</v>
      </c>
      <c r="J21" s="55">
        <f t="shared" si="7"/>
        <v>-4.1248606465997768E-2</v>
      </c>
    </row>
    <row r="22" spans="2:10" ht="15.75" customHeight="1">
      <c r="B22" s="10" t="s">
        <v>14</v>
      </c>
      <c r="C22" s="18">
        <v>3368</v>
      </c>
      <c r="D22" s="14">
        <v>9257</v>
      </c>
      <c r="E22" s="56">
        <v>3490</v>
      </c>
      <c r="F22" s="14">
        <v>9531</v>
      </c>
      <c r="G22" s="52">
        <f t="shared" si="4"/>
        <v>122</v>
      </c>
      <c r="H22" s="53">
        <f t="shared" si="5"/>
        <v>274</v>
      </c>
      <c r="I22" s="54">
        <f t="shared" si="6"/>
        <v>3.622327790973872E-2</v>
      </c>
      <c r="J22" s="55">
        <f t="shared" si="7"/>
        <v>2.9599222210219295E-2</v>
      </c>
    </row>
    <row r="23" spans="2:10" ht="15.75" customHeight="1">
      <c r="B23" s="10" t="s">
        <v>15</v>
      </c>
      <c r="C23" s="18">
        <v>5049</v>
      </c>
      <c r="D23" s="14">
        <v>13870</v>
      </c>
      <c r="E23" s="56">
        <v>5237</v>
      </c>
      <c r="F23" s="14">
        <v>13536</v>
      </c>
      <c r="G23" s="52">
        <f t="shared" si="4"/>
        <v>188</v>
      </c>
      <c r="H23" s="53">
        <f t="shared" si="5"/>
        <v>-334</v>
      </c>
      <c r="I23" s="54">
        <f t="shared" si="6"/>
        <v>3.7235096058625468E-2</v>
      </c>
      <c r="J23" s="55">
        <f t="shared" si="7"/>
        <v>-2.4080749819754867E-2</v>
      </c>
    </row>
    <row r="24" spans="2:10" ht="15.75" customHeight="1">
      <c r="B24" s="10" t="s">
        <v>16</v>
      </c>
      <c r="C24" s="18">
        <v>3801</v>
      </c>
      <c r="D24" s="14">
        <v>10144</v>
      </c>
      <c r="E24" s="56">
        <v>4065</v>
      </c>
      <c r="F24" s="14">
        <v>10652</v>
      </c>
      <c r="G24" s="52">
        <f t="shared" si="4"/>
        <v>264</v>
      </c>
      <c r="H24" s="53">
        <f t="shared" si="5"/>
        <v>508</v>
      </c>
      <c r="I24" s="54">
        <f t="shared" si="6"/>
        <v>6.9455406471981063E-2</v>
      </c>
      <c r="J24" s="55">
        <f t="shared" si="7"/>
        <v>5.0078864353312304E-2</v>
      </c>
    </row>
    <row r="25" spans="2:10" ht="15.75" customHeight="1">
      <c r="B25" s="10" t="s">
        <v>17</v>
      </c>
      <c r="C25" s="18">
        <v>1823</v>
      </c>
      <c r="D25" s="14">
        <v>5331</v>
      </c>
      <c r="E25" s="56">
        <v>2003</v>
      </c>
      <c r="F25" s="14">
        <v>5597</v>
      </c>
      <c r="G25" s="52">
        <f t="shared" si="4"/>
        <v>180</v>
      </c>
      <c r="H25" s="53">
        <f t="shared" si="5"/>
        <v>266</v>
      </c>
      <c r="I25" s="54">
        <f t="shared" si="6"/>
        <v>9.8738343390016456E-2</v>
      </c>
      <c r="J25" s="55">
        <f t="shared" si="7"/>
        <v>4.9896829863065088E-2</v>
      </c>
    </row>
    <row r="26" spans="2:10" ht="15.75" customHeight="1">
      <c r="B26" s="10" t="s">
        <v>18</v>
      </c>
      <c r="C26" s="18">
        <v>4373</v>
      </c>
      <c r="D26" s="14">
        <v>11066</v>
      </c>
      <c r="E26" s="56">
        <v>4611</v>
      </c>
      <c r="F26" s="14">
        <v>11232</v>
      </c>
      <c r="G26" s="52">
        <f t="shared" si="4"/>
        <v>238</v>
      </c>
      <c r="H26" s="53">
        <f t="shared" si="5"/>
        <v>166</v>
      </c>
      <c r="I26" s="54">
        <f t="shared" si="6"/>
        <v>5.4424879945117771E-2</v>
      </c>
      <c r="J26" s="55">
        <f t="shared" si="7"/>
        <v>1.5000903668895716E-2</v>
      </c>
    </row>
    <row r="27" spans="2:10" ht="15.75" customHeight="1">
      <c r="B27" s="10" t="s">
        <v>19</v>
      </c>
      <c r="C27" s="18">
        <v>1915</v>
      </c>
      <c r="D27" s="14">
        <v>4737</v>
      </c>
      <c r="E27" s="56">
        <v>1917</v>
      </c>
      <c r="F27" s="14">
        <v>4260</v>
      </c>
      <c r="G27" s="52">
        <f t="shared" si="4"/>
        <v>2</v>
      </c>
      <c r="H27" s="53">
        <f t="shared" si="5"/>
        <v>-477</v>
      </c>
      <c r="I27" s="54">
        <f t="shared" si="6"/>
        <v>1.0443864229765013E-3</v>
      </c>
      <c r="J27" s="55">
        <f t="shared" si="7"/>
        <v>-0.10069664344521849</v>
      </c>
    </row>
    <row r="28" spans="2:10" ht="15.75" customHeight="1">
      <c r="B28" s="10" t="s">
        <v>20</v>
      </c>
      <c r="C28" s="18">
        <v>12422</v>
      </c>
      <c r="D28" s="14">
        <v>38200</v>
      </c>
      <c r="E28" s="56">
        <v>13658</v>
      </c>
      <c r="F28" s="14">
        <v>39504</v>
      </c>
      <c r="G28" s="52">
        <f t="shared" si="4"/>
        <v>1236</v>
      </c>
      <c r="H28" s="53">
        <f t="shared" si="5"/>
        <v>1304</v>
      </c>
      <c r="I28" s="54">
        <f t="shared" si="6"/>
        <v>9.9500885525680247E-2</v>
      </c>
      <c r="J28" s="55">
        <f t="shared" si="7"/>
        <v>3.4136125654450261E-2</v>
      </c>
    </row>
    <row r="29" spans="2:10" ht="15.75" customHeight="1">
      <c r="B29" s="10" t="s">
        <v>21</v>
      </c>
      <c r="C29" s="18">
        <v>4937</v>
      </c>
      <c r="D29" s="14">
        <v>13827</v>
      </c>
      <c r="E29" s="56">
        <v>5069</v>
      </c>
      <c r="F29" s="14">
        <v>13685</v>
      </c>
      <c r="G29" s="52">
        <f t="shared" si="4"/>
        <v>132</v>
      </c>
      <c r="H29" s="53">
        <f t="shared" si="5"/>
        <v>-142</v>
      </c>
      <c r="I29" s="54">
        <f t="shared" si="6"/>
        <v>2.6736884747822563E-2</v>
      </c>
      <c r="J29" s="55">
        <f t="shared" si="7"/>
        <v>-1.0269762059738194E-2</v>
      </c>
    </row>
    <row r="30" spans="2:10" ht="15.75" customHeight="1">
      <c r="B30" s="10" t="s">
        <v>22</v>
      </c>
      <c r="C30" s="18">
        <v>9903</v>
      </c>
      <c r="D30" s="14">
        <v>27264</v>
      </c>
      <c r="E30" s="56">
        <v>10724</v>
      </c>
      <c r="F30" s="14">
        <v>28308</v>
      </c>
      <c r="G30" s="52">
        <f t="shared" si="4"/>
        <v>821</v>
      </c>
      <c r="H30" s="53">
        <f t="shared" si="5"/>
        <v>1044</v>
      </c>
      <c r="I30" s="54">
        <f t="shared" si="6"/>
        <v>8.2904170453397957E-2</v>
      </c>
      <c r="J30" s="55">
        <f t="shared" si="7"/>
        <v>3.8292253521126758E-2</v>
      </c>
    </row>
    <row r="31" spans="2:10" ht="15.75" customHeight="1">
      <c r="B31" s="10" t="s">
        <v>23</v>
      </c>
      <c r="C31" s="18">
        <v>5220</v>
      </c>
      <c r="D31" s="14">
        <v>15951</v>
      </c>
      <c r="E31" s="56">
        <v>5541</v>
      </c>
      <c r="F31" s="14">
        <v>16148</v>
      </c>
      <c r="G31" s="52">
        <f t="shared" si="4"/>
        <v>321</v>
      </c>
      <c r="H31" s="53">
        <f t="shared" si="5"/>
        <v>197</v>
      </c>
      <c r="I31" s="54">
        <f t="shared" si="6"/>
        <v>6.1494252873563221E-2</v>
      </c>
      <c r="J31" s="55">
        <f t="shared" si="7"/>
        <v>1.2350322863770297E-2</v>
      </c>
    </row>
    <row r="32" spans="2:10" ht="15.75" customHeight="1">
      <c r="B32" s="10" t="s">
        <v>24</v>
      </c>
      <c r="C32" s="18">
        <v>6268</v>
      </c>
      <c r="D32" s="14">
        <v>17680</v>
      </c>
      <c r="E32" s="56">
        <v>7209</v>
      </c>
      <c r="F32" s="14">
        <v>19454</v>
      </c>
      <c r="G32" s="52">
        <f t="shared" si="4"/>
        <v>941</v>
      </c>
      <c r="H32" s="53">
        <f t="shared" si="5"/>
        <v>1774</v>
      </c>
      <c r="I32" s="54">
        <f t="shared" si="6"/>
        <v>0.15012763241863433</v>
      </c>
      <c r="J32" s="55">
        <f t="shared" si="7"/>
        <v>0.10033936651583711</v>
      </c>
    </row>
    <row r="33" spans="2:10" ht="15.75" customHeight="1">
      <c r="B33" s="10" t="s">
        <v>25</v>
      </c>
      <c r="C33" s="18">
        <v>12118</v>
      </c>
      <c r="D33" s="14">
        <v>34766</v>
      </c>
      <c r="E33" s="56">
        <v>12641</v>
      </c>
      <c r="F33" s="14">
        <v>34508</v>
      </c>
      <c r="G33" s="52">
        <f t="shared" si="4"/>
        <v>523</v>
      </c>
      <c r="H33" s="53">
        <f t="shared" si="5"/>
        <v>-258</v>
      </c>
      <c r="I33" s="54">
        <f t="shared" si="6"/>
        <v>4.3158937118336356E-2</v>
      </c>
      <c r="J33" s="55">
        <f t="shared" si="7"/>
        <v>-7.4210435482943106E-3</v>
      </c>
    </row>
    <row r="34" spans="2:10" ht="15.75" customHeight="1">
      <c r="B34" s="10" t="s">
        <v>26</v>
      </c>
      <c r="C34" s="18">
        <v>5805</v>
      </c>
      <c r="D34" s="14">
        <v>16318</v>
      </c>
      <c r="E34" s="56">
        <v>7003</v>
      </c>
      <c r="F34" s="14">
        <v>18410</v>
      </c>
      <c r="G34" s="52">
        <f t="shared" si="4"/>
        <v>1198</v>
      </c>
      <c r="H34" s="53">
        <f t="shared" si="5"/>
        <v>2092</v>
      </c>
      <c r="I34" s="54">
        <f t="shared" si="6"/>
        <v>0.20637381567614127</v>
      </c>
      <c r="J34" s="55">
        <f t="shared" si="7"/>
        <v>0.1282019855374433</v>
      </c>
    </row>
    <row r="35" spans="2:10" ht="15.75" customHeight="1">
      <c r="B35" s="10" t="s">
        <v>27</v>
      </c>
      <c r="C35" s="18">
        <v>11254</v>
      </c>
      <c r="D35" s="14">
        <v>35244</v>
      </c>
      <c r="E35" s="56">
        <v>12763</v>
      </c>
      <c r="F35" s="14">
        <v>37502</v>
      </c>
      <c r="G35" s="52">
        <f t="shared" si="4"/>
        <v>1509</v>
      </c>
      <c r="H35" s="53">
        <f t="shared" si="5"/>
        <v>2258</v>
      </c>
      <c r="I35" s="54">
        <f t="shared" si="6"/>
        <v>0.13408565843255732</v>
      </c>
      <c r="J35" s="55">
        <f t="shared" si="7"/>
        <v>6.4067642719328119E-2</v>
      </c>
    </row>
    <row r="36" spans="2:10" ht="15.75" customHeight="1">
      <c r="B36" s="10" t="s">
        <v>28</v>
      </c>
      <c r="C36" s="18">
        <v>429</v>
      </c>
      <c r="D36" s="14">
        <v>760</v>
      </c>
      <c r="E36" s="56">
        <v>417</v>
      </c>
      <c r="F36" s="14">
        <v>730</v>
      </c>
      <c r="G36" s="52">
        <f t="shared" si="4"/>
        <v>-12</v>
      </c>
      <c r="H36" s="53">
        <f t="shared" si="5"/>
        <v>-30</v>
      </c>
      <c r="I36" s="54">
        <f t="shared" si="6"/>
        <v>-2.7972027972027972E-2</v>
      </c>
      <c r="J36" s="55">
        <f t="shared" si="7"/>
        <v>-3.9473684210526314E-2</v>
      </c>
    </row>
    <row r="37" spans="2:10" ht="15.75" customHeight="1">
      <c r="B37" s="10" t="s">
        <v>29</v>
      </c>
      <c r="C37" s="18">
        <v>459</v>
      </c>
      <c r="D37" s="14">
        <v>865</v>
      </c>
      <c r="E37" s="56">
        <v>453</v>
      </c>
      <c r="F37" s="14">
        <v>870</v>
      </c>
      <c r="G37" s="52">
        <f t="shared" si="4"/>
        <v>-6</v>
      </c>
      <c r="H37" s="53">
        <f t="shared" si="5"/>
        <v>5</v>
      </c>
      <c r="I37" s="54">
        <f t="shared" si="6"/>
        <v>-1.3071895424836602E-2</v>
      </c>
      <c r="J37" s="55">
        <f t="shared" si="7"/>
        <v>5.7803468208092483E-3</v>
      </c>
    </row>
    <row r="38" spans="2:10" ht="15.75" customHeight="1">
      <c r="B38" s="10" t="s">
        <v>30</v>
      </c>
      <c r="C38" s="18">
        <v>379</v>
      </c>
      <c r="D38" s="14">
        <v>863</v>
      </c>
      <c r="E38" s="56">
        <v>429</v>
      </c>
      <c r="F38" s="14">
        <v>759</v>
      </c>
      <c r="G38" s="52">
        <f t="shared" si="4"/>
        <v>50</v>
      </c>
      <c r="H38" s="53">
        <f t="shared" si="5"/>
        <v>-104</v>
      </c>
      <c r="I38" s="54">
        <f t="shared" si="6"/>
        <v>0.13192612137203166</v>
      </c>
      <c r="J38" s="55">
        <f t="shared" si="7"/>
        <v>-0.1205098493626883</v>
      </c>
    </row>
    <row r="39" spans="2:10" ht="15.75" customHeight="1">
      <c r="B39" s="10" t="s">
        <v>31</v>
      </c>
      <c r="C39" s="18">
        <v>246</v>
      </c>
      <c r="D39" s="14">
        <v>452</v>
      </c>
      <c r="E39" s="56">
        <v>267</v>
      </c>
      <c r="F39" s="14">
        <v>430</v>
      </c>
      <c r="G39" s="52">
        <f t="shared" si="4"/>
        <v>21</v>
      </c>
      <c r="H39" s="53">
        <f t="shared" si="5"/>
        <v>-22</v>
      </c>
      <c r="I39" s="54">
        <f t="shared" si="6"/>
        <v>8.5365853658536592E-2</v>
      </c>
      <c r="J39" s="55">
        <f t="shared" si="7"/>
        <v>-4.8672566371681415E-2</v>
      </c>
    </row>
    <row r="40" spans="2:10" ht="15.75" customHeight="1">
      <c r="B40" s="10" t="s">
        <v>32</v>
      </c>
      <c r="C40" s="18">
        <v>713</v>
      </c>
      <c r="D40" s="14">
        <v>1442</v>
      </c>
      <c r="E40" s="56">
        <v>686</v>
      </c>
      <c r="F40" s="14">
        <v>1329</v>
      </c>
      <c r="G40" s="52">
        <f t="shared" si="4"/>
        <v>-27</v>
      </c>
      <c r="H40" s="53">
        <f t="shared" si="5"/>
        <v>-113</v>
      </c>
      <c r="I40" s="54">
        <f t="shared" si="6"/>
        <v>-3.7868162692847124E-2</v>
      </c>
      <c r="J40" s="55">
        <f t="shared" si="7"/>
        <v>-7.8363384188626914E-2</v>
      </c>
    </row>
    <row r="41" spans="2:10" ht="15.75" customHeight="1">
      <c r="B41" s="10" t="s">
        <v>33</v>
      </c>
      <c r="C41" s="18">
        <v>378</v>
      </c>
      <c r="D41" s="14">
        <v>665</v>
      </c>
      <c r="E41" s="56">
        <v>333</v>
      </c>
      <c r="F41" s="14">
        <v>629</v>
      </c>
      <c r="G41" s="52">
        <f t="shared" si="4"/>
        <v>-45</v>
      </c>
      <c r="H41" s="53">
        <f t="shared" si="5"/>
        <v>-36</v>
      </c>
      <c r="I41" s="54">
        <f t="shared" si="6"/>
        <v>-0.11904761904761904</v>
      </c>
      <c r="J41" s="55">
        <f t="shared" si="7"/>
        <v>-5.4135338345864661E-2</v>
      </c>
    </row>
    <row r="42" spans="2:10" ht="15.75" customHeight="1">
      <c r="B42" s="10" t="s">
        <v>34</v>
      </c>
      <c r="C42" s="18">
        <v>523</v>
      </c>
      <c r="D42" s="14">
        <v>1385</v>
      </c>
      <c r="E42" s="56">
        <v>516</v>
      </c>
      <c r="F42" s="14">
        <v>1238</v>
      </c>
      <c r="G42" s="52">
        <f t="shared" si="4"/>
        <v>-7</v>
      </c>
      <c r="H42" s="53">
        <f t="shared" si="5"/>
        <v>-147</v>
      </c>
      <c r="I42" s="54">
        <f t="shared" si="6"/>
        <v>-1.338432122370937E-2</v>
      </c>
      <c r="J42" s="55">
        <f t="shared" si="7"/>
        <v>-0.10613718411552346</v>
      </c>
    </row>
    <row r="43" spans="2:10" ht="15.75" customHeight="1">
      <c r="B43" s="10" t="s">
        <v>35</v>
      </c>
      <c r="C43" s="18">
        <v>699</v>
      </c>
      <c r="D43" s="14">
        <v>1589</v>
      </c>
      <c r="E43" s="56">
        <v>695</v>
      </c>
      <c r="F43" s="14">
        <v>1517</v>
      </c>
      <c r="G43" s="52">
        <f t="shared" si="4"/>
        <v>-4</v>
      </c>
      <c r="H43" s="53">
        <f t="shared" si="5"/>
        <v>-72</v>
      </c>
      <c r="I43" s="54">
        <f t="shared" si="6"/>
        <v>-5.7224606580829757E-3</v>
      </c>
      <c r="J43" s="55">
        <f t="shared" si="7"/>
        <v>-4.5311516677155446E-2</v>
      </c>
    </row>
    <row r="44" spans="2:10" ht="15.75" customHeight="1">
      <c r="B44" s="10" t="s">
        <v>36</v>
      </c>
      <c r="C44" s="18">
        <v>3601</v>
      </c>
      <c r="D44" s="14">
        <v>8519</v>
      </c>
      <c r="E44" s="56">
        <v>3365</v>
      </c>
      <c r="F44" s="14">
        <v>7755</v>
      </c>
      <c r="G44" s="52">
        <f t="shared" si="4"/>
        <v>-236</v>
      </c>
      <c r="H44" s="53">
        <f t="shared" si="5"/>
        <v>-764</v>
      </c>
      <c r="I44" s="54">
        <f t="shared" si="6"/>
        <v>-6.5537350735906691E-2</v>
      </c>
      <c r="J44" s="55">
        <f t="shared" si="7"/>
        <v>-8.968188754548656E-2</v>
      </c>
    </row>
    <row r="45" spans="2:10" ht="15.75" customHeight="1">
      <c r="B45" s="10" t="s">
        <v>37</v>
      </c>
      <c r="C45" s="18">
        <v>8139</v>
      </c>
      <c r="D45" s="14">
        <v>26681</v>
      </c>
      <c r="E45" s="56">
        <v>9625</v>
      </c>
      <c r="F45" s="14">
        <v>29066</v>
      </c>
      <c r="G45" s="52">
        <f t="shared" si="4"/>
        <v>1486</v>
      </c>
      <c r="H45" s="53">
        <f t="shared" si="5"/>
        <v>2385</v>
      </c>
      <c r="I45" s="54">
        <f t="shared" si="6"/>
        <v>0.18257771224966213</v>
      </c>
      <c r="J45" s="55">
        <f t="shared" si="7"/>
        <v>8.9389453168921704E-2</v>
      </c>
    </row>
    <row r="46" spans="2:10" ht="15.75" customHeight="1">
      <c r="B46" s="10" t="s">
        <v>38</v>
      </c>
      <c r="C46" s="18">
        <v>499</v>
      </c>
      <c r="D46" s="14">
        <v>1231</v>
      </c>
      <c r="E46" s="56">
        <v>470</v>
      </c>
      <c r="F46" s="14">
        <v>1194</v>
      </c>
      <c r="G46" s="52">
        <f t="shared" si="4"/>
        <v>-29</v>
      </c>
      <c r="H46" s="53">
        <f t="shared" si="5"/>
        <v>-37</v>
      </c>
      <c r="I46" s="54">
        <f t="shared" si="6"/>
        <v>-5.8116232464929862E-2</v>
      </c>
      <c r="J46" s="55">
        <f t="shared" si="7"/>
        <v>-3.0056864337936636E-2</v>
      </c>
    </row>
    <row r="47" spans="2:10" ht="15.75" customHeight="1">
      <c r="B47" s="10" t="s">
        <v>39</v>
      </c>
      <c r="C47" s="18">
        <v>2000</v>
      </c>
      <c r="D47" s="14">
        <v>3859</v>
      </c>
      <c r="E47" s="56">
        <v>2122</v>
      </c>
      <c r="F47" s="14">
        <v>3998</v>
      </c>
      <c r="G47" s="52">
        <f t="shared" si="4"/>
        <v>122</v>
      </c>
      <c r="H47" s="53">
        <f t="shared" si="5"/>
        <v>139</v>
      </c>
      <c r="I47" s="54">
        <f t="shared" si="6"/>
        <v>6.0999999999999999E-2</v>
      </c>
      <c r="J47" s="55">
        <f t="shared" si="7"/>
        <v>3.6019694221300858E-2</v>
      </c>
    </row>
    <row r="48" spans="2:10" ht="15.75" customHeight="1" thickBot="1">
      <c r="B48" s="12" t="s">
        <v>40</v>
      </c>
      <c r="C48" s="20">
        <v>713</v>
      </c>
      <c r="D48" s="16">
        <v>1657</v>
      </c>
      <c r="E48" s="61">
        <v>1080</v>
      </c>
      <c r="F48" s="16">
        <v>1843</v>
      </c>
      <c r="G48" s="62">
        <f t="shared" si="4"/>
        <v>367</v>
      </c>
      <c r="H48" s="63">
        <f t="shared" si="5"/>
        <v>186</v>
      </c>
      <c r="I48" s="64">
        <f t="shared" si="6"/>
        <v>0.51472650771388495</v>
      </c>
      <c r="J48" s="65">
        <f t="shared" si="7"/>
        <v>0.11225105612552806</v>
      </c>
    </row>
    <row r="49" spans="6:10" ht="15.75" customHeight="1">
      <c r="F49" s="21"/>
      <c r="G49" s="6"/>
      <c r="H49" s="6"/>
    </row>
    <row r="50" spans="6:10" ht="17.25" customHeight="1">
      <c r="J50" s="4"/>
    </row>
    <row r="51" spans="6:10">
      <c r="J51" s="5"/>
    </row>
  </sheetData>
  <mergeCells count="13">
    <mergeCell ref="K7:L7"/>
    <mergeCell ref="M7:N7"/>
    <mergeCell ref="B1:J1"/>
    <mergeCell ref="K1:K6"/>
    <mergeCell ref="L1:L6"/>
    <mergeCell ref="M1:M6"/>
    <mergeCell ref="N1:N6"/>
    <mergeCell ref="B3:B4"/>
    <mergeCell ref="C3:D3"/>
    <mergeCell ref="E3:F3"/>
    <mergeCell ref="G3:H3"/>
    <mergeCell ref="I3:J3"/>
    <mergeCell ref="I2:J2"/>
  </mergeCells>
  <phoneticPr fontId="2"/>
  <printOptions horizontalCentered="1"/>
  <pageMargins left="0.59055118110236227" right="0.19685039370078741" top="0.78740157480314965" bottom="0.78740157480314965" header="0.51181102362204722" footer="0.31496062992125984"/>
  <pageSetup paperSize="9" orientation="portrait" r:id="rId1"/>
  <headerFooter alignWithMargins="0"/>
  <ignoredErrors>
    <ignoredError sqref="C6:C7 F6 E7:F7 E6 D6:D7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市町村別人口及び世帯数</vt:lpstr>
      <vt:lpstr>市町村別人口及び世帯数!Print_Area</vt:lpstr>
    </vt:vector>
  </TitlesOfParts>
  <Company>沖縄県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沖縄県</dc:creator>
  <cp:lastModifiedBy>沖縄県</cp:lastModifiedBy>
  <cp:lastPrinted>2016-10-30T06:10:17Z</cp:lastPrinted>
  <dcterms:created xsi:type="dcterms:W3CDTF">2011-02-18T04:59:56Z</dcterms:created>
  <dcterms:modified xsi:type="dcterms:W3CDTF">2016-11-11T07:56:35Z</dcterms:modified>
</cp:coreProperties>
</file>