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85" activeTab="0"/>
  </bookViews>
  <sheets>
    <sheet name="1総" sheetId="1" r:id="rId1"/>
    <sheet name="2" sheetId="2" r:id="rId2"/>
    <sheet name="3 (2)" sheetId="3" r:id="rId3"/>
    <sheet name="4 (2)" sheetId="4" r:id="rId4"/>
    <sheet name="5～7" sheetId="5" r:id="rId5"/>
    <sheet name="８ (2)" sheetId="6" r:id="rId6"/>
    <sheet name="９" sheetId="7" r:id="rId7"/>
  </sheets>
  <externalReferences>
    <externalReference r:id="rId10"/>
    <externalReference r:id="rId11"/>
    <externalReference r:id="rId12"/>
  </externalReferences>
  <definedNames>
    <definedName name="_xlnm.Print_Area" localSheetId="0">'1総'!$A$1:$K$56</definedName>
    <definedName name="_xlnm.Print_Area" localSheetId="1">'2'!$A$1:$K$57</definedName>
    <definedName name="_xlnm.Print_Area" localSheetId="2">'3 (2)'!$A$1:$U$56</definedName>
    <definedName name="_xlnm.Print_Area" localSheetId="3">'4 (2)'!$A$1:$M$55</definedName>
    <definedName name="_xlnm.Print_Area" localSheetId="4">'5～7'!$A$1:$AB$34</definedName>
    <definedName name="_xlnm.Print_Area" localSheetId="5">'８ (2)'!$A$1:$M$55</definedName>
    <definedName name="_xlnm.Print_Area" localSheetId="6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3.xml><?xml version="1.0" encoding="utf-8"?>
<comments xmlns="http://schemas.openxmlformats.org/spreadsheetml/2006/main">
  <authors>
    <author>沖縄県</author>
  </authors>
  <commentList>
    <comment ref="H45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このセルは数式が入っていないので注意</t>
        </r>
      </text>
    </comment>
    <comment ref="H47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  <comment ref="H53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<sst xmlns="http://schemas.openxmlformats.org/spreadsheetml/2006/main" count="540" uniqueCount="158">
  <si>
    <t>男</t>
  </si>
  <si>
    <t>女</t>
  </si>
  <si>
    <t>男女計</t>
  </si>
  <si>
    <t>完全失業率</t>
  </si>
  <si>
    <t>生活関連サービス業、娯楽業</t>
  </si>
  <si>
    <t>就業者</t>
  </si>
  <si>
    <t>完全失業者</t>
  </si>
  <si>
    <t>非労働力人口</t>
  </si>
  <si>
    <t>雇用者</t>
  </si>
  <si>
    <t>-</t>
  </si>
  <si>
    <t>第１表    就業状態、主な活動状態別人口　（総数）</t>
  </si>
  <si>
    <t>（年度平均）</t>
  </si>
  <si>
    <t>沖 縄 県</t>
  </si>
  <si>
    <t>（単位：千人・％）</t>
  </si>
  <si>
    <t xml:space="preserve">   分類事項</t>
  </si>
  <si>
    <t>労働力人口</t>
  </si>
  <si>
    <t>労働力人口比率</t>
  </si>
  <si>
    <t>年度</t>
  </si>
  <si>
    <t>歳以上人口</t>
  </si>
  <si>
    <t>農林業</t>
  </si>
  <si>
    <t>非農林業</t>
  </si>
  <si>
    <t>対前年度増減数</t>
  </si>
  <si>
    <t>-</t>
  </si>
  <si>
    <t>対前年度増減率</t>
  </si>
  <si>
    <t>-</t>
  </si>
  <si>
    <t>対前年度増減率</t>
  </si>
  <si>
    <t>第２表   農林業、非農林業、従業上の地位別就業者数</t>
  </si>
  <si>
    <t>全産業</t>
  </si>
  <si>
    <t>自営業主</t>
  </si>
  <si>
    <t>家族従業者</t>
  </si>
  <si>
    <t>対前年度増減数</t>
  </si>
  <si>
    <t>第３表　   産業別就業者数</t>
  </si>
  <si>
    <t>第一次産業</t>
  </si>
  <si>
    <t>第二次産業</t>
  </si>
  <si>
    <t>第三次産業</t>
  </si>
  <si>
    <t>総数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</si>
  <si>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</si>
  <si>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</si>
  <si>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</si>
  <si>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</si>
  <si>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</si>
  <si>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</si>
  <si>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</si>
  <si>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</si>
  <si>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</si>
  <si>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</si>
  <si>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</si>
  <si>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医療、福祉
教育、学習支援業</t>
  </si>
  <si>
    <t>サービス業 
複合サービス事業</t>
  </si>
  <si>
    <t>公務（他に分類されるものを除く）</t>
  </si>
  <si>
    <t>対前年度増減数</t>
  </si>
  <si>
    <t>対前年度増減率</t>
  </si>
  <si>
    <t>男</t>
  </si>
  <si>
    <t>女</t>
  </si>
  <si>
    <t>旧分類事項</t>
  </si>
  <si>
    <t>鉱業</t>
  </si>
  <si>
    <t>電気ガス熱供給
・水道業</t>
  </si>
  <si>
    <t>情報通信業
運輸業</t>
  </si>
  <si>
    <t>卸売・小売業　　　　</t>
  </si>
  <si>
    <t>金融・保険
不動産業</t>
  </si>
  <si>
    <t>飲食店・宿泊業</t>
  </si>
  <si>
    <t>医療、福祉
教育・学習支援業</t>
  </si>
  <si>
    <t>サービス業 
複合サービス業</t>
  </si>
  <si>
    <t>公務</t>
  </si>
  <si>
    <t>(平成18年度
～19年度)
年度</t>
  </si>
  <si>
    <t>第４表  　職業別就業者数</t>
  </si>
  <si>
    <t xml:space="preserve">   分類事項
</t>
  </si>
  <si>
    <t>管理的職業</t>
  </si>
  <si>
    <t>専門的
技術的</t>
  </si>
  <si>
    <t>事　　務</t>
  </si>
  <si>
    <t>販　　売</t>
  </si>
  <si>
    <t>サービス職業</t>
  </si>
  <si>
    <t>保安職業</t>
  </si>
  <si>
    <t>農林漁業</t>
  </si>
  <si>
    <t>生産工程</t>
  </si>
  <si>
    <t>輸　送
機　械</t>
  </si>
  <si>
    <t>建　設
採　掘</t>
  </si>
  <si>
    <t>運　搬
清　掃
包　装</t>
  </si>
  <si>
    <t>職業</t>
  </si>
  <si>
    <t>運転</t>
  </si>
  <si>
    <t>等</t>
  </si>
  <si>
    <t>平成22年度平均から、平成21年12月に改定された日本標準職業分類に従い分類した。</t>
  </si>
  <si>
    <t>前年度との比較ができないところは空白とした。</t>
  </si>
  <si>
    <t>旧分類事項
(平成16年度～21年度）</t>
  </si>
  <si>
    <t>サービス
保　安</t>
  </si>
  <si>
    <t>農林・漁業</t>
  </si>
  <si>
    <t>生産工程作業者</t>
  </si>
  <si>
    <t>運輸・通信</t>
  </si>
  <si>
    <t>労務作業者</t>
  </si>
  <si>
    <t>年度</t>
  </si>
  <si>
    <t>第５表　性別、年齢階級別完全失業者数</t>
  </si>
  <si>
    <t>15～19歳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</si>
  <si>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</si>
  <si>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</si>
  <si>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</si>
  <si>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</si>
  <si>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</si>
  <si>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</si>
  <si>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</si>
  <si>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沖縄県</t>
  </si>
  <si>
    <t>(単位：千人）</t>
  </si>
  <si>
    <t xml:space="preserve"> 計</t>
  </si>
  <si>
    <t>区分</t>
  </si>
  <si>
    <t>第６表　性別、年齢階級別就業者数</t>
  </si>
  <si>
    <t>第７表　性別、年齢階級別完全失業率</t>
  </si>
  <si>
    <t>(単位：％）</t>
  </si>
  <si>
    <t>第８表　週間就業時間別非農林業就業者数</t>
  </si>
  <si>
    <t>（単位：千人,％）</t>
  </si>
  <si>
    <t>従業者</t>
  </si>
  <si>
    <t>分類事項</t>
  </si>
  <si>
    <t>休業者</t>
  </si>
  <si>
    <t>１～14</t>
  </si>
  <si>
    <t>15～34</t>
  </si>
  <si>
    <t>35時間以上</t>
  </si>
  <si>
    <t>平均週間就業時間</t>
  </si>
  <si>
    <t>年</t>
  </si>
  <si>
    <t>時間</t>
  </si>
  <si>
    <t>35～48　　　　時間</t>
  </si>
  <si>
    <t>49～59　　　時間</t>
  </si>
  <si>
    <t>60時間　　　以上</t>
  </si>
  <si>
    <t>第９表　15歳以上年齢階級別の就業状態</t>
  </si>
  <si>
    <t>（単位：千人）</t>
  </si>
  <si>
    <t>就業状態</t>
  </si>
  <si>
    <t>総数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</si>
  <si>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</si>
  <si>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</si>
  <si>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</si>
  <si>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</si>
  <si>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</si>
  <si>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</si>
  <si>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</si>
  <si>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</si>
  <si>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</si>
  <si>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65歳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</si>
  <si>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</si>
  <si>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</si>
  <si>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</si>
  <si>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</si>
  <si>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</si>
  <si>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</si>
  <si>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</si>
  <si>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</si>
  <si>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64歳</t>
  </si>
  <si>
    <t>以上</t>
  </si>
  <si>
    <t>男女計</t>
  </si>
  <si>
    <t>15歳以上人口</t>
  </si>
  <si>
    <t>完全失業率（％）</t>
  </si>
  <si>
    <t>65歳</t>
  </si>
  <si>
    <t>55歳</t>
  </si>
  <si>
    <t>54歳</t>
  </si>
  <si>
    <t>64歳</t>
  </si>
  <si>
    <t>以上</t>
  </si>
  <si>
    <t>平成26年度</t>
  </si>
  <si>
    <t>平成27年度</t>
  </si>
  <si>
    <t>※</t>
  </si>
  <si>
    <t>※</t>
  </si>
  <si>
    <t>令和元年度</t>
  </si>
  <si>
    <t>令和元年度平均沖縄県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</si>
</sst>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#.#\)"/>
    <numFmt numFmtId="189" formatCode="\(0.#\)"/>
    <numFmt numFmtId="190" formatCode="\(0.0\)"/>
    <numFmt numFmtId="191" formatCode="###0\ "/>
    <numFmt numFmtId="192" formatCode="0\ "/>
    <numFmt numFmtId="193" formatCode="0.0\ "/>
    <numFmt numFmtId="194" formatCode="0&quot;　&quot;"/>
    <numFmt numFmtId="195" formatCode="\(0.0\)\ "/>
    <numFmt numFmtId="196" formatCode="0.0;&quot;△ &quot;0.0"/>
    <numFmt numFmtId="197" formatCode="&quot;00(00.0)&quot;"/>
    <numFmt numFmtId="198" formatCode="&quot;00&quot;&quot;(00.0)&quot;"/>
    <numFmt numFmtId="199" formatCode="&quot;  &quot;&quot;(   .)&quot;"/>
    <numFmt numFmtId="200" formatCode="&quot;00 &quot;&quot;(00.0)&quot;"/>
    <numFmt numFmtId="201" formatCode="0;&quot;△ &quot;0"/>
    <numFmt numFmtId="202" formatCode="#,##0_ ;[Red]\-#,##0\ "/>
    <numFmt numFmtId="203" formatCode="0.0_ "/>
    <numFmt numFmtId="204" formatCode="#,##0.0_ "/>
    <numFmt numFmtId="205" formatCode="#,##0.0_);[Red]\(#,##0.0\)"/>
    <numFmt numFmtId="206" formatCode="0.0%"/>
    <numFmt numFmtId="207" formatCode="0_ "/>
    <numFmt numFmtId="208" formatCode="0.0_ ;[Red]\-0.0\ "/>
    <numFmt numFmtId="209" formatCode="0_ ;[Red]\-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12"/>
      <name val="System"/>
      <family val="0"/>
    </font>
    <font>
      <sz val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0" xfId="64" applyFont="1">
      <alignment/>
      <protection/>
    </xf>
    <xf numFmtId="0" fontId="1" fillId="0" borderId="0" xfId="0" applyFont="1" applyAlignment="1">
      <alignment vertical="center"/>
    </xf>
    <xf numFmtId="0" fontId="1" fillId="0" borderId="0" xfId="64" applyFont="1" applyFill="1" applyAlignment="1">
      <alignment horizontal="center"/>
      <protection/>
    </xf>
    <xf numFmtId="0" fontId="1" fillId="0" borderId="0" xfId="64" applyFont="1" applyFill="1">
      <alignment/>
      <protection/>
    </xf>
    <xf numFmtId="0" fontId="1" fillId="0" borderId="0" xfId="64" applyNumberFormat="1" applyFont="1" applyFill="1" applyAlignment="1" applyProtection="1">
      <alignment horizontal="center"/>
      <protection locked="0"/>
    </xf>
    <xf numFmtId="0" fontId="1" fillId="0" borderId="0" xfId="64" applyNumberFormat="1" applyFont="1" applyFill="1" applyProtection="1">
      <alignment/>
      <protection locked="0"/>
    </xf>
    <xf numFmtId="0" fontId="1" fillId="0" borderId="0" xfId="64" applyNumberFormat="1" applyFont="1" applyFill="1" applyAlignment="1" applyProtection="1">
      <alignment horizontal="right"/>
      <protection locked="0"/>
    </xf>
    <xf numFmtId="0" fontId="1" fillId="0" borderId="10" xfId="64" applyNumberFormat="1" applyFont="1" applyFill="1" applyBorder="1" applyAlignment="1" applyProtection="1">
      <alignment horizontal="center"/>
      <protection locked="0"/>
    </xf>
    <xf numFmtId="0" fontId="1" fillId="0" borderId="10" xfId="64" applyNumberFormat="1" applyFont="1" applyFill="1" applyBorder="1" applyProtection="1">
      <alignment/>
      <protection locked="0"/>
    </xf>
    <xf numFmtId="0" fontId="1" fillId="0" borderId="11" xfId="64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Protection="1">
      <alignment/>
      <protection locked="0"/>
    </xf>
    <xf numFmtId="0" fontId="1" fillId="0" borderId="13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/>
      <protection locked="0"/>
    </xf>
    <xf numFmtId="0" fontId="1" fillId="0" borderId="15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Fill="1" applyBorder="1" applyAlignment="1" applyProtection="1">
      <alignment vertical="top" textRotation="255"/>
      <protection locked="0"/>
    </xf>
    <xf numFmtId="0" fontId="1" fillId="0" borderId="13" xfId="63" applyNumberFormat="1" applyFont="1" applyFill="1" applyBorder="1" applyProtection="1">
      <alignment/>
      <protection locked="0"/>
    </xf>
    <xf numFmtId="0" fontId="1" fillId="0" borderId="17" xfId="63" applyNumberFormat="1" applyFont="1" applyFill="1" applyBorder="1" applyProtection="1">
      <alignment/>
      <protection locked="0"/>
    </xf>
    <xf numFmtId="208" fontId="1" fillId="0" borderId="17" xfId="63" applyNumberFormat="1" applyFont="1" applyFill="1" applyBorder="1" applyProtection="1">
      <alignment/>
      <protection locked="0"/>
    </xf>
    <xf numFmtId="177" fontId="1" fillId="0" borderId="17" xfId="63" applyNumberFormat="1" applyFont="1" applyFill="1" applyBorder="1" applyProtection="1">
      <alignment/>
      <protection locked="0"/>
    </xf>
    <xf numFmtId="0" fontId="1" fillId="0" borderId="17" xfId="64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Protection="1">
      <alignment/>
      <protection locked="0"/>
    </xf>
    <xf numFmtId="0" fontId="1" fillId="0" borderId="15" xfId="63" applyNumberFormat="1" applyFont="1" applyFill="1" applyBorder="1" applyProtection="1">
      <alignment/>
      <protection locked="0"/>
    </xf>
    <xf numFmtId="0" fontId="1" fillId="0" borderId="14" xfId="63" applyNumberFormat="1" applyFont="1" applyFill="1" applyBorder="1" applyProtection="1">
      <alignment/>
      <protection locked="0"/>
    </xf>
    <xf numFmtId="177" fontId="1" fillId="0" borderId="15" xfId="63" applyNumberFormat="1" applyFont="1" applyFill="1" applyBorder="1" applyProtection="1">
      <alignment/>
      <protection locked="0"/>
    </xf>
    <xf numFmtId="0" fontId="1" fillId="0" borderId="13" xfId="63" applyNumberFormat="1" applyFont="1" applyFill="1" applyBorder="1" applyAlignment="1" applyProtection="1">
      <alignment horizontal="right"/>
      <protection locked="0"/>
    </xf>
    <xf numFmtId="208" fontId="1" fillId="0" borderId="17" xfId="63" applyNumberFormat="1" applyFont="1" applyFill="1" applyBorder="1" applyAlignment="1" applyProtection="1">
      <alignment horizontal="right"/>
      <protection locked="0"/>
    </xf>
    <xf numFmtId="0" fontId="7" fillId="0" borderId="0" xfId="64" applyFont="1">
      <alignment/>
      <protection/>
    </xf>
    <xf numFmtId="0" fontId="1" fillId="0" borderId="15" xfId="63" applyNumberFormat="1" applyFont="1" applyFill="1" applyBorder="1" applyAlignment="1" applyProtection="1">
      <alignment horizontal="right"/>
      <protection locked="0"/>
    </xf>
    <xf numFmtId="208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Protection="1">
      <alignment/>
      <protection locked="0"/>
    </xf>
    <xf numFmtId="0" fontId="1" fillId="0" borderId="18" xfId="64" applyNumberFormat="1" applyFont="1" applyFill="1" applyBorder="1" applyAlignment="1" applyProtection="1">
      <alignment horizontal="center"/>
      <protection locked="0"/>
    </xf>
    <xf numFmtId="177" fontId="1" fillId="0" borderId="19" xfId="63" applyNumberFormat="1" applyFont="1" applyFill="1" applyBorder="1" applyProtection="1">
      <alignment/>
      <protection locked="0"/>
    </xf>
    <xf numFmtId="177" fontId="1" fillId="0" borderId="19" xfId="63" applyNumberFormat="1" applyFont="1" applyFill="1" applyBorder="1" applyAlignment="1" applyProtection="1">
      <alignment horizontal="right"/>
      <protection locked="0"/>
    </xf>
    <xf numFmtId="208" fontId="1" fillId="0" borderId="18" xfId="63" applyNumberFormat="1" applyFont="1" applyFill="1" applyBorder="1" applyAlignment="1" applyProtection="1">
      <alignment horizontal="right"/>
      <protection locked="0"/>
    </xf>
    <xf numFmtId="177" fontId="1" fillId="0" borderId="14" xfId="63" applyNumberFormat="1" applyFont="1" applyFill="1" applyBorder="1" applyProtection="1">
      <alignment/>
      <protection locked="0"/>
    </xf>
    <xf numFmtId="208" fontId="1" fillId="0" borderId="14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Alignment="1" applyProtection="1">
      <alignment horizontal="center"/>
      <protection locked="0"/>
    </xf>
    <xf numFmtId="177" fontId="1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64" applyFont="1" applyAlignment="1">
      <alignment horizontal="center"/>
      <protection/>
    </xf>
    <xf numFmtId="0" fontId="1" fillId="0" borderId="0" xfId="64" applyNumberFormat="1" applyFont="1" applyAlignment="1" applyProtection="1">
      <alignment horizontal="center"/>
      <protection locked="0"/>
    </xf>
    <xf numFmtId="0" fontId="1" fillId="0" borderId="0" xfId="64" applyNumberFormat="1" applyFont="1" applyProtection="1">
      <alignment/>
      <protection locked="0"/>
    </xf>
    <xf numFmtId="0" fontId="1" fillId="0" borderId="0" xfId="64" applyNumberFormat="1" applyFont="1" applyAlignment="1" applyProtection="1">
      <alignment horizontal="right"/>
      <protection locked="0"/>
    </xf>
    <xf numFmtId="0" fontId="1" fillId="0" borderId="10" xfId="64" applyNumberFormat="1" applyFont="1" applyBorder="1" applyAlignment="1" applyProtection="1">
      <alignment horizontal="center"/>
      <protection locked="0"/>
    </xf>
    <xf numFmtId="0" fontId="1" fillId="0" borderId="10" xfId="64" applyNumberFormat="1" applyFont="1" applyBorder="1" applyProtection="1">
      <alignment/>
      <protection locked="0"/>
    </xf>
    <xf numFmtId="0" fontId="1" fillId="0" borderId="13" xfId="64" applyNumberFormat="1" applyFont="1" applyBorder="1" applyAlignment="1" applyProtection="1">
      <alignment horizontal="center"/>
      <protection locked="0"/>
    </xf>
    <xf numFmtId="0" fontId="1" fillId="0" borderId="13" xfId="64" applyNumberFormat="1" applyFont="1" applyBorder="1" applyProtection="1">
      <alignment/>
      <protection locked="0"/>
    </xf>
    <xf numFmtId="0" fontId="1" fillId="0" borderId="12" xfId="64" applyNumberFormat="1" applyFont="1" applyBorder="1" applyAlignment="1" applyProtection="1">
      <alignment vertical="top" textRotation="255"/>
      <protection locked="0"/>
    </xf>
    <xf numFmtId="0" fontId="1" fillId="0" borderId="14" xfId="64" applyNumberFormat="1" applyFont="1" applyBorder="1" applyAlignment="1" applyProtection="1">
      <alignment horizontal="center"/>
      <protection locked="0"/>
    </xf>
    <xf numFmtId="0" fontId="1" fillId="0" borderId="14" xfId="64" applyNumberFormat="1" applyFont="1" applyBorder="1" applyAlignment="1" applyProtection="1">
      <alignment vertical="top" textRotation="255"/>
      <protection locked="0"/>
    </xf>
    <xf numFmtId="0" fontId="11" fillId="0" borderId="13" xfId="61" applyNumberFormat="1" applyFont="1" applyBorder="1" applyProtection="1">
      <alignment/>
      <protection locked="0"/>
    </xf>
    <xf numFmtId="0" fontId="11" fillId="0" borderId="17" xfId="61" applyNumberFormat="1" applyFont="1" applyBorder="1" applyProtection="1">
      <alignment/>
      <protection locked="0"/>
    </xf>
    <xf numFmtId="0" fontId="11" fillId="0" borderId="13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right"/>
      <protection locked="0"/>
    </xf>
    <xf numFmtId="0" fontId="11" fillId="0" borderId="14" xfId="61" applyNumberFormat="1" applyFont="1" applyFill="1" applyBorder="1" applyAlignment="1" applyProtection="1">
      <alignment horizontal="right"/>
      <protection locked="0"/>
    </xf>
    <xf numFmtId="177" fontId="11" fillId="0" borderId="17" xfId="61" applyNumberFormat="1" applyFont="1" applyFill="1" applyBorder="1" applyAlignment="1" applyProtection="1">
      <alignment horizontal="right"/>
      <protection locked="0"/>
    </xf>
    <xf numFmtId="0" fontId="1" fillId="0" borderId="0" xfId="64" applyFont="1" applyBorder="1">
      <alignment/>
      <protection/>
    </xf>
    <xf numFmtId="177" fontId="11" fillId="0" borderId="18" xfId="61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77" fontId="11" fillId="0" borderId="17" xfId="61" applyNumberFormat="1" applyFont="1" applyFill="1" applyBorder="1" applyProtection="1">
      <alignment/>
      <protection locked="0"/>
    </xf>
    <xf numFmtId="0" fontId="12" fillId="0" borderId="20" xfId="0" applyFont="1" applyFill="1" applyBorder="1" applyAlignment="1">
      <alignment vertical="center"/>
    </xf>
    <xf numFmtId="176" fontId="1" fillId="0" borderId="0" xfId="64" applyNumberFormat="1" applyFont="1" applyProtection="1">
      <alignment/>
      <protection locked="0"/>
    </xf>
    <xf numFmtId="0" fontId="1" fillId="0" borderId="12" xfId="64" applyNumberFormat="1" applyFont="1" applyBorder="1" applyAlignment="1" applyProtection="1">
      <alignment/>
      <protection locked="0"/>
    </xf>
    <xf numFmtId="0" fontId="1" fillId="0" borderId="14" xfId="64" applyNumberFormat="1" applyFont="1" applyBorder="1" applyAlignment="1" applyProtection="1">
      <alignment horizontal="center" vertical="top" wrapText="1"/>
      <protection locked="0"/>
    </xf>
    <xf numFmtId="0" fontId="4" fillId="0" borderId="13" xfId="62" applyNumberFormat="1" applyFont="1" applyBorder="1" applyProtection="1">
      <alignment/>
      <protection locked="0"/>
    </xf>
    <xf numFmtId="0" fontId="4" fillId="0" borderId="13" xfId="62" applyNumberFormat="1" applyFont="1" applyBorder="1" applyAlignment="1" applyProtection="1">
      <alignment horizontal="right"/>
      <protection locked="0"/>
    </xf>
    <xf numFmtId="0" fontId="4" fillId="0" borderId="17" xfId="62" applyNumberFormat="1" applyFont="1" applyBorder="1" applyProtection="1">
      <alignment/>
      <protection locked="0"/>
    </xf>
    <xf numFmtId="0" fontId="4" fillId="0" borderId="17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NumberFormat="1" applyFont="1" applyFill="1" applyBorder="1" applyProtection="1">
      <alignment/>
      <protection locked="0"/>
    </xf>
    <xf numFmtId="0" fontId="4" fillId="0" borderId="17" xfId="62" applyNumberFormat="1" applyFont="1" applyFill="1" applyBorder="1" applyProtection="1">
      <alignment/>
      <protection locked="0"/>
    </xf>
    <xf numFmtId="0" fontId="4" fillId="0" borderId="17" xfId="62" applyFont="1" applyFill="1" applyBorder="1">
      <alignment/>
      <protection/>
    </xf>
    <xf numFmtId="0" fontId="4" fillId="0" borderId="13" xfId="62" applyNumberFormat="1" applyFont="1" applyFill="1" applyBorder="1" applyAlignment="1" applyProtection="1">
      <alignment horizontal="right"/>
      <protection locked="0"/>
    </xf>
    <xf numFmtId="0" fontId="4" fillId="0" borderId="15" xfId="62" applyNumberFormat="1" applyFont="1" applyFill="1" applyBorder="1" applyProtection="1">
      <alignment/>
      <protection locked="0"/>
    </xf>
    <xf numFmtId="0" fontId="4" fillId="0" borderId="15" xfId="62" applyNumberFormat="1" applyFont="1" applyFill="1" applyBorder="1" applyAlignment="1" applyProtection="1">
      <alignment horizontal="right"/>
      <protection locked="0"/>
    </xf>
    <xf numFmtId="0" fontId="4" fillId="0" borderId="14" xfId="62" applyNumberFormat="1" applyFont="1" applyFill="1" applyBorder="1" applyProtection="1">
      <alignment/>
      <protection locked="0"/>
    </xf>
    <xf numFmtId="0" fontId="4" fillId="0" borderId="14" xfId="62" applyFont="1" applyFill="1" applyBorder="1">
      <alignment/>
      <protection/>
    </xf>
    <xf numFmtId="0" fontId="4" fillId="0" borderId="17" xfId="6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4" fillId="0" borderId="14" xfId="62" applyNumberFormat="1" applyFont="1" applyFill="1" applyBorder="1" applyAlignment="1" applyProtection="1">
      <alignment horizontal="right"/>
      <protection locked="0"/>
    </xf>
    <xf numFmtId="177" fontId="4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8" xfId="62" applyNumberFormat="1" applyFont="1" applyFill="1" applyBorder="1" applyAlignment="1" applyProtection="1">
      <alignment horizontal="right" shrinkToFit="1"/>
      <protection locked="0"/>
    </xf>
    <xf numFmtId="0" fontId="4" fillId="0" borderId="0" xfId="62" applyNumberFormat="1" applyFont="1" applyFill="1" applyBorder="1" applyProtection="1">
      <alignment/>
      <protection locked="0"/>
    </xf>
    <xf numFmtId="0" fontId="4" fillId="0" borderId="13" xfId="62" applyFont="1" applyFill="1" applyBorder="1">
      <alignment/>
      <protection/>
    </xf>
    <xf numFmtId="0" fontId="4" fillId="0" borderId="12" xfId="62" applyNumberFormat="1" applyFont="1" applyFill="1" applyBorder="1" applyAlignment="1" applyProtection="1">
      <alignment horizontal="right"/>
      <protection locked="0"/>
    </xf>
    <xf numFmtId="3" fontId="4" fillId="0" borderId="14" xfId="62" applyNumberFormat="1" applyFont="1" applyFill="1" applyBorder="1" applyAlignment="1" applyProtection="1">
      <alignment horizontal="right" shrinkToFit="1"/>
      <protection locked="0"/>
    </xf>
    <xf numFmtId="0" fontId="4" fillId="0" borderId="17" xfId="62" applyFont="1" applyFill="1" applyBorder="1" applyAlignment="1">
      <alignment horizontal="right"/>
      <protection/>
    </xf>
    <xf numFmtId="209" fontId="4" fillId="0" borderId="17" xfId="62" applyNumberFormat="1" applyFont="1" applyFill="1" applyBorder="1" applyAlignment="1" applyProtection="1">
      <alignment horizontal="right" shrinkToFit="1"/>
      <protection locked="0"/>
    </xf>
    <xf numFmtId="209" fontId="4" fillId="0" borderId="18" xfId="62" applyNumberFormat="1" applyFont="1" applyFill="1" applyBorder="1" applyAlignment="1" applyProtection="1">
      <alignment horizontal="right" shrinkToFit="1"/>
      <protection locked="0"/>
    </xf>
    <xf numFmtId="0" fontId="1" fillId="33" borderId="13" xfId="64" applyNumberFormat="1" applyFont="1" applyFill="1" applyBorder="1" applyAlignment="1" applyProtection="1">
      <alignment horizontal="center"/>
      <protection locked="0"/>
    </xf>
    <xf numFmtId="0" fontId="1" fillId="33" borderId="14" xfId="64" applyNumberFormat="1" applyFont="1" applyFill="1" applyBorder="1" applyAlignment="1" applyProtection="1">
      <alignment horizontal="center" vertical="top" wrapText="1"/>
      <protection locked="0"/>
    </xf>
    <xf numFmtId="0" fontId="11" fillId="0" borderId="0" xfId="64" applyNumberFormat="1" applyFont="1" applyAlignment="1" applyProtection="1">
      <alignment horizontal="center"/>
      <protection locked="0"/>
    </xf>
    <xf numFmtId="0" fontId="11" fillId="0" borderId="0" xfId="64" applyNumberFormat="1" applyFont="1" applyProtection="1">
      <alignment/>
      <protection locked="0"/>
    </xf>
    <xf numFmtId="0" fontId="11" fillId="0" borderId="0" xfId="64" applyFont="1">
      <alignment/>
      <protection/>
    </xf>
    <xf numFmtId="0" fontId="11" fillId="0" borderId="0" xfId="64" applyNumberFormat="1" applyFont="1" applyAlignment="1" applyProtection="1">
      <alignment horizontal="right"/>
      <protection locked="0"/>
    </xf>
    <xf numFmtId="0" fontId="11" fillId="0" borderId="10" xfId="64" applyNumberFormat="1" applyFont="1" applyBorder="1" applyAlignment="1" applyProtection="1">
      <alignment horizontal="center"/>
      <protection locked="0"/>
    </xf>
    <xf numFmtId="0" fontId="11" fillId="0" borderId="12" xfId="64" applyNumberFormat="1" applyFont="1" applyBorder="1" applyAlignment="1" applyProtection="1">
      <alignment vertical="top" wrapText="1"/>
      <protection locked="0"/>
    </xf>
    <xf numFmtId="0" fontId="11" fillId="0" borderId="12" xfId="64" applyNumberFormat="1" applyFont="1" applyBorder="1" applyAlignment="1" applyProtection="1">
      <alignment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5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vertical="center" textRotation="255"/>
      <protection locked="0"/>
    </xf>
    <xf numFmtId="0" fontId="11" fillId="0" borderId="12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Border="1" applyProtection="1">
      <alignment/>
      <protection locked="0"/>
    </xf>
    <xf numFmtId="0" fontId="11" fillId="0" borderId="13" xfId="63" applyNumberFormat="1" applyFont="1" applyBorder="1" applyProtection="1">
      <alignment/>
      <protection locked="0"/>
    </xf>
    <xf numFmtId="0" fontId="11" fillId="0" borderId="17" xfId="64" applyFont="1" applyBorder="1">
      <alignment/>
      <protection/>
    </xf>
    <xf numFmtId="0" fontId="11" fillId="0" borderId="17" xfId="63" applyNumberFormat="1" applyFont="1" applyBorder="1" applyProtection="1">
      <alignment/>
      <protection locked="0"/>
    </xf>
    <xf numFmtId="0" fontId="11" fillId="0" borderId="17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Fill="1" applyBorder="1" applyProtection="1">
      <alignment/>
      <protection locked="0"/>
    </xf>
    <xf numFmtId="0" fontId="11" fillId="0" borderId="13" xfId="63" applyNumberFormat="1" applyFont="1" applyFill="1" applyBorder="1" applyProtection="1">
      <alignment/>
      <protection locked="0"/>
    </xf>
    <xf numFmtId="0" fontId="11" fillId="0" borderId="17" xfId="63" applyNumberFormat="1" applyFont="1" applyFill="1" applyBorder="1" applyProtection="1">
      <alignment/>
      <protection locked="0"/>
    </xf>
    <xf numFmtId="0" fontId="11" fillId="0" borderId="17" xfId="64" applyFont="1" applyFill="1" applyBorder="1">
      <alignment/>
      <protection/>
    </xf>
    <xf numFmtId="0" fontId="11" fillId="0" borderId="14" xfId="64" applyNumberFormat="1" applyFont="1" applyFill="1" applyBorder="1" applyAlignment="1" applyProtection="1">
      <alignment horizontal="center"/>
      <protection locked="0"/>
    </xf>
    <xf numFmtId="0" fontId="11" fillId="0" borderId="21" xfId="63" applyNumberFormat="1" applyFont="1" applyFill="1" applyBorder="1" applyProtection="1">
      <alignment/>
      <protection locked="0"/>
    </xf>
    <xf numFmtId="0" fontId="11" fillId="0" borderId="15" xfId="63" applyNumberFormat="1" applyFont="1" applyFill="1" applyBorder="1" applyProtection="1">
      <alignment/>
      <protection locked="0"/>
    </xf>
    <xf numFmtId="0" fontId="11" fillId="0" borderId="14" xfId="64" applyFont="1" applyFill="1" applyBorder="1">
      <alignment/>
      <protection/>
    </xf>
    <xf numFmtId="0" fontId="11" fillId="0" borderId="14" xfId="63" applyNumberFormat="1" applyFont="1" applyFill="1" applyBorder="1" applyProtection="1">
      <alignment/>
      <protection locked="0"/>
    </xf>
    <xf numFmtId="0" fontId="11" fillId="0" borderId="0" xfId="63" applyNumberFormat="1" applyFont="1" applyFill="1" applyBorder="1" applyAlignment="1" applyProtection="1">
      <alignment horizontal="right"/>
      <protection locked="0"/>
    </xf>
    <xf numFmtId="0" fontId="11" fillId="0" borderId="13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Fill="1" applyBorder="1" applyAlignment="1" applyProtection="1">
      <alignment horizontal="right"/>
      <protection locked="0"/>
    </xf>
    <xf numFmtId="0" fontId="11" fillId="0" borderId="17" xfId="64" applyFont="1" applyFill="1" applyBorder="1" applyAlignment="1">
      <alignment horizontal="right"/>
      <protection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7" xfId="63" applyNumberFormat="1" applyFont="1" applyFill="1" applyBorder="1" applyAlignment="1" applyProtection="1">
      <alignment horizontal="right"/>
      <protection locked="0"/>
    </xf>
    <xf numFmtId="208" fontId="11" fillId="0" borderId="0" xfId="63" applyNumberFormat="1" applyFont="1" applyFill="1" applyBorder="1" applyAlignment="1" applyProtection="1">
      <alignment horizontal="right"/>
      <protection locked="0"/>
    </xf>
    <xf numFmtId="208" fontId="11" fillId="0" borderId="13" xfId="63" applyNumberFormat="1" applyFont="1" applyFill="1" applyBorder="1" applyAlignment="1" applyProtection="1">
      <alignment horizontal="right"/>
      <protection locked="0"/>
    </xf>
    <xf numFmtId="208" fontId="11" fillId="0" borderId="17" xfId="64" applyNumberFormat="1" applyFont="1" applyFill="1" applyBorder="1" applyAlignment="1" applyProtection="1">
      <alignment horizontal="right"/>
      <protection locked="0"/>
    </xf>
    <xf numFmtId="208" fontId="11" fillId="0" borderId="17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Protection="1">
      <alignment/>
      <protection locked="0"/>
    </xf>
    <xf numFmtId="177" fontId="11" fillId="0" borderId="17" xfId="63" applyNumberFormat="1" applyFont="1" applyFill="1" applyBorder="1" applyProtection="1">
      <alignment/>
      <protection locked="0"/>
    </xf>
    <xf numFmtId="0" fontId="11" fillId="0" borderId="18" xfId="64" applyNumberFormat="1" applyFont="1" applyFill="1" applyBorder="1" applyAlignment="1" applyProtection="1">
      <alignment horizontal="center"/>
      <protection locked="0"/>
    </xf>
    <xf numFmtId="177" fontId="11" fillId="0" borderId="19" xfId="63" applyNumberFormat="1" applyFont="1" applyFill="1" applyBorder="1" applyProtection="1">
      <alignment/>
      <protection locked="0"/>
    </xf>
    <xf numFmtId="177" fontId="11" fillId="0" borderId="18" xfId="63" applyNumberFormat="1" applyFont="1" applyFill="1" applyBorder="1" applyProtection="1">
      <alignment/>
      <protection locked="0"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4" xfId="63" applyNumberFormat="1" applyFont="1" applyFill="1" applyBorder="1" applyAlignment="1" applyProtection="1">
      <alignment horizontal="right"/>
      <protection locked="0"/>
    </xf>
    <xf numFmtId="176" fontId="11" fillId="0" borderId="17" xfId="64" applyNumberFormat="1" applyFont="1" applyFill="1" applyBorder="1" applyAlignment="1" applyProtection="1">
      <alignment horizontal="right"/>
      <protection locked="0"/>
    </xf>
    <xf numFmtId="176" fontId="11" fillId="0" borderId="17" xfId="63" applyNumberFormat="1" applyFont="1" applyFill="1" applyBorder="1" applyAlignment="1" applyProtection="1">
      <alignment horizontal="right"/>
      <protection locked="0"/>
    </xf>
    <xf numFmtId="176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19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Fill="1" applyBorder="1" applyAlignment="1" applyProtection="1">
      <alignment horizontal="right"/>
      <protection locked="0"/>
    </xf>
    <xf numFmtId="177" fontId="11" fillId="0" borderId="17" xfId="62" applyNumberFormat="1" applyFont="1" applyFill="1" applyBorder="1" applyAlignment="1" applyProtection="1">
      <alignment horizontal="right" shrinkToFit="1"/>
      <protection locked="0"/>
    </xf>
    <xf numFmtId="176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9" xfId="63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76" fontId="1" fillId="0" borderId="0" xfId="64" applyNumberFormat="1" applyFont="1" applyFill="1" applyBorder="1" applyProtection="1">
      <alignment/>
      <protection locked="0"/>
    </xf>
    <xf numFmtId="0" fontId="1" fillId="0" borderId="0" xfId="64" applyFont="1" applyBorder="1" applyAlignment="1">
      <alignment horizontal="center"/>
      <protection/>
    </xf>
    <xf numFmtId="176" fontId="1" fillId="0" borderId="0" xfId="64" applyNumberFormat="1" applyFont="1" applyBorder="1" applyProtection="1">
      <alignment/>
      <protection locked="0"/>
    </xf>
    <xf numFmtId="0" fontId="1" fillId="33" borderId="17" xfId="64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64" applyNumberFormat="1" applyFont="1" applyFill="1" applyBorder="1" applyAlignment="1" applyProtection="1">
      <alignment vertical="center" textRotation="255" wrapText="1"/>
      <protection locked="0"/>
    </xf>
    <xf numFmtId="0" fontId="1" fillId="33" borderId="13" xfId="64" applyNumberFormat="1" applyFont="1" applyFill="1" applyBorder="1" applyAlignment="1" applyProtection="1">
      <alignment vertical="center" textRotation="255" wrapText="1"/>
      <protection locked="0"/>
    </xf>
    <xf numFmtId="0" fontId="1" fillId="33" borderId="17" xfId="64" applyFont="1" applyFill="1" applyBorder="1" applyAlignment="1">
      <alignment vertical="center"/>
      <protection/>
    </xf>
    <xf numFmtId="0" fontId="1" fillId="33" borderId="14" xfId="64" applyNumberFormat="1" applyFont="1" applyFill="1" applyBorder="1" applyAlignment="1" applyProtection="1">
      <alignment horizontal="center"/>
      <protection locked="0"/>
    </xf>
    <xf numFmtId="0" fontId="1" fillId="33" borderId="14" xfId="64" applyNumberFormat="1" applyFont="1" applyFill="1" applyBorder="1" applyAlignment="1" applyProtection="1">
      <alignment vertical="center" textRotation="255"/>
      <protection locked="0"/>
    </xf>
    <xf numFmtId="0" fontId="1" fillId="33" borderId="15" xfId="64" applyNumberFormat="1" applyFont="1" applyFill="1" applyBorder="1" applyAlignment="1" applyProtection="1">
      <alignment vertical="center" textRotation="255"/>
      <protection locked="0"/>
    </xf>
    <xf numFmtId="0" fontId="1" fillId="33" borderId="14" xfId="64" applyFont="1" applyFill="1" applyBorder="1" applyAlignment="1">
      <alignment vertical="center"/>
      <protection/>
    </xf>
    <xf numFmtId="0" fontId="1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>
      <alignment vertical="center"/>
    </xf>
    <xf numFmtId="0" fontId="3" fillId="0" borderId="0" xfId="64" applyNumberFormat="1" applyFont="1" applyAlignment="1" applyProtection="1">
      <alignment/>
      <protection locked="0"/>
    </xf>
    <xf numFmtId="0" fontId="1" fillId="0" borderId="0" xfId="64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64" applyNumberFormat="1" applyFont="1" applyFill="1" applyBorder="1" applyAlignment="1" applyProtection="1">
      <alignment vertical="top" textRotation="255" wrapText="1"/>
      <protection locked="0"/>
    </xf>
    <xf numFmtId="0" fontId="1" fillId="0" borderId="13" xfId="64" applyNumberFormat="1" applyFont="1" applyFill="1" applyBorder="1" applyAlignment="1" applyProtection="1">
      <alignment horizontal="center" vertical="top"/>
      <protection locked="0"/>
    </xf>
    <xf numFmtId="0" fontId="1" fillId="0" borderId="17" xfId="64" applyNumberFormat="1" applyFont="1" applyFill="1" applyBorder="1" applyAlignment="1" applyProtection="1">
      <alignment horizontal="center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 wrapText="1"/>
      <protection locked="0"/>
    </xf>
    <xf numFmtId="0" fontId="1" fillId="0" borderId="17" xfId="63" applyNumberFormat="1" applyFont="1" applyFill="1" applyBorder="1" applyAlignment="1" applyProtection="1">
      <alignment horizontal="right"/>
      <protection locked="0"/>
    </xf>
    <xf numFmtId="177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22" xfId="63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Alignment="1" applyProtection="1">
      <alignment horizontal="right"/>
      <protection locked="0"/>
    </xf>
    <xf numFmtId="176" fontId="1" fillId="0" borderId="17" xfId="63" applyNumberFormat="1" applyFont="1" applyFill="1" applyBorder="1" applyProtection="1">
      <alignment/>
      <protection locked="0"/>
    </xf>
    <xf numFmtId="0" fontId="7" fillId="0" borderId="0" xfId="64" applyFont="1" applyBorder="1">
      <alignment/>
      <protection/>
    </xf>
    <xf numFmtId="0" fontId="1" fillId="0" borderId="23" xfId="64" applyNumberFormat="1" applyFont="1" applyFill="1" applyBorder="1" applyAlignment="1" applyProtection="1">
      <alignment horizontal="center"/>
      <protection locked="0"/>
    </xf>
    <xf numFmtId="0" fontId="1" fillId="0" borderId="23" xfId="63" applyNumberFormat="1" applyFont="1" applyFill="1" applyBorder="1" applyProtection="1">
      <alignment/>
      <protection locked="0"/>
    </xf>
    <xf numFmtId="0" fontId="1" fillId="0" borderId="24" xfId="63" applyNumberFormat="1" applyFont="1" applyFill="1" applyBorder="1" applyProtection="1">
      <alignment/>
      <protection locked="0"/>
    </xf>
    <xf numFmtId="176" fontId="1" fillId="0" borderId="0" xfId="64" applyNumberFormat="1" applyFont="1" applyFill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 vertical="center"/>
    </xf>
    <xf numFmtId="176" fontId="1" fillId="0" borderId="15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Border="1" applyAlignment="1" applyProtection="1">
      <alignment horizontal="right" vertical="center"/>
      <protection/>
    </xf>
    <xf numFmtId="176" fontId="1" fillId="0" borderId="26" xfId="0" applyNumberFormat="1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76" fontId="1" fillId="0" borderId="21" xfId="0" applyNumberFormat="1" applyFont="1" applyBorder="1" applyAlignment="1" applyProtection="1">
      <alignment horizontal="right"/>
      <protection/>
    </xf>
    <xf numFmtId="177" fontId="1" fillId="0" borderId="21" xfId="0" applyNumberFormat="1" applyFont="1" applyBorder="1" applyAlignment="1" applyProtection="1">
      <alignment horizontal="right"/>
      <protection/>
    </xf>
    <xf numFmtId="177" fontId="1" fillId="0" borderId="2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21" xfId="0" applyNumberFormat="1" applyFont="1" applyBorder="1" applyAlignment="1" applyProtection="1">
      <alignment horizontal="right" vertical="center"/>
      <protection/>
    </xf>
    <xf numFmtId="177" fontId="1" fillId="0" borderId="26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7" fillId="0" borderId="0" xfId="64" applyNumberFormat="1" applyFont="1" applyBorder="1" applyAlignment="1" applyProtection="1">
      <alignment horizontal="center"/>
      <protection locked="0"/>
    </xf>
    <xf numFmtId="0" fontId="7" fillId="0" borderId="0" xfId="64" applyNumberFormat="1" applyFont="1" applyBorder="1" applyProtection="1">
      <alignment/>
      <protection locked="0"/>
    </xf>
    <xf numFmtId="176" fontId="7" fillId="0" borderId="0" xfId="64" applyNumberFormat="1" applyFont="1" applyBorder="1" applyProtection="1">
      <alignment/>
      <protection locked="0"/>
    </xf>
    <xf numFmtId="0" fontId="7" fillId="0" borderId="0" xfId="64" applyNumberFormat="1" applyFont="1" applyBorder="1" applyAlignment="1" applyProtection="1">
      <alignment horizontal="centerContinuous"/>
      <protection locked="0"/>
    </xf>
    <xf numFmtId="176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Alignment="1">
      <alignment horizontal="center"/>
      <protection/>
    </xf>
    <xf numFmtId="176" fontId="7" fillId="0" borderId="0" xfId="64" applyNumberFormat="1" applyFont="1" applyProtection="1">
      <alignment/>
      <protection locked="0"/>
    </xf>
    <xf numFmtId="0" fontId="7" fillId="0" borderId="0" xfId="64" applyNumberFormat="1" applyFo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24" xfId="64" applyNumberFormat="1" applyFont="1" applyFill="1" applyBorder="1" applyAlignment="1" applyProtection="1">
      <alignment horizontal="center"/>
      <protection locked="0"/>
    </xf>
    <xf numFmtId="177" fontId="1" fillId="0" borderId="14" xfId="63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right" vertical="center"/>
    </xf>
    <xf numFmtId="0" fontId="11" fillId="0" borderId="10" xfId="61" applyNumberFormat="1" applyFont="1" applyBorder="1" applyProtection="1">
      <alignment/>
      <protection locked="0"/>
    </xf>
    <xf numFmtId="0" fontId="11" fillId="0" borderId="12" xfId="61" applyNumberFormat="1" applyFont="1" applyBorder="1" applyProtection="1">
      <alignment/>
      <protection locked="0"/>
    </xf>
    <xf numFmtId="0" fontId="11" fillId="0" borderId="15" xfId="61" applyNumberFormat="1" applyFont="1" applyFill="1" applyBorder="1" applyProtection="1">
      <alignment/>
      <protection locked="0"/>
    </xf>
    <xf numFmtId="0" fontId="11" fillId="0" borderId="14" xfId="61" applyNumberFormat="1" applyFont="1" applyFill="1" applyBorder="1" applyProtection="1">
      <alignment/>
      <protection locked="0"/>
    </xf>
    <xf numFmtId="177" fontId="4" fillId="0" borderId="24" xfId="62" applyNumberFormat="1" applyFont="1" applyFill="1" applyBorder="1" applyAlignment="1" applyProtection="1">
      <alignment horizontal="right" shrinkToFit="1"/>
      <protection locked="0"/>
    </xf>
    <xf numFmtId="209" fontId="4" fillId="0" borderId="12" xfId="62" applyNumberFormat="1" applyFont="1" applyFill="1" applyBorder="1" applyAlignment="1" applyProtection="1">
      <alignment horizontal="right" shrinkToFit="1"/>
      <protection locked="0"/>
    </xf>
    <xf numFmtId="177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7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8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0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64" applyNumberFormat="1" applyFont="1" applyBorder="1" applyAlignment="1" applyProtection="1">
      <alignment horizontal="center" vertical="center" textRotation="255"/>
      <protection locked="0"/>
    </xf>
    <xf numFmtId="0" fontId="1" fillId="0" borderId="12" xfId="64" applyNumberFormat="1" applyFont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Alignment="1" applyProtection="1">
      <alignment horizontal="center"/>
      <protection locked="0"/>
    </xf>
    <xf numFmtId="0" fontId="1" fillId="0" borderId="16" xfId="64" applyNumberFormat="1" applyFont="1" applyBorder="1" applyAlignment="1" applyProtection="1">
      <alignment horizontal="distributed" indent="2"/>
      <protection locked="0"/>
    </xf>
    <xf numFmtId="0" fontId="1" fillId="33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33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33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4" fillId="33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4" fillId="33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33" borderId="12" xfId="64" applyNumberFormat="1" applyFont="1" applyFill="1" applyBorder="1" applyAlignment="1" applyProtection="1">
      <alignment horizontal="center" vertical="top" textRotation="255"/>
      <protection locked="0"/>
    </xf>
    <xf numFmtId="0" fontId="10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7" xfId="64" applyNumberFormat="1" applyFont="1" applyBorder="1" applyAlignment="1" applyProtection="1">
      <alignment horizontal="center" vertical="center" textRotation="255"/>
      <protection locked="0"/>
    </xf>
    <xf numFmtId="0" fontId="1" fillId="0" borderId="13" xfId="64" applyNumberFormat="1" applyFont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10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" fillId="33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Border="1" applyAlignment="1" applyProtection="1">
      <alignment horizontal="center" vertical="top" textRotation="255" wrapText="1"/>
      <protection locked="0"/>
    </xf>
    <xf numFmtId="0" fontId="4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8" fillId="0" borderId="14" xfId="0" applyFont="1" applyBorder="1" applyAlignment="1">
      <alignment vertical="center"/>
    </xf>
    <xf numFmtId="0" fontId="1" fillId="0" borderId="14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/>
      <protection locked="0"/>
    </xf>
    <xf numFmtId="0" fontId="3" fillId="0" borderId="0" xfId="0" applyFont="1" applyAlignment="1">
      <alignment horizontal="center" vertical="center"/>
    </xf>
    <xf numFmtId="0" fontId="1" fillId="0" borderId="27" xfId="64" applyNumberFormat="1" applyFont="1" applyBorder="1" applyAlignment="1" applyProtection="1">
      <alignment horizontal="center"/>
      <protection locked="0"/>
    </xf>
    <xf numFmtId="0" fontId="1" fillId="0" borderId="20" xfId="64" applyNumberFormat="1" applyFont="1" applyBorder="1" applyAlignment="1" applyProtection="1">
      <alignment horizontal="center"/>
      <protection locked="0"/>
    </xf>
    <xf numFmtId="0" fontId="1" fillId="0" borderId="28" xfId="64" applyNumberFormat="1" applyFont="1" applyBorder="1" applyAlignment="1" applyProtection="1">
      <alignment horizontal="center"/>
      <protection locked="0"/>
    </xf>
    <xf numFmtId="0" fontId="1" fillId="0" borderId="17" xfId="64" applyNumberFormat="1" applyFont="1" applyBorder="1" applyAlignment="1" applyProtection="1">
      <alignment horizontal="center" vertical="top" textRotation="255"/>
      <protection locked="0"/>
    </xf>
    <xf numFmtId="0" fontId="0" fillId="0" borderId="14" xfId="0" applyBorder="1" applyAlignment="1">
      <alignment vertical="center"/>
    </xf>
    <xf numFmtId="0" fontId="1" fillId="33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33" borderId="14" xfId="64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7" xfId="64" applyNumberFormat="1" applyFont="1" applyBorder="1" applyAlignment="1" applyProtection="1">
      <alignment horizontal="center" vertical="center" textRotation="255"/>
      <protection locked="0"/>
    </xf>
    <xf numFmtId="0" fontId="11" fillId="0" borderId="13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4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" fillId="33" borderId="12" xfId="64" applyNumberFormat="1" applyFont="1" applyFill="1" applyBorder="1" applyAlignment="1" applyProtection="1">
      <alignment horizontal="center" vertical="center" textRotation="255"/>
      <protection locked="0"/>
    </xf>
    <xf numFmtId="0" fontId="14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4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8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24" xfId="64" applyNumberFormat="1" applyFont="1" applyBorder="1" applyAlignment="1" applyProtection="1">
      <alignment horizontal="center" vertical="center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1" fillId="0" borderId="27" xfId="64" applyNumberFormat="1" applyFont="1" applyFill="1" applyBorder="1" applyAlignment="1" applyProtection="1">
      <alignment horizontal="distributed" indent="4"/>
      <protection locked="0"/>
    </xf>
    <xf numFmtId="0" fontId="1" fillId="0" borderId="20" xfId="64" applyNumberFormat="1" applyFont="1" applyFill="1" applyBorder="1" applyAlignment="1" applyProtection="1">
      <alignment horizontal="distributed" indent="4"/>
      <protection locked="0"/>
    </xf>
    <xf numFmtId="0" fontId="1" fillId="0" borderId="28" xfId="64" applyNumberFormat="1" applyFont="1" applyFill="1" applyBorder="1" applyAlignment="1" applyProtection="1">
      <alignment horizontal="distributed" indent="4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5" xfId="64" applyNumberFormat="1" applyFont="1" applyFill="1" applyBorder="1" applyAlignment="1" applyProtection="1">
      <alignment horizontal="center" vertical="center"/>
      <protection locked="0"/>
    </xf>
    <xf numFmtId="0" fontId="1" fillId="0" borderId="21" xfId="64" applyNumberFormat="1" applyFont="1" applyFill="1" applyBorder="1" applyAlignment="1" applyProtection="1">
      <alignment horizontal="center" vertical="center"/>
      <protection locked="0"/>
    </xf>
    <xf numFmtId="0" fontId="1" fillId="0" borderId="26" xfId="64" applyNumberFormat="1" applyFont="1" applyFill="1" applyBorder="1" applyAlignment="1" applyProtection="1">
      <alignment horizontal="center" vertical="center"/>
      <protection locked="0"/>
    </xf>
    <xf numFmtId="0" fontId="1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3" fillId="0" borderId="14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distributed" textRotation="255" indent="1"/>
      <protection/>
    </xf>
    <xf numFmtId="0" fontId="1" fillId="0" borderId="14" xfId="0" applyFont="1" applyBorder="1" applyAlignment="1" applyProtection="1">
      <alignment horizontal="center" vertical="distributed" textRotation="255" indent="1"/>
      <protection/>
    </xf>
    <xf numFmtId="0" fontId="3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S8" sqref="S8"/>
    </sheetView>
  </sheetViews>
  <sheetFormatPr defaultColWidth="9.00390625" defaultRowHeight="13.5"/>
  <cols>
    <col min="1" max="1" width="3.00390625" style="50" customWidth="1"/>
    <col min="2" max="2" width="11.875" style="7" customWidth="1"/>
    <col min="3" max="11" width="7.875" style="7" customWidth="1"/>
    <col min="12" max="16384" width="9.00390625" style="7" customWidth="1"/>
  </cols>
  <sheetData>
    <row r="1" spans="1:11" ht="13.5">
      <c r="A1" s="299" t="s">
        <v>10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299" t="s">
        <v>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12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>
      <c r="A5" s="10"/>
      <c r="B5" s="11" t="s">
        <v>12</v>
      </c>
      <c r="C5" s="11"/>
      <c r="D5" s="11"/>
      <c r="E5" s="11"/>
      <c r="F5" s="11"/>
      <c r="G5" s="11"/>
      <c r="H5" s="11"/>
      <c r="I5" s="11"/>
      <c r="J5" s="12"/>
      <c r="K5" s="12" t="s">
        <v>13</v>
      </c>
    </row>
    <row r="6" spans="1:11" ht="12" customHeight="1">
      <c r="A6" s="13"/>
      <c r="B6" s="14"/>
      <c r="C6" s="14"/>
      <c r="D6" s="14"/>
      <c r="E6" s="15"/>
      <c r="F6" s="15"/>
      <c r="G6" s="15"/>
      <c r="H6" s="15"/>
      <c r="I6" s="14"/>
      <c r="J6" s="16"/>
      <c r="K6" s="16"/>
    </row>
    <row r="7" spans="1:11" ht="12">
      <c r="A7" s="17"/>
      <c r="B7" s="17" t="s">
        <v>14</v>
      </c>
      <c r="C7" s="17">
        <v>15</v>
      </c>
      <c r="D7" s="300" t="s">
        <v>15</v>
      </c>
      <c r="E7" s="14"/>
      <c r="F7" s="15"/>
      <c r="G7" s="15"/>
      <c r="H7" s="14"/>
      <c r="I7" s="300" t="s">
        <v>7</v>
      </c>
      <c r="J7" s="300" t="s">
        <v>16</v>
      </c>
      <c r="K7" s="300" t="s">
        <v>3</v>
      </c>
    </row>
    <row r="8" spans="1:11" ht="76.5" customHeight="1">
      <c r="A8" s="18"/>
      <c r="B8" s="19" t="s">
        <v>17</v>
      </c>
      <c r="C8" s="20" t="s">
        <v>18</v>
      </c>
      <c r="D8" s="301"/>
      <c r="E8" s="20" t="s">
        <v>5</v>
      </c>
      <c r="F8" s="21" t="s">
        <v>19</v>
      </c>
      <c r="G8" s="21" t="s">
        <v>20</v>
      </c>
      <c r="H8" s="20" t="s">
        <v>6</v>
      </c>
      <c r="I8" s="301"/>
      <c r="J8" s="301"/>
      <c r="K8" s="301"/>
    </row>
    <row r="9" spans="1:11" ht="12" customHeight="1">
      <c r="A9" s="293" t="s">
        <v>2</v>
      </c>
      <c r="B9" s="17" t="s">
        <v>152</v>
      </c>
      <c r="C9" s="22">
        <v>1173</v>
      </c>
      <c r="D9" s="22">
        <v>683</v>
      </c>
      <c r="E9" s="22">
        <v>645</v>
      </c>
      <c r="F9" s="22">
        <v>26</v>
      </c>
      <c r="G9" s="23">
        <v>619</v>
      </c>
      <c r="H9" s="22">
        <v>38</v>
      </c>
      <c r="I9" s="22">
        <v>490</v>
      </c>
      <c r="J9" s="22">
        <v>58.2</v>
      </c>
      <c r="K9" s="24">
        <v>5.6</v>
      </c>
    </row>
    <row r="10" spans="1:11" ht="12" customHeight="1">
      <c r="A10" s="293"/>
      <c r="B10" s="17">
        <v>27</v>
      </c>
      <c r="C10" s="22">
        <v>1180</v>
      </c>
      <c r="D10" s="22">
        <v>705</v>
      </c>
      <c r="E10" s="22">
        <v>671</v>
      </c>
      <c r="F10" s="22">
        <v>28</v>
      </c>
      <c r="G10" s="23">
        <v>643</v>
      </c>
      <c r="H10" s="22">
        <v>34</v>
      </c>
      <c r="I10" s="22">
        <v>474</v>
      </c>
      <c r="J10" s="22">
        <v>59.7</v>
      </c>
      <c r="K10" s="24">
        <v>4.8</v>
      </c>
    </row>
    <row r="11" spans="1:11" ht="12" customHeight="1">
      <c r="A11" s="293"/>
      <c r="B11" s="17">
        <v>28</v>
      </c>
      <c r="C11" s="22">
        <v>1191</v>
      </c>
      <c r="D11" s="22">
        <v>713</v>
      </c>
      <c r="E11" s="22">
        <v>684</v>
      </c>
      <c r="F11" s="22">
        <v>28</v>
      </c>
      <c r="G11" s="23">
        <v>656</v>
      </c>
      <c r="H11" s="22">
        <v>30</v>
      </c>
      <c r="I11" s="22">
        <v>477</v>
      </c>
      <c r="J11" s="22">
        <v>59.9</v>
      </c>
      <c r="K11" s="24">
        <v>4.2</v>
      </c>
    </row>
    <row r="12" spans="1:11" ht="12" customHeight="1">
      <c r="A12" s="293"/>
      <c r="B12" s="17">
        <v>29</v>
      </c>
      <c r="C12" s="22">
        <v>1196</v>
      </c>
      <c r="D12" s="22">
        <v>721</v>
      </c>
      <c r="E12" s="22">
        <v>695</v>
      </c>
      <c r="F12" s="22">
        <v>28</v>
      </c>
      <c r="G12" s="23">
        <v>667</v>
      </c>
      <c r="H12" s="22">
        <v>26</v>
      </c>
      <c r="I12" s="22">
        <v>474</v>
      </c>
      <c r="J12" s="25">
        <v>60.3</v>
      </c>
      <c r="K12" s="24">
        <v>3.6</v>
      </c>
    </row>
    <row r="13" spans="1:11" ht="12" customHeight="1">
      <c r="A13" s="293"/>
      <c r="B13" s="26">
        <v>30</v>
      </c>
      <c r="C13" s="27">
        <v>1201</v>
      </c>
      <c r="D13" s="22">
        <v>736</v>
      </c>
      <c r="E13" s="22">
        <v>713</v>
      </c>
      <c r="F13" s="22">
        <v>27</v>
      </c>
      <c r="G13" s="22">
        <v>685</v>
      </c>
      <c r="H13" s="22">
        <v>23</v>
      </c>
      <c r="I13" s="22">
        <v>465</v>
      </c>
      <c r="J13" s="28">
        <v>61.3</v>
      </c>
      <c r="K13" s="24">
        <v>3.1</v>
      </c>
    </row>
    <row r="14" spans="1:11" ht="12" customHeight="1">
      <c r="A14" s="294"/>
      <c r="B14" s="18" t="s">
        <v>156</v>
      </c>
      <c r="C14" s="29">
        <v>1208</v>
      </c>
      <c r="D14" s="29">
        <v>749</v>
      </c>
      <c r="E14" s="29">
        <v>728</v>
      </c>
      <c r="F14" s="29">
        <v>27</v>
      </c>
      <c r="G14" s="30">
        <v>701</v>
      </c>
      <c r="H14" s="29">
        <v>21</v>
      </c>
      <c r="I14" s="29">
        <v>458</v>
      </c>
      <c r="J14" s="31">
        <v>62</v>
      </c>
      <c r="K14" s="44">
        <v>2.8</v>
      </c>
    </row>
    <row r="15" spans="1:11" ht="12" customHeight="1">
      <c r="A15" s="297" t="s">
        <v>21</v>
      </c>
      <c r="B15" s="26" t="s">
        <v>153</v>
      </c>
      <c r="C15" s="32">
        <f aca="true" t="shared" si="0" ref="C15:K19">C10-C9</f>
        <v>7</v>
      </c>
      <c r="D15" s="32">
        <f t="shared" si="0"/>
        <v>22</v>
      </c>
      <c r="E15" s="32">
        <f t="shared" si="0"/>
        <v>26</v>
      </c>
      <c r="F15" s="32">
        <f t="shared" si="0"/>
        <v>2</v>
      </c>
      <c r="G15" s="32">
        <f t="shared" si="0"/>
        <v>24</v>
      </c>
      <c r="H15" s="32">
        <f t="shared" si="0"/>
        <v>-4</v>
      </c>
      <c r="I15" s="32">
        <f t="shared" si="0"/>
        <v>-16</v>
      </c>
      <c r="J15" s="32">
        <f t="shared" si="0"/>
        <v>1.5</v>
      </c>
      <c r="K15" s="33">
        <f t="shared" si="0"/>
        <v>-0.7999999999999998</v>
      </c>
    </row>
    <row r="16" spans="1:11" ht="12" customHeight="1">
      <c r="A16" s="295"/>
      <c r="B16" s="26">
        <v>28</v>
      </c>
      <c r="C16" s="32">
        <f t="shared" si="0"/>
        <v>11</v>
      </c>
      <c r="D16" s="32">
        <f t="shared" si="0"/>
        <v>8</v>
      </c>
      <c r="E16" s="32">
        <f t="shared" si="0"/>
        <v>13</v>
      </c>
      <c r="F16" s="32">
        <f t="shared" si="0"/>
        <v>0</v>
      </c>
      <c r="G16" s="32">
        <f t="shared" si="0"/>
        <v>13</v>
      </c>
      <c r="H16" s="32">
        <f t="shared" si="0"/>
        <v>-4</v>
      </c>
      <c r="I16" s="32">
        <f t="shared" si="0"/>
        <v>3</v>
      </c>
      <c r="J16" s="32">
        <f t="shared" si="0"/>
        <v>0.19999999999999574</v>
      </c>
      <c r="K16" s="33">
        <f t="shared" si="0"/>
        <v>-0.5999999999999996</v>
      </c>
    </row>
    <row r="17" spans="1:11" ht="12" customHeight="1">
      <c r="A17" s="295"/>
      <c r="B17" s="26">
        <v>29</v>
      </c>
      <c r="C17" s="32">
        <f>C12-C11</f>
        <v>5</v>
      </c>
      <c r="D17" s="32">
        <f t="shared" si="0"/>
        <v>8</v>
      </c>
      <c r="E17" s="32">
        <f t="shared" si="0"/>
        <v>11</v>
      </c>
      <c r="F17" s="32">
        <f t="shared" si="0"/>
        <v>0</v>
      </c>
      <c r="G17" s="32">
        <f t="shared" si="0"/>
        <v>11</v>
      </c>
      <c r="H17" s="32">
        <f t="shared" si="0"/>
        <v>-4</v>
      </c>
      <c r="I17" s="32">
        <f t="shared" si="0"/>
        <v>-3</v>
      </c>
      <c r="J17" s="32">
        <f t="shared" si="0"/>
        <v>0.3999999999999986</v>
      </c>
      <c r="K17" s="33">
        <f t="shared" si="0"/>
        <v>-0.6000000000000001</v>
      </c>
    </row>
    <row r="18" spans="1:11" ht="12" customHeight="1">
      <c r="A18" s="295"/>
      <c r="B18" s="26">
        <v>30</v>
      </c>
      <c r="C18" s="32">
        <f>C13-C12</f>
        <v>5</v>
      </c>
      <c r="D18" s="32">
        <f t="shared" si="0"/>
        <v>15</v>
      </c>
      <c r="E18" s="32">
        <f t="shared" si="0"/>
        <v>18</v>
      </c>
      <c r="F18" s="32">
        <f t="shared" si="0"/>
        <v>-1</v>
      </c>
      <c r="G18" s="32">
        <f t="shared" si="0"/>
        <v>18</v>
      </c>
      <c r="H18" s="32">
        <f t="shared" si="0"/>
        <v>-3</v>
      </c>
      <c r="I18" s="32">
        <f t="shared" si="0"/>
        <v>-9</v>
      </c>
      <c r="J18" s="32">
        <f t="shared" si="0"/>
        <v>1</v>
      </c>
      <c r="K18" s="33">
        <f t="shared" si="0"/>
        <v>-0.5</v>
      </c>
    </row>
    <row r="19" spans="1:11" ht="12">
      <c r="A19" s="296"/>
      <c r="B19" s="18" t="s">
        <v>156</v>
      </c>
      <c r="C19" s="35">
        <f>C14-C13</f>
        <v>7</v>
      </c>
      <c r="D19" s="35">
        <f t="shared" si="0"/>
        <v>13</v>
      </c>
      <c r="E19" s="35">
        <f t="shared" si="0"/>
        <v>15</v>
      </c>
      <c r="F19" s="35">
        <f t="shared" si="0"/>
        <v>0</v>
      </c>
      <c r="G19" s="35">
        <f t="shared" si="0"/>
        <v>16</v>
      </c>
      <c r="H19" s="35">
        <f t="shared" si="0"/>
        <v>-2</v>
      </c>
      <c r="I19" s="35">
        <f t="shared" si="0"/>
        <v>-7</v>
      </c>
      <c r="J19" s="35">
        <f t="shared" si="0"/>
        <v>0.7000000000000028</v>
      </c>
      <c r="K19" s="36">
        <f t="shared" si="0"/>
        <v>-0.30000000000000027</v>
      </c>
    </row>
    <row r="20" spans="1:11" ht="12">
      <c r="A20" s="297" t="s">
        <v>23</v>
      </c>
      <c r="B20" s="26" t="s">
        <v>153</v>
      </c>
      <c r="C20" s="37">
        <f aca="true" t="shared" si="1" ref="C20:I24">C15/C9*100</f>
        <v>0.5967604433077579</v>
      </c>
      <c r="D20" s="37">
        <f t="shared" si="1"/>
        <v>3.22108345534407</v>
      </c>
      <c r="E20" s="37">
        <f t="shared" si="1"/>
        <v>4.0310077519379846</v>
      </c>
      <c r="F20" s="37">
        <f t="shared" si="1"/>
        <v>7.6923076923076925</v>
      </c>
      <c r="G20" s="37">
        <f t="shared" si="1"/>
        <v>3.877221324717286</v>
      </c>
      <c r="H20" s="37">
        <f t="shared" si="1"/>
        <v>-10.526315789473683</v>
      </c>
      <c r="I20" s="37">
        <f t="shared" si="1"/>
        <v>-3.2653061224489797</v>
      </c>
      <c r="J20" s="37" t="s">
        <v>22</v>
      </c>
      <c r="K20" s="33" t="s">
        <v>22</v>
      </c>
    </row>
    <row r="21" spans="1:11" ht="12">
      <c r="A21" s="295"/>
      <c r="B21" s="26">
        <v>28</v>
      </c>
      <c r="C21" s="37">
        <f t="shared" si="1"/>
        <v>0.9322033898305085</v>
      </c>
      <c r="D21" s="37">
        <f t="shared" si="1"/>
        <v>1.1347517730496455</v>
      </c>
      <c r="E21" s="37">
        <f t="shared" si="1"/>
        <v>1.9374068554396422</v>
      </c>
      <c r="F21" s="37">
        <f t="shared" si="1"/>
        <v>0</v>
      </c>
      <c r="G21" s="37">
        <f t="shared" si="1"/>
        <v>2.021772939346812</v>
      </c>
      <c r="H21" s="37">
        <f t="shared" si="1"/>
        <v>-11.76470588235294</v>
      </c>
      <c r="I21" s="37">
        <f t="shared" si="1"/>
        <v>0.6329113924050633</v>
      </c>
      <c r="J21" s="37" t="s">
        <v>22</v>
      </c>
      <c r="K21" s="33" t="s">
        <v>22</v>
      </c>
    </row>
    <row r="22" spans="1:11" ht="12">
      <c r="A22" s="295"/>
      <c r="B22" s="26">
        <v>29</v>
      </c>
      <c r="C22" s="37">
        <f>C17/C11*100</f>
        <v>0.41981528127623846</v>
      </c>
      <c r="D22" s="37">
        <f t="shared" si="1"/>
        <v>1.1220196353436185</v>
      </c>
      <c r="E22" s="37">
        <f t="shared" si="1"/>
        <v>1.608187134502924</v>
      </c>
      <c r="F22" s="37">
        <f t="shared" si="1"/>
        <v>0</v>
      </c>
      <c r="G22" s="37">
        <f t="shared" si="1"/>
        <v>1.676829268292683</v>
      </c>
      <c r="H22" s="37">
        <f t="shared" si="1"/>
        <v>-13.333333333333334</v>
      </c>
      <c r="I22" s="37">
        <f t="shared" si="1"/>
        <v>-0.628930817610063</v>
      </c>
      <c r="J22" s="37" t="s">
        <v>24</v>
      </c>
      <c r="K22" s="33" t="s">
        <v>24</v>
      </c>
    </row>
    <row r="23" spans="1:11" ht="12">
      <c r="A23" s="295"/>
      <c r="B23" s="26">
        <v>30</v>
      </c>
      <c r="C23" s="38">
        <f>C18/C12*100</f>
        <v>0.4180602006688963</v>
      </c>
      <c r="D23" s="38">
        <f t="shared" si="1"/>
        <v>2.0804438280166435</v>
      </c>
      <c r="E23" s="38">
        <f t="shared" si="1"/>
        <v>2.5899280575539567</v>
      </c>
      <c r="F23" s="38">
        <f t="shared" si="1"/>
        <v>-3.571428571428571</v>
      </c>
      <c r="G23" s="38">
        <f t="shared" si="1"/>
        <v>2.6986506746626686</v>
      </c>
      <c r="H23" s="38">
        <f t="shared" si="1"/>
        <v>-11.538461538461538</v>
      </c>
      <c r="I23" s="38">
        <f t="shared" si="1"/>
        <v>-1.89873417721519</v>
      </c>
      <c r="J23" s="37" t="s">
        <v>24</v>
      </c>
      <c r="K23" s="33" t="s">
        <v>24</v>
      </c>
    </row>
    <row r="24" spans="1:11" ht="12.75" thickBot="1">
      <c r="A24" s="298"/>
      <c r="B24" s="39" t="s">
        <v>156</v>
      </c>
      <c r="C24" s="40">
        <f>C19/C13*100</f>
        <v>0.5828476269775187</v>
      </c>
      <c r="D24" s="40">
        <f t="shared" si="1"/>
        <v>1.766304347826087</v>
      </c>
      <c r="E24" s="40">
        <f t="shared" si="1"/>
        <v>2.1037868162692845</v>
      </c>
      <c r="F24" s="40">
        <f t="shared" si="1"/>
        <v>0</v>
      </c>
      <c r="G24" s="40">
        <f t="shared" si="1"/>
        <v>2.335766423357664</v>
      </c>
      <c r="H24" s="40">
        <f t="shared" si="1"/>
        <v>-8.695652173913043</v>
      </c>
      <c r="I24" s="40">
        <f t="shared" si="1"/>
        <v>-1.5053763440860215</v>
      </c>
      <c r="J24" s="41" t="s">
        <v>24</v>
      </c>
      <c r="K24" s="42" t="s">
        <v>24</v>
      </c>
    </row>
    <row r="25" spans="1:11" ht="12.75" thickTop="1">
      <c r="A25" s="293" t="s">
        <v>0</v>
      </c>
      <c r="B25" s="17" t="s">
        <v>152</v>
      </c>
      <c r="C25" s="22">
        <v>571</v>
      </c>
      <c r="D25" s="22">
        <v>382</v>
      </c>
      <c r="E25" s="22">
        <v>359</v>
      </c>
      <c r="F25" s="22">
        <v>19</v>
      </c>
      <c r="G25" s="23">
        <v>340</v>
      </c>
      <c r="H25" s="22">
        <v>23</v>
      </c>
      <c r="I25" s="22">
        <v>189</v>
      </c>
      <c r="J25" s="38">
        <v>66.9</v>
      </c>
      <c r="K25" s="24">
        <v>6</v>
      </c>
    </row>
    <row r="26" spans="1:11" ht="12">
      <c r="A26" s="293"/>
      <c r="B26" s="17">
        <v>27</v>
      </c>
      <c r="C26" s="22">
        <v>574</v>
      </c>
      <c r="D26" s="22">
        <v>391</v>
      </c>
      <c r="E26" s="22">
        <v>369</v>
      </c>
      <c r="F26" s="22">
        <v>20</v>
      </c>
      <c r="G26" s="23">
        <v>349</v>
      </c>
      <c r="H26" s="22">
        <v>22</v>
      </c>
      <c r="I26" s="22">
        <v>183</v>
      </c>
      <c r="J26" s="38">
        <v>68.1</v>
      </c>
      <c r="K26" s="24">
        <v>5.6</v>
      </c>
    </row>
    <row r="27" spans="1:11" ht="12">
      <c r="A27" s="293"/>
      <c r="B27" s="17">
        <v>28</v>
      </c>
      <c r="C27" s="22">
        <v>581</v>
      </c>
      <c r="D27" s="22">
        <v>392</v>
      </c>
      <c r="E27" s="22">
        <v>374</v>
      </c>
      <c r="F27" s="22">
        <v>22</v>
      </c>
      <c r="G27" s="23">
        <v>352</v>
      </c>
      <c r="H27" s="22">
        <v>19</v>
      </c>
      <c r="I27" s="22">
        <v>188</v>
      </c>
      <c r="J27" s="38">
        <v>67.5</v>
      </c>
      <c r="K27" s="24">
        <v>4.8</v>
      </c>
    </row>
    <row r="28" spans="1:11" ht="12">
      <c r="A28" s="293"/>
      <c r="B28" s="17">
        <v>29</v>
      </c>
      <c r="C28" s="22">
        <v>583</v>
      </c>
      <c r="D28" s="22">
        <v>397</v>
      </c>
      <c r="E28" s="22">
        <v>381</v>
      </c>
      <c r="F28" s="22">
        <v>21</v>
      </c>
      <c r="G28" s="23">
        <v>360</v>
      </c>
      <c r="H28" s="22">
        <v>16</v>
      </c>
      <c r="I28" s="22">
        <v>186</v>
      </c>
      <c r="J28" s="22">
        <v>68.1</v>
      </c>
      <c r="K28" s="24">
        <v>4</v>
      </c>
    </row>
    <row r="29" spans="1:11" ht="12">
      <c r="A29" s="293"/>
      <c r="B29" s="26">
        <v>30</v>
      </c>
      <c r="C29" s="27">
        <v>586</v>
      </c>
      <c r="D29" s="22">
        <v>402</v>
      </c>
      <c r="E29" s="22">
        <v>388</v>
      </c>
      <c r="F29" s="22">
        <v>20</v>
      </c>
      <c r="G29" s="22">
        <v>368</v>
      </c>
      <c r="H29" s="22">
        <v>14</v>
      </c>
      <c r="I29" s="22">
        <v>184</v>
      </c>
      <c r="J29" s="22">
        <v>68.6</v>
      </c>
      <c r="K29" s="24">
        <v>3.5</v>
      </c>
    </row>
    <row r="30" spans="1:11" ht="12">
      <c r="A30" s="294"/>
      <c r="B30" s="18" t="s">
        <v>156</v>
      </c>
      <c r="C30" s="29">
        <v>590</v>
      </c>
      <c r="D30" s="29">
        <v>409</v>
      </c>
      <c r="E30" s="29">
        <v>396</v>
      </c>
      <c r="F30" s="29">
        <v>19</v>
      </c>
      <c r="G30" s="30">
        <v>376</v>
      </c>
      <c r="H30" s="29">
        <v>13</v>
      </c>
      <c r="I30" s="29">
        <v>181</v>
      </c>
      <c r="J30" s="43">
        <v>69.3</v>
      </c>
      <c r="K30" s="44">
        <v>3.2</v>
      </c>
    </row>
    <row r="31" spans="1:11" ht="12">
      <c r="A31" s="295" t="s">
        <v>21</v>
      </c>
      <c r="B31" s="26" t="s">
        <v>153</v>
      </c>
      <c r="C31" s="32">
        <f aca="true" t="shared" si="2" ref="C31:K35">C26-C25</f>
        <v>3</v>
      </c>
      <c r="D31" s="32">
        <f t="shared" si="2"/>
        <v>9</v>
      </c>
      <c r="E31" s="32">
        <f t="shared" si="2"/>
        <v>10</v>
      </c>
      <c r="F31" s="32">
        <f t="shared" si="2"/>
        <v>1</v>
      </c>
      <c r="G31" s="32">
        <f t="shared" si="2"/>
        <v>9</v>
      </c>
      <c r="H31" s="32">
        <f t="shared" si="2"/>
        <v>-1</v>
      </c>
      <c r="I31" s="32">
        <f t="shared" si="2"/>
        <v>-6</v>
      </c>
      <c r="J31" s="32">
        <f t="shared" si="2"/>
        <v>1.1999999999999886</v>
      </c>
      <c r="K31" s="33">
        <f t="shared" si="2"/>
        <v>-0.40000000000000036</v>
      </c>
    </row>
    <row r="32" spans="1:11" ht="12">
      <c r="A32" s="295"/>
      <c r="B32" s="26">
        <v>28</v>
      </c>
      <c r="C32" s="32">
        <f t="shared" si="2"/>
        <v>7</v>
      </c>
      <c r="D32" s="32">
        <f t="shared" si="2"/>
        <v>1</v>
      </c>
      <c r="E32" s="32">
        <f t="shared" si="2"/>
        <v>5</v>
      </c>
      <c r="F32" s="32">
        <f t="shared" si="2"/>
        <v>2</v>
      </c>
      <c r="G32" s="32">
        <f t="shared" si="2"/>
        <v>3</v>
      </c>
      <c r="H32" s="32">
        <f t="shared" si="2"/>
        <v>-3</v>
      </c>
      <c r="I32" s="32">
        <f t="shared" si="2"/>
        <v>5</v>
      </c>
      <c r="J32" s="32">
        <f t="shared" si="2"/>
        <v>-0.5999999999999943</v>
      </c>
      <c r="K32" s="33">
        <f t="shared" si="2"/>
        <v>-0.7999999999999998</v>
      </c>
    </row>
    <row r="33" spans="1:11" ht="12">
      <c r="A33" s="295"/>
      <c r="B33" s="26">
        <v>29</v>
      </c>
      <c r="C33" s="32">
        <f t="shared" si="2"/>
        <v>2</v>
      </c>
      <c r="D33" s="32">
        <f t="shared" si="2"/>
        <v>5</v>
      </c>
      <c r="E33" s="32">
        <f t="shared" si="2"/>
        <v>7</v>
      </c>
      <c r="F33" s="32">
        <f t="shared" si="2"/>
        <v>-1</v>
      </c>
      <c r="G33" s="32">
        <f t="shared" si="2"/>
        <v>8</v>
      </c>
      <c r="H33" s="32">
        <f t="shared" si="2"/>
        <v>-3</v>
      </c>
      <c r="I33" s="32">
        <f t="shared" si="2"/>
        <v>-2</v>
      </c>
      <c r="J33" s="45">
        <f t="shared" si="2"/>
        <v>0.5999999999999943</v>
      </c>
      <c r="K33" s="33">
        <f t="shared" si="2"/>
        <v>-0.7999999999999998</v>
      </c>
    </row>
    <row r="34" spans="1:11" ht="12">
      <c r="A34" s="295"/>
      <c r="B34" s="26">
        <v>30</v>
      </c>
      <c r="C34" s="32">
        <f>C29-C28</f>
        <v>3</v>
      </c>
      <c r="D34" s="32">
        <f t="shared" si="2"/>
        <v>5</v>
      </c>
      <c r="E34" s="32">
        <f t="shared" si="2"/>
        <v>7</v>
      </c>
      <c r="F34" s="32">
        <f t="shared" si="2"/>
        <v>-1</v>
      </c>
      <c r="G34" s="32">
        <f t="shared" si="2"/>
        <v>8</v>
      </c>
      <c r="H34" s="32">
        <f t="shared" si="2"/>
        <v>-2</v>
      </c>
      <c r="I34" s="32">
        <f t="shared" si="2"/>
        <v>-2</v>
      </c>
      <c r="J34" s="45">
        <f t="shared" si="2"/>
        <v>0.5</v>
      </c>
      <c r="K34" s="33">
        <f t="shared" si="2"/>
        <v>-0.5</v>
      </c>
    </row>
    <row r="35" spans="1:11" ht="12">
      <c r="A35" s="296"/>
      <c r="B35" s="18" t="s">
        <v>156</v>
      </c>
      <c r="C35" s="35">
        <f>C30-C29</f>
        <v>4</v>
      </c>
      <c r="D35" s="35">
        <f t="shared" si="2"/>
        <v>7</v>
      </c>
      <c r="E35" s="35">
        <f t="shared" si="2"/>
        <v>8</v>
      </c>
      <c r="F35" s="35">
        <f t="shared" si="2"/>
        <v>-1</v>
      </c>
      <c r="G35" s="35">
        <f t="shared" si="2"/>
        <v>8</v>
      </c>
      <c r="H35" s="35">
        <f t="shared" si="2"/>
        <v>-1</v>
      </c>
      <c r="I35" s="35">
        <f t="shared" si="2"/>
        <v>-3</v>
      </c>
      <c r="J35" s="46">
        <f t="shared" si="2"/>
        <v>0.7000000000000028</v>
      </c>
      <c r="K35" s="36">
        <f t="shared" si="2"/>
        <v>-0.2999999999999998</v>
      </c>
    </row>
    <row r="36" spans="1:11" ht="12">
      <c r="A36" s="297" t="s">
        <v>25</v>
      </c>
      <c r="B36" s="26" t="s">
        <v>153</v>
      </c>
      <c r="C36" s="37">
        <f>C31/C25*100</f>
        <v>0.5253940455341506</v>
      </c>
      <c r="D36" s="37">
        <f aca="true" t="shared" si="3" ref="D36:I40">D31/D25*100</f>
        <v>2.356020942408377</v>
      </c>
      <c r="E36" s="37">
        <f t="shared" si="3"/>
        <v>2.785515320334262</v>
      </c>
      <c r="F36" s="37">
        <f t="shared" si="3"/>
        <v>5.263157894736842</v>
      </c>
      <c r="G36" s="37">
        <f t="shared" si="3"/>
        <v>2.6470588235294117</v>
      </c>
      <c r="H36" s="37">
        <f t="shared" si="3"/>
        <v>-4.3478260869565215</v>
      </c>
      <c r="I36" s="37">
        <f t="shared" si="3"/>
        <v>-3.1746031746031744</v>
      </c>
      <c r="J36" s="32" t="s">
        <v>22</v>
      </c>
      <c r="K36" s="33" t="s">
        <v>22</v>
      </c>
    </row>
    <row r="37" spans="1:11" ht="12">
      <c r="A37" s="295"/>
      <c r="B37" s="26">
        <v>28</v>
      </c>
      <c r="C37" s="37">
        <f>C32/C26*100</f>
        <v>1.2195121951219512</v>
      </c>
      <c r="D37" s="37">
        <f t="shared" si="3"/>
        <v>0.2557544757033248</v>
      </c>
      <c r="E37" s="37">
        <f t="shared" si="3"/>
        <v>1.3550135501355014</v>
      </c>
      <c r="F37" s="37">
        <f t="shared" si="3"/>
        <v>10</v>
      </c>
      <c r="G37" s="37">
        <f t="shared" si="3"/>
        <v>0.8595988538681949</v>
      </c>
      <c r="H37" s="37">
        <f t="shared" si="3"/>
        <v>-13.636363636363635</v>
      </c>
      <c r="I37" s="37">
        <f t="shared" si="3"/>
        <v>2.73224043715847</v>
      </c>
      <c r="J37" s="32" t="s">
        <v>22</v>
      </c>
      <c r="K37" s="33" t="s">
        <v>22</v>
      </c>
    </row>
    <row r="38" spans="1:11" ht="12">
      <c r="A38" s="295"/>
      <c r="B38" s="26">
        <v>29</v>
      </c>
      <c r="C38" s="38">
        <f>C33/C27*100</f>
        <v>0.34423407917383825</v>
      </c>
      <c r="D38" s="38">
        <f t="shared" si="3"/>
        <v>1.2755102040816326</v>
      </c>
      <c r="E38" s="38">
        <f t="shared" si="3"/>
        <v>1.8716577540106951</v>
      </c>
      <c r="F38" s="38">
        <f t="shared" si="3"/>
        <v>-4.545454545454546</v>
      </c>
      <c r="G38" s="38">
        <f t="shared" si="3"/>
        <v>2.272727272727273</v>
      </c>
      <c r="H38" s="38">
        <f t="shared" si="3"/>
        <v>-15.789473684210526</v>
      </c>
      <c r="I38" s="38">
        <f t="shared" si="3"/>
        <v>-1.0638297872340425</v>
      </c>
      <c r="J38" s="37" t="s">
        <v>24</v>
      </c>
      <c r="K38" s="33" t="s">
        <v>24</v>
      </c>
    </row>
    <row r="39" spans="1:11" ht="12">
      <c r="A39" s="295"/>
      <c r="B39" s="26">
        <v>30</v>
      </c>
      <c r="C39" s="38">
        <f>C34/C28*100</f>
        <v>0.5145797598627788</v>
      </c>
      <c r="D39" s="38">
        <f t="shared" si="3"/>
        <v>1.2594458438287155</v>
      </c>
      <c r="E39" s="38">
        <f t="shared" si="3"/>
        <v>1.837270341207349</v>
      </c>
      <c r="F39" s="38">
        <f t="shared" si="3"/>
        <v>-4.761904761904762</v>
      </c>
      <c r="G39" s="38">
        <f t="shared" si="3"/>
        <v>2.2222222222222223</v>
      </c>
      <c r="H39" s="38">
        <f t="shared" si="3"/>
        <v>-12.5</v>
      </c>
      <c r="I39" s="38">
        <f t="shared" si="3"/>
        <v>-1.0752688172043012</v>
      </c>
      <c r="J39" s="37" t="s">
        <v>24</v>
      </c>
      <c r="K39" s="33" t="s">
        <v>24</v>
      </c>
    </row>
    <row r="40" spans="1:11" ht="12.75" thickBot="1">
      <c r="A40" s="298"/>
      <c r="B40" s="39" t="s">
        <v>156</v>
      </c>
      <c r="C40" s="40">
        <f>C35/C29*100</f>
        <v>0.6825938566552902</v>
      </c>
      <c r="D40" s="40">
        <f t="shared" si="3"/>
        <v>1.7412935323383085</v>
      </c>
      <c r="E40" s="40">
        <f t="shared" si="3"/>
        <v>2.0618556701030926</v>
      </c>
      <c r="F40" s="40">
        <f t="shared" si="3"/>
        <v>-5</v>
      </c>
      <c r="G40" s="40">
        <f t="shared" si="3"/>
        <v>2.1739130434782608</v>
      </c>
      <c r="H40" s="40">
        <f t="shared" si="3"/>
        <v>-7.142857142857142</v>
      </c>
      <c r="I40" s="40">
        <f t="shared" si="3"/>
        <v>-1.6304347826086956</v>
      </c>
      <c r="J40" s="41" t="s">
        <v>24</v>
      </c>
      <c r="K40" s="42" t="s">
        <v>24</v>
      </c>
    </row>
    <row r="41" spans="1:11" ht="12.75" thickTop="1">
      <c r="A41" s="293" t="s">
        <v>1</v>
      </c>
      <c r="B41" s="17" t="s">
        <v>152</v>
      </c>
      <c r="C41" s="22">
        <v>602</v>
      </c>
      <c r="D41" s="22">
        <v>301</v>
      </c>
      <c r="E41" s="22">
        <v>286</v>
      </c>
      <c r="F41" s="22">
        <v>7</v>
      </c>
      <c r="G41" s="23">
        <v>279</v>
      </c>
      <c r="H41" s="22">
        <v>15</v>
      </c>
      <c r="I41" s="22">
        <v>301</v>
      </c>
      <c r="J41" s="22">
        <v>50</v>
      </c>
      <c r="K41" s="24">
        <v>5</v>
      </c>
    </row>
    <row r="42" spans="1:11" ht="12">
      <c r="A42" s="293"/>
      <c r="B42" s="17">
        <v>27</v>
      </c>
      <c r="C42" s="22">
        <v>606</v>
      </c>
      <c r="D42" s="22">
        <v>314</v>
      </c>
      <c r="E42" s="22">
        <v>302</v>
      </c>
      <c r="F42" s="22">
        <v>7</v>
      </c>
      <c r="G42" s="23">
        <v>294</v>
      </c>
      <c r="H42" s="22">
        <v>13</v>
      </c>
      <c r="I42" s="22">
        <v>291</v>
      </c>
      <c r="J42" s="22">
        <v>51.8</v>
      </c>
      <c r="K42" s="24">
        <v>4.1</v>
      </c>
    </row>
    <row r="43" spans="1:11" ht="12">
      <c r="A43" s="293"/>
      <c r="B43" s="17">
        <v>28</v>
      </c>
      <c r="C43" s="22">
        <v>611</v>
      </c>
      <c r="D43" s="22">
        <v>321</v>
      </c>
      <c r="E43" s="22">
        <v>310</v>
      </c>
      <c r="F43" s="22">
        <v>7</v>
      </c>
      <c r="G43" s="23">
        <v>303</v>
      </c>
      <c r="H43" s="22">
        <v>11</v>
      </c>
      <c r="I43" s="22">
        <v>289</v>
      </c>
      <c r="J43" s="22">
        <v>52.5</v>
      </c>
      <c r="K43" s="24">
        <v>3.4</v>
      </c>
    </row>
    <row r="44" spans="1:11" ht="12">
      <c r="A44" s="293"/>
      <c r="B44" s="17">
        <v>29</v>
      </c>
      <c r="C44" s="22">
        <v>613</v>
      </c>
      <c r="D44" s="22">
        <v>324</v>
      </c>
      <c r="E44" s="22">
        <v>314</v>
      </c>
      <c r="F44" s="22">
        <v>7</v>
      </c>
      <c r="G44" s="23">
        <v>307</v>
      </c>
      <c r="H44" s="22">
        <v>10</v>
      </c>
      <c r="I44" s="22">
        <v>288</v>
      </c>
      <c r="J44" s="22">
        <v>52.9</v>
      </c>
      <c r="K44" s="24">
        <v>3.1</v>
      </c>
    </row>
    <row r="45" spans="1:11" ht="12">
      <c r="A45" s="293"/>
      <c r="B45" s="26">
        <v>30</v>
      </c>
      <c r="C45" s="27">
        <v>615</v>
      </c>
      <c r="D45" s="22">
        <v>334</v>
      </c>
      <c r="E45" s="22">
        <v>325</v>
      </c>
      <c r="F45" s="22">
        <v>7</v>
      </c>
      <c r="G45" s="22">
        <v>318</v>
      </c>
      <c r="H45" s="22">
        <v>9</v>
      </c>
      <c r="I45" s="22">
        <v>281</v>
      </c>
      <c r="J45" s="22">
        <v>54.3</v>
      </c>
      <c r="K45" s="24">
        <v>2.7</v>
      </c>
    </row>
    <row r="46" spans="1:11" ht="12">
      <c r="A46" s="294"/>
      <c r="B46" s="18" t="s">
        <v>156</v>
      </c>
      <c r="C46" s="29">
        <v>618</v>
      </c>
      <c r="D46" s="29">
        <v>340</v>
      </c>
      <c r="E46" s="29">
        <v>332</v>
      </c>
      <c r="F46" s="29">
        <v>8</v>
      </c>
      <c r="G46" s="30">
        <v>324</v>
      </c>
      <c r="H46" s="29">
        <v>8</v>
      </c>
      <c r="I46" s="29">
        <v>277</v>
      </c>
      <c r="J46" s="47">
        <v>55</v>
      </c>
      <c r="K46" s="44">
        <v>2.4</v>
      </c>
    </row>
    <row r="47" spans="1:11" ht="12">
      <c r="A47" s="295" t="s">
        <v>21</v>
      </c>
      <c r="B47" s="26" t="s">
        <v>153</v>
      </c>
      <c r="C47" s="32">
        <f>C42-C41</f>
        <v>4</v>
      </c>
      <c r="D47" s="32">
        <f aca="true" t="shared" si="4" ref="D47:K51">D42-D41</f>
        <v>13</v>
      </c>
      <c r="E47" s="32">
        <f t="shared" si="4"/>
        <v>16</v>
      </c>
      <c r="F47" s="32">
        <f t="shared" si="4"/>
        <v>0</v>
      </c>
      <c r="G47" s="32">
        <f t="shared" si="4"/>
        <v>15</v>
      </c>
      <c r="H47" s="32">
        <f t="shared" si="4"/>
        <v>-2</v>
      </c>
      <c r="I47" s="32">
        <f>I42-I41</f>
        <v>-10</v>
      </c>
      <c r="J47" s="32">
        <f t="shared" si="4"/>
        <v>1.7999999999999972</v>
      </c>
      <c r="K47" s="33">
        <f t="shared" si="4"/>
        <v>-0.9000000000000004</v>
      </c>
    </row>
    <row r="48" spans="1:11" ht="12">
      <c r="A48" s="295"/>
      <c r="B48" s="26">
        <v>28</v>
      </c>
      <c r="C48" s="32">
        <f>C43-C42</f>
        <v>5</v>
      </c>
      <c r="D48" s="32">
        <f t="shared" si="4"/>
        <v>7</v>
      </c>
      <c r="E48" s="32">
        <f t="shared" si="4"/>
        <v>8</v>
      </c>
      <c r="F48" s="32">
        <f t="shared" si="4"/>
        <v>0</v>
      </c>
      <c r="G48" s="32">
        <f t="shared" si="4"/>
        <v>9</v>
      </c>
      <c r="H48" s="32">
        <f t="shared" si="4"/>
        <v>-2</v>
      </c>
      <c r="I48" s="32">
        <f>I43-I42</f>
        <v>-2</v>
      </c>
      <c r="J48" s="32">
        <f t="shared" si="4"/>
        <v>0.7000000000000028</v>
      </c>
      <c r="K48" s="33">
        <f t="shared" si="4"/>
        <v>-0.6999999999999997</v>
      </c>
    </row>
    <row r="49" spans="1:11" ht="12">
      <c r="A49" s="295"/>
      <c r="B49" s="26">
        <v>29</v>
      </c>
      <c r="C49" s="32">
        <f>C44-C43</f>
        <v>2</v>
      </c>
      <c r="D49" s="32">
        <f t="shared" si="4"/>
        <v>3</v>
      </c>
      <c r="E49" s="32">
        <f t="shared" si="4"/>
        <v>4</v>
      </c>
      <c r="F49" s="32">
        <f t="shared" si="4"/>
        <v>0</v>
      </c>
      <c r="G49" s="32">
        <f t="shared" si="4"/>
        <v>4</v>
      </c>
      <c r="H49" s="32">
        <f t="shared" si="4"/>
        <v>-1</v>
      </c>
      <c r="I49" s="32">
        <f>I44-I43</f>
        <v>-1</v>
      </c>
      <c r="J49" s="32">
        <f>J44-J43</f>
        <v>0.3999999999999986</v>
      </c>
      <c r="K49" s="33">
        <f t="shared" si="4"/>
        <v>-0.2999999999999998</v>
      </c>
    </row>
    <row r="50" spans="1:11" ht="12">
      <c r="A50" s="295"/>
      <c r="B50" s="26">
        <v>30</v>
      </c>
      <c r="C50" s="32">
        <f>C45-C44</f>
        <v>2</v>
      </c>
      <c r="D50" s="32">
        <f t="shared" si="4"/>
        <v>10</v>
      </c>
      <c r="E50" s="32">
        <f t="shared" si="4"/>
        <v>11</v>
      </c>
      <c r="F50" s="32">
        <f t="shared" si="4"/>
        <v>0</v>
      </c>
      <c r="G50" s="32">
        <f t="shared" si="4"/>
        <v>11</v>
      </c>
      <c r="H50" s="32">
        <f t="shared" si="4"/>
        <v>-1</v>
      </c>
      <c r="I50" s="32">
        <f t="shared" si="4"/>
        <v>-7</v>
      </c>
      <c r="J50" s="32">
        <f>J45-J44</f>
        <v>1.3999999999999986</v>
      </c>
      <c r="K50" s="33">
        <f t="shared" si="4"/>
        <v>-0.3999999999999999</v>
      </c>
    </row>
    <row r="51" spans="1:11" ht="12">
      <c r="A51" s="296"/>
      <c r="B51" s="18" t="s">
        <v>156</v>
      </c>
      <c r="C51" s="35">
        <f>C46-C45</f>
        <v>3</v>
      </c>
      <c r="D51" s="35">
        <f t="shared" si="4"/>
        <v>6</v>
      </c>
      <c r="E51" s="35">
        <f t="shared" si="4"/>
        <v>7</v>
      </c>
      <c r="F51" s="35">
        <f t="shared" si="4"/>
        <v>1</v>
      </c>
      <c r="G51" s="35">
        <f t="shared" si="4"/>
        <v>6</v>
      </c>
      <c r="H51" s="35">
        <f t="shared" si="4"/>
        <v>-1</v>
      </c>
      <c r="I51" s="35">
        <f t="shared" si="4"/>
        <v>-4</v>
      </c>
      <c r="J51" s="35">
        <f t="shared" si="4"/>
        <v>0.7000000000000028</v>
      </c>
      <c r="K51" s="36">
        <f t="shared" si="4"/>
        <v>-0.30000000000000027</v>
      </c>
    </row>
    <row r="52" spans="1:11" ht="12">
      <c r="A52" s="297" t="s">
        <v>25</v>
      </c>
      <c r="B52" s="48" t="s">
        <v>153</v>
      </c>
      <c r="C52" s="37">
        <f aca="true" t="shared" si="5" ref="C52:E55">C47/C41*100</f>
        <v>0.6644518272425249</v>
      </c>
      <c r="D52" s="37">
        <f t="shared" si="5"/>
        <v>4.318936877076411</v>
      </c>
      <c r="E52" s="37">
        <f t="shared" si="5"/>
        <v>5.594405594405594</v>
      </c>
      <c r="F52" s="37" t="str">
        <f>IF(F41&lt;10,"※",F47/F41*100)</f>
        <v>※</v>
      </c>
      <c r="G52" s="37">
        <f aca="true" t="shared" si="6" ref="G52:I55">G47/G41*100</f>
        <v>5.376344086021505</v>
      </c>
      <c r="H52" s="37">
        <f t="shared" si="6"/>
        <v>-13.333333333333334</v>
      </c>
      <c r="I52" s="37">
        <f t="shared" si="6"/>
        <v>-3.322259136212625</v>
      </c>
      <c r="J52" s="32" t="s">
        <v>22</v>
      </c>
      <c r="K52" s="33" t="s">
        <v>22</v>
      </c>
    </row>
    <row r="53" spans="1:11" ht="12">
      <c r="A53" s="295"/>
      <c r="B53" s="26">
        <v>28</v>
      </c>
      <c r="C53" s="37">
        <f t="shared" si="5"/>
        <v>0.825082508250825</v>
      </c>
      <c r="D53" s="37">
        <f t="shared" si="5"/>
        <v>2.229299363057325</v>
      </c>
      <c r="E53" s="37">
        <f t="shared" si="5"/>
        <v>2.6490066225165565</v>
      </c>
      <c r="F53" s="37" t="str">
        <f>IF(F42&lt;10,"※",F48/F42*100)</f>
        <v>※</v>
      </c>
      <c r="G53" s="37">
        <f t="shared" si="6"/>
        <v>3.061224489795918</v>
      </c>
      <c r="H53" s="37">
        <f t="shared" si="6"/>
        <v>-15.384615384615385</v>
      </c>
      <c r="I53" s="37">
        <f t="shared" si="6"/>
        <v>-0.6872852233676976</v>
      </c>
      <c r="J53" s="32" t="s">
        <v>22</v>
      </c>
      <c r="K53" s="33" t="s">
        <v>22</v>
      </c>
    </row>
    <row r="54" spans="1:11" ht="12">
      <c r="A54" s="295"/>
      <c r="B54" s="26">
        <v>29</v>
      </c>
      <c r="C54" s="38">
        <f t="shared" si="5"/>
        <v>0.32733224222585927</v>
      </c>
      <c r="D54" s="49">
        <f t="shared" si="5"/>
        <v>0.9345794392523363</v>
      </c>
      <c r="E54" s="38">
        <f t="shared" si="5"/>
        <v>1.2903225806451613</v>
      </c>
      <c r="F54" s="37" t="str">
        <f>IF(F43&lt;10,"※",F49/F43*100)</f>
        <v>※</v>
      </c>
      <c r="G54" s="38">
        <f t="shared" si="6"/>
        <v>1.3201320132013201</v>
      </c>
      <c r="H54" s="38">
        <f t="shared" si="6"/>
        <v>-9.090909090909092</v>
      </c>
      <c r="I54" s="49">
        <f t="shared" si="6"/>
        <v>-0.34602076124567477</v>
      </c>
      <c r="J54" s="37" t="s">
        <v>24</v>
      </c>
      <c r="K54" s="33" t="s">
        <v>24</v>
      </c>
    </row>
    <row r="55" spans="1:11" ht="12">
      <c r="A55" s="295"/>
      <c r="B55" s="26">
        <v>30</v>
      </c>
      <c r="C55" s="38">
        <f t="shared" si="5"/>
        <v>0.3262642740619902</v>
      </c>
      <c r="D55" s="38">
        <f t="shared" si="5"/>
        <v>3.0864197530864197</v>
      </c>
      <c r="E55" s="38">
        <f t="shared" si="5"/>
        <v>3.5031847133757963</v>
      </c>
      <c r="F55" s="37" t="str">
        <f>IF(F44&lt;10,"※",F50/F44*100)</f>
        <v>※</v>
      </c>
      <c r="G55" s="38">
        <f t="shared" si="6"/>
        <v>3.5830618892508146</v>
      </c>
      <c r="H55" s="38">
        <f t="shared" si="6"/>
        <v>-10</v>
      </c>
      <c r="I55" s="38">
        <f t="shared" si="6"/>
        <v>-2.430555555555556</v>
      </c>
      <c r="J55" s="37" t="s">
        <v>24</v>
      </c>
      <c r="K55" s="33" t="s">
        <v>24</v>
      </c>
    </row>
    <row r="56" spans="1:11" ht="12.75" thickBot="1">
      <c r="A56" s="298"/>
      <c r="B56" s="39" t="s">
        <v>156</v>
      </c>
      <c r="C56" s="41">
        <f>IF(C45&lt;10,"※",C51/C45*100)</f>
        <v>0.4878048780487805</v>
      </c>
      <c r="D56" s="41">
        <f>IF(D45&lt;10,"※",D51/D45*100)</f>
        <v>1.7964071856287425</v>
      </c>
      <c r="E56" s="41">
        <f>IF(E45&lt;10,"※",E51/E45*100)</f>
        <v>2.1538461538461537</v>
      </c>
      <c r="F56" s="41" t="str">
        <f>IF(F45&lt;10,"※",F51/F45*100)</f>
        <v>※</v>
      </c>
      <c r="G56" s="41">
        <f>IF(G45&lt;10,"※",G51/G45*100)</f>
        <v>1.8867924528301887</v>
      </c>
      <c r="H56" s="41" t="str">
        <f>IF(H45&lt;10,"※",H51/H45*100)</f>
        <v>※</v>
      </c>
      <c r="I56" s="41">
        <f>IF(I45&lt;10,"※",I51/I45*100)</f>
        <v>-1.4234875444839856</v>
      </c>
      <c r="J56" s="41" t="s">
        <v>24</v>
      </c>
      <c r="K56" s="42" t="s">
        <v>24</v>
      </c>
    </row>
    <row r="57" ht="12.75" thickTop="1"/>
  </sheetData>
  <sheetProtection/>
  <mergeCells count="15">
    <mergeCell ref="A1:K1"/>
    <mergeCell ref="A3:K3"/>
    <mergeCell ref="D7:D8"/>
    <mergeCell ref="I7:I8"/>
    <mergeCell ref="J7:J8"/>
    <mergeCell ref="K7:K8"/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4">
      <pane xSplit="2" ySplit="4" topLeftCell="C41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M61" sqref="M61"/>
    </sheetView>
  </sheetViews>
  <sheetFormatPr defaultColWidth="9.00390625" defaultRowHeight="13.5"/>
  <cols>
    <col min="1" max="1" width="3.00390625" style="50" customWidth="1"/>
    <col min="2" max="2" width="11.625" style="7" customWidth="1"/>
    <col min="3" max="11" width="7.875" style="7" customWidth="1"/>
    <col min="12" max="16384" width="9.00390625" style="7" customWidth="1"/>
  </cols>
  <sheetData>
    <row r="1" spans="1:11" ht="13.5">
      <c r="A1" s="307" t="s">
        <v>26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">
      <c r="A2" s="51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>
      <c r="A3" s="52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4" t="s">
        <v>13</v>
      </c>
    </row>
    <row r="4" spans="1:11" ht="12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4.25" customHeight="1">
      <c r="A5" s="55"/>
      <c r="B5" s="56"/>
      <c r="C5" s="308" t="s">
        <v>27</v>
      </c>
      <c r="D5" s="308"/>
      <c r="E5" s="308"/>
      <c r="F5" s="308" t="s">
        <v>19</v>
      </c>
      <c r="G5" s="308"/>
      <c r="H5" s="308"/>
      <c r="I5" s="308" t="s">
        <v>20</v>
      </c>
      <c r="J5" s="308"/>
      <c r="K5" s="308"/>
    </row>
    <row r="6" spans="1:11" ht="13.5" customHeight="1">
      <c r="A6" s="57"/>
      <c r="B6" s="58" t="s">
        <v>14</v>
      </c>
      <c r="C6" s="59"/>
      <c r="D6" s="59"/>
      <c r="E6" s="59"/>
      <c r="F6" s="59"/>
      <c r="G6" s="59"/>
      <c r="H6" s="59"/>
      <c r="I6" s="59"/>
      <c r="J6" s="59"/>
      <c r="K6" s="59"/>
    </row>
    <row r="7" spans="1:11" ht="65.25" customHeight="1">
      <c r="A7" s="57"/>
      <c r="B7" s="60" t="s">
        <v>17</v>
      </c>
      <c r="C7" s="61" t="s">
        <v>28</v>
      </c>
      <c r="D7" s="61" t="s">
        <v>29</v>
      </c>
      <c r="E7" s="61" t="s">
        <v>8</v>
      </c>
      <c r="F7" s="61" t="s">
        <v>28</v>
      </c>
      <c r="G7" s="61" t="s">
        <v>29</v>
      </c>
      <c r="H7" s="61" t="s">
        <v>8</v>
      </c>
      <c r="I7" s="61" t="s">
        <v>28</v>
      </c>
      <c r="J7" s="61" t="s">
        <v>29</v>
      </c>
      <c r="K7" s="61" t="s">
        <v>8</v>
      </c>
    </row>
    <row r="8" spans="1:11" ht="12.75" customHeight="1">
      <c r="A8" s="304" t="s">
        <v>2</v>
      </c>
      <c r="B8" s="17" t="s">
        <v>152</v>
      </c>
      <c r="C8" s="62">
        <v>70</v>
      </c>
      <c r="D8" s="62">
        <v>16</v>
      </c>
      <c r="E8" s="62">
        <v>557</v>
      </c>
      <c r="F8" s="62">
        <v>15</v>
      </c>
      <c r="G8" s="62">
        <v>6</v>
      </c>
      <c r="H8" s="62">
        <v>5</v>
      </c>
      <c r="I8" s="62">
        <v>55</v>
      </c>
      <c r="J8" s="62">
        <v>10</v>
      </c>
      <c r="K8" s="63">
        <v>552</v>
      </c>
    </row>
    <row r="9" spans="1:11" ht="12.75" customHeight="1">
      <c r="A9" s="304"/>
      <c r="B9" s="17">
        <v>27</v>
      </c>
      <c r="C9" s="62">
        <v>71</v>
      </c>
      <c r="D9" s="62">
        <v>17</v>
      </c>
      <c r="E9" s="62">
        <v>580</v>
      </c>
      <c r="F9" s="62">
        <v>16</v>
      </c>
      <c r="G9" s="62">
        <v>6</v>
      </c>
      <c r="H9" s="62">
        <v>6</v>
      </c>
      <c r="I9" s="62">
        <v>54</v>
      </c>
      <c r="J9" s="62">
        <v>11</v>
      </c>
      <c r="K9" s="63">
        <v>574</v>
      </c>
    </row>
    <row r="10" spans="1:11" ht="12.75" customHeight="1">
      <c r="A10" s="304"/>
      <c r="B10" s="17">
        <v>28</v>
      </c>
      <c r="C10" s="64">
        <v>73</v>
      </c>
      <c r="D10" s="64">
        <v>16</v>
      </c>
      <c r="E10" s="64">
        <v>592</v>
      </c>
      <c r="F10" s="64">
        <v>16</v>
      </c>
      <c r="G10" s="64">
        <v>5</v>
      </c>
      <c r="H10" s="64">
        <v>7</v>
      </c>
      <c r="I10" s="64">
        <v>57</v>
      </c>
      <c r="J10" s="64">
        <v>10</v>
      </c>
      <c r="K10" s="65">
        <v>586</v>
      </c>
    </row>
    <row r="11" spans="1:11" ht="12.75" customHeight="1">
      <c r="A11" s="304"/>
      <c r="B11" s="17">
        <v>29</v>
      </c>
      <c r="C11" s="64">
        <v>73</v>
      </c>
      <c r="D11" s="64">
        <v>15</v>
      </c>
      <c r="E11" s="64">
        <v>604</v>
      </c>
      <c r="F11" s="64">
        <v>15</v>
      </c>
      <c r="G11" s="64">
        <v>5</v>
      </c>
      <c r="H11" s="64">
        <v>7</v>
      </c>
      <c r="I11" s="64">
        <v>58</v>
      </c>
      <c r="J11" s="64">
        <v>10</v>
      </c>
      <c r="K11" s="65">
        <v>597</v>
      </c>
    </row>
    <row r="12" spans="1:11" ht="12.75" customHeight="1">
      <c r="A12" s="304"/>
      <c r="B12" s="26">
        <v>30</v>
      </c>
      <c r="C12" s="64">
        <v>76</v>
      </c>
      <c r="D12" s="64">
        <v>16</v>
      </c>
      <c r="E12" s="64">
        <v>617</v>
      </c>
      <c r="F12" s="64">
        <v>15</v>
      </c>
      <c r="G12" s="64">
        <v>5</v>
      </c>
      <c r="H12" s="64">
        <v>7</v>
      </c>
      <c r="I12" s="64">
        <v>61</v>
      </c>
      <c r="J12" s="64">
        <v>11</v>
      </c>
      <c r="K12" s="65">
        <v>610</v>
      </c>
    </row>
    <row r="13" spans="1:11" ht="12.75" customHeight="1">
      <c r="A13" s="305"/>
      <c r="B13" s="18" t="s">
        <v>156</v>
      </c>
      <c r="C13" s="286">
        <v>77</v>
      </c>
      <c r="D13" s="286">
        <v>14</v>
      </c>
      <c r="E13" s="286">
        <v>632</v>
      </c>
      <c r="F13" s="286">
        <v>16</v>
      </c>
      <c r="G13" s="286">
        <v>4</v>
      </c>
      <c r="H13" s="286">
        <v>7</v>
      </c>
      <c r="I13" s="286">
        <v>62</v>
      </c>
      <c r="J13" s="286">
        <v>11</v>
      </c>
      <c r="K13" s="287">
        <v>625</v>
      </c>
    </row>
    <row r="14" spans="1:11" ht="12.75" customHeight="1">
      <c r="A14" s="306" t="s">
        <v>30</v>
      </c>
      <c r="B14" s="26" t="s">
        <v>153</v>
      </c>
      <c r="C14" s="66">
        <f>C9-C8</f>
        <v>1</v>
      </c>
      <c r="D14" s="66">
        <f aca="true" t="shared" si="0" ref="D14:K18">D9-D8</f>
        <v>1</v>
      </c>
      <c r="E14" s="66">
        <f t="shared" si="0"/>
        <v>23</v>
      </c>
      <c r="F14" s="66">
        <f t="shared" si="0"/>
        <v>1</v>
      </c>
      <c r="G14" s="66">
        <f t="shared" si="0"/>
        <v>0</v>
      </c>
      <c r="H14" s="66">
        <f t="shared" si="0"/>
        <v>1</v>
      </c>
      <c r="I14" s="66">
        <f t="shared" si="0"/>
        <v>-1</v>
      </c>
      <c r="J14" s="66">
        <f t="shared" si="0"/>
        <v>1</v>
      </c>
      <c r="K14" s="66">
        <f t="shared" si="0"/>
        <v>22</v>
      </c>
    </row>
    <row r="15" spans="1:11" ht="12.75" customHeight="1">
      <c r="A15" s="302"/>
      <c r="B15" s="26">
        <v>28</v>
      </c>
      <c r="C15" s="66">
        <f>C10-C9</f>
        <v>2</v>
      </c>
      <c r="D15" s="66">
        <f t="shared" si="0"/>
        <v>-1</v>
      </c>
      <c r="E15" s="66">
        <f t="shared" si="0"/>
        <v>12</v>
      </c>
      <c r="F15" s="66">
        <f t="shared" si="0"/>
        <v>0</v>
      </c>
      <c r="G15" s="66">
        <f t="shared" si="0"/>
        <v>-1</v>
      </c>
      <c r="H15" s="66">
        <f t="shared" si="0"/>
        <v>1</v>
      </c>
      <c r="I15" s="66">
        <f t="shared" si="0"/>
        <v>3</v>
      </c>
      <c r="J15" s="66">
        <f t="shared" si="0"/>
        <v>-1</v>
      </c>
      <c r="K15" s="66">
        <f t="shared" si="0"/>
        <v>12</v>
      </c>
    </row>
    <row r="16" spans="1:11" ht="12.75" customHeight="1">
      <c r="A16" s="302"/>
      <c r="B16" s="26">
        <v>29</v>
      </c>
      <c r="C16" s="66">
        <f>C11-C10</f>
        <v>0</v>
      </c>
      <c r="D16" s="66">
        <f t="shared" si="0"/>
        <v>-1</v>
      </c>
      <c r="E16" s="66">
        <f t="shared" si="0"/>
        <v>12</v>
      </c>
      <c r="F16" s="66">
        <f t="shared" si="0"/>
        <v>-1</v>
      </c>
      <c r="G16" s="66">
        <f t="shared" si="0"/>
        <v>0</v>
      </c>
      <c r="H16" s="66">
        <f t="shared" si="0"/>
        <v>0</v>
      </c>
      <c r="I16" s="66">
        <f t="shared" si="0"/>
        <v>1</v>
      </c>
      <c r="J16" s="66">
        <f t="shared" si="0"/>
        <v>0</v>
      </c>
      <c r="K16" s="66">
        <f t="shared" si="0"/>
        <v>11</v>
      </c>
    </row>
    <row r="17" spans="1:11" ht="12.75" customHeight="1">
      <c r="A17" s="302"/>
      <c r="B17" s="26">
        <v>30</v>
      </c>
      <c r="C17" s="66">
        <f>C12-C11</f>
        <v>3</v>
      </c>
      <c r="D17" s="66">
        <f t="shared" si="0"/>
        <v>1</v>
      </c>
      <c r="E17" s="66">
        <f t="shared" si="0"/>
        <v>13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3</v>
      </c>
      <c r="J17" s="66">
        <f t="shared" si="0"/>
        <v>1</v>
      </c>
      <c r="K17" s="66">
        <f t="shared" si="0"/>
        <v>13</v>
      </c>
    </row>
    <row r="18" spans="1:11" ht="12.75" customHeight="1">
      <c r="A18" s="303"/>
      <c r="B18" s="18" t="s">
        <v>156</v>
      </c>
      <c r="C18" s="67">
        <f>C13-C12</f>
        <v>1</v>
      </c>
      <c r="D18" s="67">
        <f t="shared" si="0"/>
        <v>-2</v>
      </c>
      <c r="E18" s="67">
        <f t="shared" si="0"/>
        <v>15</v>
      </c>
      <c r="F18" s="67">
        <f t="shared" si="0"/>
        <v>1</v>
      </c>
      <c r="G18" s="67">
        <f t="shared" si="0"/>
        <v>-1</v>
      </c>
      <c r="H18" s="67">
        <f t="shared" si="0"/>
        <v>0</v>
      </c>
      <c r="I18" s="67">
        <f t="shared" si="0"/>
        <v>1</v>
      </c>
      <c r="J18" s="67">
        <f t="shared" si="0"/>
        <v>0</v>
      </c>
      <c r="K18" s="67">
        <f t="shared" si="0"/>
        <v>15</v>
      </c>
    </row>
    <row r="19" spans="1:11" ht="12.75" customHeight="1">
      <c r="A19" s="302" t="s">
        <v>23</v>
      </c>
      <c r="B19" s="26" t="s">
        <v>153</v>
      </c>
      <c r="C19" s="68">
        <f aca="true" t="shared" si="1" ref="C19:K23">IF(C8&lt;10,"※",C14/C8*100)</f>
        <v>1.4285714285714286</v>
      </c>
      <c r="D19" s="68">
        <f t="shared" si="1"/>
        <v>6.25</v>
      </c>
      <c r="E19" s="68">
        <f t="shared" si="1"/>
        <v>4.129263913824058</v>
      </c>
      <c r="F19" s="68">
        <f t="shared" si="1"/>
        <v>6.666666666666667</v>
      </c>
      <c r="G19" s="68" t="str">
        <f t="shared" si="1"/>
        <v>※</v>
      </c>
      <c r="H19" s="68" t="str">
        <f t="shared" si="1"/>
        <v>※</v>
      </c>
      <c r="I19" s="68">
        <f t="shared" si="1"/>
        <v>-1.8181818181818181</v>
      </c>
      <c r="J19" s="68">
        <f t="shared" si="1"/>
        <v>10</v>
      </c>
      <c r="K19" s="68">
        <f t="shared" si="1"/>
        <v>3.985507246376811</v>
      </c>
    </row>
    <row r="20" spans="1:11" ht="12.75" customHeight="1">
      <c r="A20" s="302"/>
      <c r="B20" s="26">
        <v>28</v>
      </c>
      <c r="C20" s="68">
        <f t="shared" si="1"/>
        <v>2.8169014084507045</v>
      </c>
      <c r="D20" s="68">
        <f t="shared" si="1"/>
        <v>-5.88235294117647</v>
      </c>
      <c r="E20" s="68">
        <f t="shared" si="1"/>
        <v>2.0689655172413794</v>
      </c>
      <c r="F20" s="68">
        <f t="shared" si="1"/>
        <v>0</v>
      </c>
      <c r="G20" s="68" t="str">
        <f t="shared" si="1"/>
        <v>※</v>
      </c>
      <c r="H20" s="68" t="str">
        <f t="shared" si="1"/>
        <v>※</v>
      </c>
      <c r="I20" s="68">
        <f t="shared" si="1"/>
        <v>5.555555555555555</v>
      </c>
      <c r="J20" s="68">
        <f t="shared" si="1"/>
        <v>-9.090909090909092</v>
      </c>
      <c r="K20" s="68">
        <f t="shared" si="1"/>
        <v>2.0905923344947737</v>
      </c>
    </row>
    <row r="21" spans="1:11" ht="12.75" customHeight="1">
      <c r="A21" s="302"/>
      <c r="B21" s="26">
        <v>29</v>
      </c>
      <c r="C21" s="68">
        <f t="shared" si="1"/>
        <v>0</v>
      </c>
      <c r="D21" s="68">
        <f t="shared" si="1"/>
        <v>-6.25</v>
      </c>
      <c r="E21" s="68">
        <f t="shared" si="1"/>
        <v>2.027027027027027</v>
      </c>
      <c r="F21" s="68">
        <f t="shared" si="1"/>
        <v>-6.25</v>
      </c>
      <c r="G21" s="68" t="str">
        <f t="shared" si="1"/>
        <v>※</v>
      </c>
      <c r="H21" s="68" t="str">
        <f t="shared" si="1"/>
        <v>※</v>
      </c>
      <c r="I21" s="68">
        <f t="shared" si="1"/>
        <v>1.7543859649122806</v>
      </c>
      <c r="J21" s="68">
        <f t="shared" si="1"/>
        <v>0</v>
      </c>
      <c r="K21" s="68">
        <f t="shared" si="1"/>
        <v>1.877133105802048</v>
      </c>
    </row>
    <row r="22" spans="1:11" ht="12.75" customHeight="1">
      <c r="A22" s="302"/>
      <c r="B22" s="26">
        <v>30</v>
      </c>
      <c r="C22" s="68">
        <f t="shared" si="1"/>
        <v>4.10958904109589</v>
      </c>
      <c r="D22" s="68">
        <f t="shared" si="1"/>
        <v>6.666666666666667</v>
      </c>
      <c r="E22" s="68">
        <f t="shared" si="1"/>
        <v>2.152317880794702</v>
      </c>
      <c r="F22" s="68">
        <f t="shared" si="1"/>
        <v>0</v>
      </c>
      <c r="G22" s="68" t="str">
        <f t="shared" si="1"/>
        <v>※</v>
      </c>
      <c r="H22" s="68" t="str">
        <f t="shared" si="1"/>
        <v>※</v>
      </c>
      <c r="I22" s="68">
        <f t="shared" si="1"/>
        <v>5.172413793103448</v>
      </c>
      <c r="J22" s="68">
        <f t="shared" si="1"/>
        <v>10</v>
      </c>
      <c r="K22" s="68">
        <f t="shared" si="1"/>
        <v>2.1775544388609713</v>
      </c>
    </row>
    <row r="23" spans="1:11" ht="12.75" customHeight="1" thickBot="1">
      <c r="A23" s="303"/>
      <c r="B23" s="39" t="s">
        <v>156</v>
      </c>
      <c r="C23" s="70">
        <f t="shared" si="1"/>
        <v>1.3157894736842104</v>
      </c>
      <c r="D23" s="70">
        <f t="shared" si="1"/>
        <v>-12.5</v>
      </c>
      <c r="E23" s="70">
        <f t="shared" si="1"/>
        <v>2.4311183144246353</v>
      </c>
      <c r="F23" s="70">
        <f t="shared" si="1"/>
        <v>6.666666666666667</v>
      </c>
      <c r="G23" s="70" t="str">
        <f t="shared" si="1"/>
        <v>※</v>
      </c>
      <c r="H23" s="70" t="str">
        <f t="shared" si="1"/>
        <v>※</v>
      </c>
      <c r="I23" s="70">
        <f t="shared" si="1"/>
        <v>1.639344262295082</v>
      </c>
      <c r="J23" s="70">
        <f t="shared" si="1"/>
        <v>0</v>
      </c>
      <c r="K23" s="70">
        <f t="shared" si="1"/>
        <v>2.459016393442623</v>
      </c>
    </row>
    <row r="24" spans="1:11" ht="12.75" customHeight="1" thickTop="1">
      <c r="A24"/>
      <c r="B24" s="71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2.75" customHeight="1">
      <c r="A25" s="304" t="s">
        <v>0</v>
      </c>
      <c r="B25" s="17" t="s">
        <v>152</v>
      </c>
      <c r="C25" s="284">
        <v>52</v>
      </c>
      <c r="D25" s="284">
        <v>4</v>
      </c>
      <c r="E25" s="284">
        <v>302</v>
      </c>
      <c r="F25" s="284">
        <v>14</v>
      </c>
      <c r="G25" s="284">
        <v>2</v>
      </c>
      <c r="H25" s="284">
        <v>4</v>
      </c>
      <c r="I25" s="284">
        <v>38</v>
      </c>
      <c r="J25" s="284">
        <v>2</v>
      </c>
      <c r="K25" s="285">
        <v>298</v>
      </c>
    </row>
    <row r="26" spans="1:11" ht="12.75" customHeight="1">
      <c r="A26" s="304"/>
      <c r="B26" s="17">
        <v>27</v>
      </c>
      <c r="C26" s="64">
        <v>54</v>
      </c>
      <c r="D26" s="64">
        <v>4</v>
      </c>
      <c r="E26" s="64">
        <v>309</v>
      </c>
      <c r="F26" s="64">
        <v>15</v>
      </c>
      <c r="G26" s="64">
        <v>2</v>
      </c>
      <c r="H26" s="64">
        <v>4</v>
      </c>
      <c r="I26" s="64">
        <v>39</v>
      </c>
      <c r="J26" s="64">
        <v>2</v>
      </c>
      <c r="K26" s="65">
        <v>305</v>
      </c>
    </row>
    <row r="27" spans="1:11" ht="12.75" customHeight="1">
      <c r="A27" s="304"/>
      <c r="B27" s="17">
        <v>28</v>
      </c>
      <c r="C27" s="64">
        <v>56</v>
      </c>
      <c r="D27" s="64">
        <v>4</v>
      </c>
      <c r="E27" s="64">
        <v>313</v>
      </c>
      <c r="F27" s="64">
        <v>15</v>
      </c>
      <c r="G27" s="64">
        <v>2</v>
      </c>
      <c r="H27" s="64">
        <v>5</v>
      </c>
      <c r="I27" s="64">
        <v>41</v>
      </c>
      <c r="J27" s="64">
        <v>2</v>
      </c>
      <c r="K27" s="65">
        <v>307</v>
      </c>
    </row>
    <row r="28" spans="1:11" ht="12.75" customHeight="1">
      <c r="A28" s="304"/>
      <c r="B28" s="17">
        <v>29</v>
      </c>
      <c r="C28" s="64">
        <v>55</v>
      </c>
      <c r="D28" s="64">
        <v>3</v>
      </c>
      <c r="E28" s="64">
        <v>321</v>
      </c>
      <c r="F28" s="64">
        <v>14</v>
      </c>
      <c r="G28" s="64">
        <v>1</v>
      </c>
      <c r="H28" s="64">
        <v>5</v>
      </c>
      <c r="I28" s="64">
        <v>41</v>
      </c>
      <c r="J28" s="64">
        <v>2</v>
      </c>
      <c r="K28" s="65">
        <v>316</v>
      </c>
    </row>
    <row r="29" spans="1:11" ht="12.75" customHeight="1">
      <c r="A29" s="304"/>
      <c r="B29" s="26">
        <v>30</v>
      </c>
      <c r="C29" s="64">
        <v>58</v>
      </c>
      <c r="D29" s="64">
        <v>3</v>
      </c>
      <c r="E29" s="64">
        <v>324</v>
      </c>
      <c r="F29" s="64">
        <v>14</v>
      </c>
      <c r="G29" s="64">
        <v>1</v>
      </c>
      <c r="H29" s="64">
        <v>5</v>
      </c>
      <c r="I29" s="64">
        <v>44</v>
      </c>
      <c r="J29" s="64">
        <v>2</v>
      </c>
      <c r="K29" s="65">
        <v>319</v>
      </c>
    </row>
    <row r="30" spans="1:11" ht="12.75" customHeight="1">
      <c r="A30" s="305"/>
      <c r="B30" s="18" t="s">
        <v>156</v>
      </c>
      <c r="C30" s="286">
        <v>61</v>
      </c>
      <c r="D30" s="286">
        <v>3</v>
      </c>
      <c r="E30" s="286">
        <v>330</v>
      </c>
      <c r="F30" s="286">
        <v>15</v>
      </c>
      <c r="G30" s="286">
        <v>1</v>
      </c>
      <c r="H30" s="286">
        <v>4</v>
      </c>
      <c r="I30" s="286">
        <v>46</v>
      </c>
      <c r="J30" s="286">
        <v>2</v>
      </c>
      <c r="K30" s="287">
        <v>326</v>
      </c>
    </row>
    <row r="31" spans="1:11" ht="12.75" customHeight="1">
      <c r="A31" s="306" t="s">
        <v>30</v>
      </c>
      <c r="B31" s="26" t="s">
        <v>153</v>
      </c>
      <c r="C31" s="66">
        <f>C26-C25</f>
        <v>2</v>
      </c>
      <c r="D31" s="66">
        <f aca="true" t="shared" si="2" ref="D31:K35">D26-D25</f>
        <v>0</v>
      </c>
      <c r="E31" s="66">
        <f t="shared" si="2"/>
        <v>7</v>
      </c>
      <c r="F31" s="66">
        <f t="shared" si="2"/>
        <v>1</v>
      </c>
      <c r="G31" s="66">
        <f t="shared" si="2"/>
        <v>0</v>
      </c>
      <c r="H31" s="66">
        <f t="shared" si="2"/>
        <v>0</v>
      </c>
      <c r="I31" s="66">
        <f t="shared" si="2"/>
        <v>1</v>
      </c>
      <c r="J31" s="66">
        <f t="shared" si="2"/>
        <v>0</v>
      </c>
      <c r="K31" s="66">
        <f t="shared" si="2"/>
        <v>7</v>
      </c>
    </row>
    <row r="32" spans="1:11" ht="12.75" customHeight="1">
      <c r="A32" s="302"/>
      <c r="B32" s="26">
        <v>28</v>
      </c>
      <c r="C32" s="66">
        <f>C27-C26</f>
        <v>2</v>
      </c>
      <c r="D32" s="66">
        <f t="shared" si="2"/>
        <v>0</v>
      </c>
      <c r="E32" s="66">
        <f t="shared" si="2"/>
        <v>4</v>
      </c>
      <c r="F32" s="66">
        <f t="shared" si="2"/>
        <v>0</v>
      </c>
      <c r="G32" s="66">
        <f t="shared" si="2"/>
        <v>0</v>
      </c>
      <c r="H32" s="66">
        <f t="shared" si="2"/>
        <v>1</v>
      </c>
      <c r="I32" s="66">
        <f t="shared" si="2"/>
        <v>2</v>
      </c>
      <c r="J32" s="66">
        <f t="shared" si="2"/>
        <v>0</v>
      </c>
      <c r="K32" s="66">
        <f t="shared" si="2"/>
        <v>2</v>
      </c>
    </row>
    <row r="33" spans="1:11" ht="12.75" customHeight="1">
      <c r="A33" s="302"/>
      <c r="B33" s="26">
        <v>29</v>
      </c>
      <c r="C33" s="66">
        <f>C28-C27</f>
        <v>-1</v>
      </c>
      <c r="D33" s="66">
        <f t="shared" si="2"/>
        <v>-1</v>
      </c>
      <c r="E33" s="66">
        <f t="shared" si="2"/>
        <v>8</v>
      </c>
      <c r="F33" s="66">
        <f t="shared" si="2"/>
        <v>-1</v>
      </c>
      <c r="G33" s="66">
        <f t="shared" si="2"/>
        <v>-1</v>
      </c>
      <c r="H33" s="66">
        <f t="shared" si="2"/>
        <v>0</v>
      </c>
      <c r="I33" s="66">
        <f t="shared" si="2"/>
        <v>0</v>
      </c>
      <c r="J33" s="66">
        <f t="shared" si="2"/>
        <v>0</v>
      </c>
      <c r="K33" s="66">
        <f t="shared" si="2"/>
        <v>9</v>
      </c>
    </row>
    <row r="34" spans="1:11" ht="12.75" customHeight="1">
      <c r="A34" s="302"/>
      <c r="B34" s="26">
        <v>30</v>
      </c>
      <c r="C34" s="66">
        <f>C29-C28</f>
        <v>3</v>
      </c>
      <c r="D34" s="66">
        <f t="shared" si="2"/>
        <v>0</v>
      </c>
      <c r="E34" s="66">
        <f t="shared" si="2"/>
        <v>3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3</v>
      </c>
      <c r="J34" s="66">
        <f t="shared" si="2"/>
        <v>0</v>
      </c>
      <c r="K34" s="66">
        <f t="shared" si="2"/>
        <v>3</v>
      </c>
    </row>
    <row r="35" spans="1:11" ht="12.75" customHeight="1">
      <c r="A35" s="303"/>
      <c r="B35" s="18" t="s">
        <v>156</v>
      </c>
      <c r="C35" s="67">
        <f>C30-C29</f>
        <v>3</v>
      </c>
      <c r="D35" s="67">
        <f t="shared" si="2"/>
        <v>0</v>
      </c>
      <c r="E35" s="67">
        <f t="shared" si="2"/>
        <v>6</v>
      </c>
      <c r="F35" s="67">
        <f t="shared" si="2"/>
        <v>1</v>
      </c>
      <c r="G35" s="67">
        <f t="shared" si="2"/>
        <v>0</v>
      </c>
      <c r="H35" s="67">
        <f t="shared" si="2"/>
        <v>-1</v>
      </c>
      <c r="I35" s="67">
        <f t="shared" si="2"/>
        <v>2</v>
      </c>
      <c r="J35" s="67">
        <f t="shared" si="2"/>
        <v>0</v>
      </c>
      <c r="K35" s="67">
        <f t="shared" si="2"/>
        <v>7</v>
      </c>
    </row>
    <row r="36" spans="1:11" ht="12.75" customHeight="1">
      <c r="A36" s="302" t="s">
        <v>23</v>
      </c>
      <c r="B36" s="26" t="s">
        <v>153</v>
      </c>
      <c r="C36" s="68">
        <f aca="true" t="shared" si="3" ref="C36:K40">IF(C25&lt;10,"※",C31/C25*100)</f>
        <v>3.8461538461538463</v>
      </c>
      <c r="D36" s="68" t="str">
        <f t="shared" si="3"/>
        <v>※</v>
      </c>
      <c r="E36" s="68">
        <f t="shared" si="3"/>
        <v>2.3178807947019866</v>
      </c>
      <c r="F36" s="68">
        <f t="shared" si="3"/>
        <v>7.142857142857142</v>
      </c>
      <c r="G36" s="68" t="str">
        <f t="shared" si="3"/>
        <v>※</v>
      </c>
      <c r="H36" s="68" t="str">
        <f t="shared" si="3"/>
        <v>※</v>
      </c>
      <c r="I36" s="68">
        <f t="shared" si="3"/>
        <v>2.631578947368421</v>
      </c>
      <c r="J36" s="68" t="str">
        <f t="shared" si="3"/>
        <v>※</v>
      </c>
      <c r="K36" s="68">
        <f t="shared" si="3"/>
        <v>2.348993288590604</v>
      </c>
    </row>
    <row r="37" spans="1:11" ht="12.75" customHeight="1">
      <c r="A37" s="302"/>
      <c r="B37" s="26">
        <v>28</v>
      </c>
      <c r="C37" s="68">
        <f t="shared" si="3"/>
        <v>3.7037037037037033</v>
      </c>
      <c r="D37" s="68" t="str">
        <f t="shared" si="3"/>
        <v>※</v>
      </c>
      <c r="E37" s="68">
        <f t="shared" si="3"/>
        <v>1.2944983818770228</v>
      </c>
      <c r="F37" s="68">
        <f t="shared" si="3"/>
        <v>0</v>
      </c>
      <c r="G37" s="68" t="str">
        <f t="shared" si="3"/>
        <v>※</v>
      </c>
      <c r="H37" s="68" t="str">
        <f t="shared" si="3"/>
        <v>※</v>
      </c>
      <c r="I37" s="68">
        <f t="shared" si="3"/>
        <v>5.128205128205128</v>
      </c>
      <c r="J37" s="68" t="str">
        <f t="shared" si="3"/>
        <v>※</v>
      </c>
      <c r="K37" s="68">
        <f t="shared" si="3"/>
        <v>0.6557377049180327</v>
      </c>
    </row>
    <row r="38" spans="1:11" ht="12.75" customHeight="1">
      <c r="A38" s="302"/>
      <c r="B38" s="26">
        <v>29</v>
      </c>
      <c r="C38" s="73">
        <f t="shared" si="3"/>
        <v>-1.7857142857142856</v>
      </c>
      <c r="D38" s="68" t="str">
        <f t="shared" si="3"/>
        <v>※</v>
      </c>
      <c r="E38" s="73">
        <f t="shared" si="3"/>
        <v>2.5559105431309903</v>
      </c>
      <c r="F38" s="73">
        <f t="shared" si="3"/>
        <v>-6.666666666666667</v>
      </c>
      <c r="G38" s="68" t="str">
        <f t="shared" si="3"/>
        <v>※</v>
      </c>
      <c r="H38" s="68" t="str">
        <f t="shared" si="3"/>
        <v>※</v>
      </c>
      <c r="I38" s="73">
        <f t="shared" si="3"/>
        <v>0</v>
      </c>
      <c r="J38" s="68" t="str">
        <f t="shared" si="3"/>
        <v>※</v>
      </c>
      <c r="K38" s="73">
        <f t="shared" si="3"/>
        <v>2.9315960912052117</v>
      </c>
    </row>
    <row r="39" spans="1:11" ht="12.75" customHeight="1">
      <c r="A39" s="302"/>
      <c r="B39" s="26">
        <v>30</v>
      </c>
      <c r="C39" s="68">
        <f t="shared" si="3"/>
        <v>5.454545454545454</v>
      </c>
      <c r="D39" s="68" t="str">
        <f t="shared" si="3"/>
        <v>※</v>
      </c>
      <c r="E39" s="68">
        <f t="shared" si="3"/>
        <v>0.9345794392523363</v>
      </c>
      <c r="F39" s="68">
        <f t="shared" si="3"/>
        <v>0</v>
      </c>
      <c r="G39" s="68" t="str">
        <f t="shared" si="3"/>
        <v>※</v>
      </c>
      <c r="H39" s="68" t="str">
        <f t="shared" si="3"/>
        <v>※</v>
      </c>
      <c r="I39" s="68">
        <f t="shared" si="3"/>
        <v>7.317073170731707</v>
      </c>
      <c r="J39" s="68" t="str">
        <f t="shared" si="3"/>
        <v>※</v>
      </c>
      <c r="K39" s="68">
        <f t="shared" si="3"/>
        <v>0.949367088607595</v>
      </c>
    </row>
    <row r="40" spans="1:11" ht="12.75" customHeight="1" thickBot="1">
      <c r="A40" s="303"/>
      <c r="B40" s="39" t="s">
        <v>156</v>
      </c>
      <c r="C40" s="70">
        <f t="shared" si="3"/>
        <v>5.172413793103448</v>
      </c>
      <c r="D40" s="70" t="str">
        <f t="shared" si="3"/>
        <v>※</v>
      </c>
      <c r="E40" s="70">
        <f t="shared" si="3"/>
        <v>1.8518518518518516</v>
      </c>
      <c r="F40" s="70">
        <f t="shared" si="3"/>
        <v>7.142857142857142</v>
      </c>
      <c r="G40" s="70" t="str">
        <f t="shared" si="3"/>
        <v>※</v>
      </c>
      <c r="H40" s="70" t="str">
        <f t="shared" si="3"/>
        <v>※</v>
      </c>
      <c r="I40" s="70">
        <f t="shared" si="3"/>
        <v>4.545454545454546</v>
      </c>
      <c r="J40" s="70" t="str">
        <f t="shared" si="3"/>
        <v>※</v>
      </c>
      <c r="K40" s="70">
        <f t="shared" si="3"/>
        <v>2.19435736677116</v>
      </c>
    </row>
    <row r="41" spans="1:11" ht="12.75" customHeight="1" thickTop="1">
      <c r="A41"/>
      <c r="B41" s="71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12.75" customHeight="1">
      <c r="A42" s="304" t="s">
        <v>1</v>
      </c>
      <c r="B42" s="17" t="s">
        <v>152</v>
      </c>
      <c r="C42" s="284">
        <v>18</v>
      </c>
      <c r="D42" s="284">
        <v>12</v>
      </c>
      <c r="E42" s="284">
        <v>255</v>
      </c>
      <c r="F42" s="284">
        <v>1</v>
      </c>
      <c r="G42" s="284">
        <v>4</v>
      </c>
      <c r="H42" s="284">
        <v>2</v>
      </c>
      <c r="I42" s="284">
        <v>17</v>
      </c>
      <c r="J42" s="284">
        <v>8</v>
      </c>
      <c r="K42" s="285">
        <v>253</v>
      </c>
    </row>
    <row r="43" spans="1:11" ht="12.75" customHeight="1">
      <c r="A43" s="304"/>
      <c r="B43" s="17">
        <v>27</v>
      </c>
      <c r="C43" s="62">
        <v>16</v>
      </c>
      <c r="D43" s="62">
        <v>13</v>
      </c>
      <c r="E43" s="62">
        <v>271</v>
      </c>
      <c r="F43" s="62">
        <v>1</v>
      </c>
      <c r="G43" s="62">
        <v>4</v>
      </c>
      <c r="H43" s="62">
        <v>2</v>
      </c>
      <c r="I43" s="62">
        <v>15</v>
      </c>
      <c r="J43" s="62">
        <v>9</v>
      </c>
      <c r="K43" s="63">
        <v>269</v>
      </c>
    </row>
    <row r="44" spans="1:11" ht="12.75" customHeight="1">
      <c r="A44" s="304"/>
      <c r="B44" s="17">
        <v>28</v>
      </c>
      <c r="C44" s="64">
        <v>17</v>
      </c>
      <c r="D44" s="64">
        <v>12</v>
      </c>
      <c r="E44" s="64">
        <v>280</v>
      </c>
      <c r="F44" s="64">
        <v>1</v>
      </c>
      <c r="G44" s="64">
        <v>4</v>
      </c>
      <c r="H44" s="64">
        <v>2</v>
      </c>
      <c r="I44" s="64">
        <v>16</v>
      </c>
      <c r="J44" s="64">
        <v>8</v>
      </c>
      <c r="K44" s="65">
        <v>278</v>
      </c>
    </row>
    <row r="45" spans="1:11" ht="12.75" customHeight="1">
      <c r="A45" s="304"/>
      <c r="B45" s="17">
        <v>29</v>
      </c>
      <c r="C45" s="64">
        <v>18</v>
      </c>
      <c r="D45" s="64">
        <v>12</v>
      </c>
      <c r="E45" s="64">
        <v>283</v>
      </c>
      <c r="F45" s="64">
        <v>1</v>
      </c>
      <c r="G45" s="64">
        <v>4</v>
      </c>
      <c r="H45" s="64">
        <v>2</v>
      </c>
      <c r="I45" s="64">
        <v>17</v>
      </c>
      <c r="J45" s="64">
        <v>8</v>
      </c>
      <c r="K45" s="65">
        <v>281</v>
      </c>
    </row>
    <row r="46" spans="1:11" ht="12.75" customHeight="1">
      <c r="A46" s="304"/>
      <c r="B46" s="26">
        <v>30</v>
      </c>
      <c r="C46" s="64">
        <v>17</v>
      </c>
      <c r="D46" s="64">
        <v>13</v>
      </c>
      <c r="E46" s="64">
        <v>294</v>
      </c>
      <c r="F46" s="64">
        <v>1</v>
      </c>
      <c r="G46" s="64">
        <v>3</v>
      </c>
      <c r="H46" s="64">
        <v>3</v>
      </c>
      <c r="I46" s="64">
        <v>16</v>
      </c>
      <c r="J46" s="64">
        <v>9</v>
      </c>
      <c r="K46" s="65">
        <v>291</v>
      </c>
    </row>
    <row r="47" spans="1:11" ht="12.75" customHeight="1">
      <c r="A47" s="305"/>
      <c r="B47" s="18" t="s">
        <v>156</v>
      </c>
      <c r="C47" s="286">
        <v>17</v>
      </c>
      <c r="D47" s="286">
        <v>12</v>
      </c>
      <c r="E47" s="286">
        <v>302</v>
      </c>
      <c r="F47" s="286">
        <v>1</v>
      </c>
      <c r="G47" s="286">
        <v>3</v>
      </c>
      <c r="H47" s="286">
        <v>3</v>
      </c>
      <c r="I47" s="286">
        <v>15</v>
      </c>
      <c r="J47" s="286">
        <v>9</v>
      </c>
      <c r="K47" s="287">
        <v>299</v>
      </c>
    </row>
    <row r="48" spans="1:11" ht="12.75" customHeight="1">
      <c r="A48" s="306" t="s">
        <v>30</v>
      </c>
      <c r="B48" s="26" t="s">
        <v>153</v>
      </c>
      <c r="C48" s="66">
        <f>C43-C42</f>
        <v>-2</v>
      </c>
      <c r="D48" s="66">
        <f aca="true" t="shared" si="4" ref="D48:K52">D43-D42</f>
        <v>1</v>
      </c>
      <c r="E48" s="66">
        <f t="shared" si="4"/>
        <v>16</v>
      </c>
      <c r="F48" s="66">
        <f t="shared" si="4"/>
        <v>0</v>
      </c>
      <c r="G48" s="66">
        <f t="shared" si="4"/>
        <v>0</v>
      </c>
      <c r="H48" s="66">
        <f t="shared" si="4"/>
        <v>0</v>
      </c>
      <c r="I48" s="66">
        <f t="shared" si="4"/>
        <v>-2</v>
      </c>
      <c r="J48" s="66">
        <f t="shared" si="4"/>
        <v>1</v>
      </c>
      <c r="K48" s="66">
        <f t="shared" si="4"/>
        <v>16</v>
      </c>
    </row>
    <row r="49" spans="1:11" ht="12.75" customHeight="1">
      <c r="A49" s="302"/>
      <c r="B49" s="26">
        <v>28</v>
      </c>
      <c r="C49" s="66">
        <f>C44-C43</f>
        <v>1</v>
      </c>
      <c r="D49" s="66">
        <f t="shared" si="4"/>
        <v>-1</v>
      </c>
      <c r="E49" s="66">
        <f t="shared" si="4"/>
        <v>9</v>
      </c>
      <c r="F49" s="66">
        <f t="shared" si="4"/>
        <v>0</v>
      </c>
      <c r="G49" s="66">
        <f t="shared" si="4"/>
        <v>0</v>
      </c>
      <c r="H49" s="66">
        <f t="shared" si="4"/>
        <v>0</v>
      </c>
      <c r="I49" s="66">
        <f t="shared" si="4"/>
        <v>1</v>
      </c>
      <c r="J49" s="66">
        <f t="shared" si="4"/>
        <v>-1</v>
      </c>
      <c r="K49" s="66">
        <f t="shared" si="4"/>
        <v>9</v>
      </c>
    </row>
    <row r="50" spans="1:11" ht="12.75" customHeight="1">
      <c r="A50" s="302"/>
      <c r="B50" s="26">
        <v>29</v>
      </c>
      <c r="C50" s="66">
        <f>C45-C44</f>
        <v>1</v>
      </c>
      <c r="D50" s="66">
        <f t="shared" si="4"/>
        <v>0</v>
      </c>
      <c r="E50" s="66">
        <f t="shared" si="4"/>
        <v>3</v>
      </c>
      <c r="F50" s="66">
        <f t="shared" si="4"/>
        <v>0</v>
      </c>
      <c r="G50" s="66">
        <f t="shared" si="4"/>
        <v>0</v>
      </c>
      <c r="H50" s="66">
        <f t="shared" si="4"/>
        <v>0</v>
      </c>
      <c r="I50" s="66">
        <f t="shared" si="4"/>
        <v>1</v>
      </c>
      <c r="J50" s="66">
        <f t="shared" si="4"/>
        <v>0</v>
      </c>
      <c r="K50" s="66">
        <f t="shared" si="4"/>
        <v>3</v>
      </c>
    </row>
    <row r="51" spans="1:11" ht="12.75" customHeight="1">
      <c r="A51" s="302"/>
      <c r="B51" s="26">
        <v>30</v>
      </c>
      <c r="C51" s="66">
        <f>C46-C45</f>
        <v>-1</v>
      </c>
      <c r="D51" s="66">
        <f t="shared" si="4"/>
        <v>1</v>
      </c>
      <c r="E51" s="66">
        <f t="shared" si="4"/>
        <v>11</v>
      </c>
      <c r="F51" s="66">
        <f t="shared" si="4"/>
        <v>0</v>
      </c>
      <c r="G51" s="66">
        <f t="shared" si="4"/>
        <v>-1</v>
      </c>
      <c r="H51" s="66">
        <f t="shared" si="4"/>
        <v>1</v>
      </c>
      <c r="I51" s="66">
        <f t="shared" si="4"/>
        <v>-1</v>
      </c>
      <c r="J51" s="66">
        <f t="shared" si="4"/>
        <v>1</v>
      </c>
      <c r="K51" s="66">
        <f t="shared" si="4"/>
        <v>10</v>
      </c>
    </row>
    <row r="52" spans="1:11" ht="12.75" customHeight="1">
      <c r="A52" s="303"/>
      <c r="B52" s="18" t="s">
        <v>156</v>
      </c>
      <c r="C52" s="67">
        <f>C47-C46</f>
        <v>0</v>
      </c>
      <c r="D52" s="67">
        <f t="shared" si="4"/>
        <v>-1</v>
      </c>
      <c r="E52" s="67">
        <f t="shared" si="4"/>
        <v>8</v>
      </c>
      <c r="F52" s="67">
        <f t="shared" si="4"/>
        <v>0</v>
      </c>
      <c r="G52" s="67">
        <f t="shared" si="4"/>
        <v>0</v>
      </c>
      <c r="H52" s="67">
        <f t="shared" si="4"/>
        <v>0</v>
      </c>
      <c r="I52" s="67">
        <f t="shared" si="4"/>
        <v>-1</v>
      </c>
      <c r="J52" s="67">
        <f t="shared" si="4"/>
        <v>0</v>
      </c>
      <c r="K52" s="67">
        <f t="shared" si="4"/>
        <v>8</v>
      </c>
    </row>
    <row r="53" spans="1:11" ht="12.75" customHeight="1">
      <c r="A53" s="302" t="s">
        <v>23</v>
      </c>
      <c r="B53" s="26" t="s">
        <v>153</v>
      </c>
      <c r="C53" s="68">
        <f aca="true" t="shared" si="5" ref="C53:K57">IF(C42&lt;10,"※",C48/C42*100)</f>
        <v>-11.11111111111111</v>
      </c>
      <c r="D53" s="68">
        <f t="shared" si="5"/>
        <v>8.333333333333332</v>
      </c>
      <c r="E53" s="68">
        <f t="shared" si="5"/>
        <v>6.2745098039215685</v>
      </c>
      <c r="F53" s="68" t="str">
        <f t="shared" si="5"/>
        <v>※</v>
      </c>
      <c r="G53" s="68" t="str">
        <f t="shared" si="5"/>
        <v>※</v>
      </c>
      <c r="H53" s="68" t="str">
        <f t="shared" si="5"/>
        <v>※</v>
      </c>
      <c r="I53" s="68">
        <f t="shared" si="5"/>
        <v>-11.76470588235294</v>
      </c>
      <c r="J53" s="68" t="str">
        <f t="shared" si="5"/>
        <v>※</v>
      </c>
      <c r="K53" s="68">
        <f t="shared" si="5"/>
        <v>6.324110671936759</v>
      </c>
    </row>
    <row r="54" spans="1:11" ht="12.75" customHeight="1">
      <c r="A54" s="302"/>
      <c r="B54" s="26">
        <v>28</v>
      </c>
      <c r="C54" s="68">
        <f t="shared" si="5"/>
        <v>6.25</v>
      </c>
      <c r="D54" s="68">
        <f t="shared" si="5"/>
        <v>-7.6923076923076925</v>
      </c>
      <c r="E54" s="68">
        <f t="shared" si="5"/>
        <v>3.3210332103321036</v>
      </c>
      <c r="F54" s="68" t="str">
        <f t="shared" si="5"/>
        <v>※</v>
      </c>
      <c r="G54" s="68" t="str">
        <f t="shared" si="5"/>
        <v>※</v>
      </c>
      <c r="H54" s="68" t="str">
        <f t="shared" si="5"/>
        <v>※</v>
      </c>
      <c r="I54" s="68">
        <f t="shared" si="5"/>
        <v>6.666666666666667</v>
      </c>
      <c r="J54" s="68" t="str">
        <f t="shared" si="5"/>
        <v>※</v>
      </c>
      <c r="K54" s="68">
        <f t="shared" si="5"/>
        <v>3.3457249070631967</v>
      </c>
    </row>
    <row r="55" spans="1:11" ht="12.75" customHeight="1">
      <c r="A55" s="302"/>
      <c r="B55" s="26">
        <v>29</v>
      </c>
      <c r="C55" s="73">
        <f t="shared" si="5"/>
        <v>5.88235294117647</v>
      </c>
      <c r="D55" s="73">
        <f t="shared" si="5"/>
        <v>0</v>
      </c>
      <c r="E55" s="73">
        <f t="shared" si="5"/>
        <v>1.0714285714285714</v>
      </c>
      <c r="F55" s="68" t="str">
        <f t="shared" si="5"/>
        <v>※</v>
      </c>
      <c r="G55" s="68" t="str">
        <f t="shared" si="5"/>
        <v>※</v>
      </c>
      <c r="H55" s="68" t="str">
        <f t="shared" si="5"/>
        <v>※</v>
      </c>
      <c r="I55" s="73">
        <f t="shared" si="5"/>
        <v>6.25</v>
      </c>
      <c r="J55" s="68" t="str">
        <f t="shared" si="5"/>
        <v>※</v>
      </c>
      <c r="K55" s="73">
        <f t="shared" si="5"/>
        <v>1.079136690647482</v>
      </c>
    </row>
    <row r="56" spans="1:11" ht="12.75" customHeight="1">
      <c r="A56" s="302"/>
      <c r="B56" s="26">
        <v>30</v>
      </c>
      <c r="C56" s="68">
        <f t="shared" si="5"/>
        <v>-5.555555555555555</v>
      </c>
      <c r="D56" s="68">
        <f t="shared" si="5"/>
        <v>8.333333333333332</v>
      </c>
      <c r="E56" s="68">
        <f t="shared" si="5"/>
        <v>3.8869257950530036</v>
      </c>
      <c r="F56" s="68" t="str">
        <f t="shared" si="5"/>
        <v>※</v>
      </c>
      <c r="G56" s="68" t="str">
        <f t="shared" si="5"/>
        <v>※</v>
      </c>
      <c r="H56" s="68" t="str">
        <f t="shared" si="5"/>
        <v>※</v>
      </c>
      <c r="I56" s="68">
        <f t="shared" si="5"/>
        <v>-5.88235294117647</v>
      </c>
      <c r="J56" s="68" t="str">
        <f t="shared" si="5"/>
        <v>※</v>
      </c>
      <c r="K56" s="68">
        <f t="shared" si="5"/>
        <v>3.558718861209965</v>
      </c>
    </row>
    <row r="57" spans="1:11" ht="12.75" customHeight="1" thickBot="1">
      <c r="A57" s="303"/>
      <c r="B57" s="39" t="s">
        <v>156</v>
      </c>
      <c r="C57" s="70">
        <f t="shared" si="5"/>
        <v>0</v>
      </c>
      <c r="D57" s="70">
        <f t="shared" si="5"/>
        <v>-7.6923076923076925</v>
      </c>
      <c r="E57" s="70">
        <f t="shared" si="5"/>
        <v>2.7210884353741496</v>
      </c>
      <c r="F57" s="70" t="str">
        <f t="shared" si="5"/>
        <v>※</v>
      </c>
      <c r="G57" s="70" t="str">
        <f t="shared" si="5"/>
        <v>※</v>
      </c>
      <c r="H57" s="70" t="str">
        <f t="shared" si="5"/>
        <v>※</v>
      </c>
      <c r="I57" s="70">
        <f t="shared" si="5"/>
        <v>-6.25</v>
      </c>
      <c r="J57" s="70" t="str">
        <f t="shared" si="5"/>
        <v>※</v>
      </c>
      <c r="K57" s="70">
        <f t="shared" si="5"/>
        <v>2.7491408934707904</v>
      </c>
    </row>
    <row r="58" spans="1:11" ht="12" customHeight="1" thickTop="1">
      <c r="A58"/>
      <c r="B58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3.5">
      <c r="A69"/>
      <c r="B69"/>
      <c r="C69"/>
      <c r="D69"/>
      <c r="E69"/>
      <c r="F69"/>
      <c r="G69"/>
      <c r="H69"/>
      <c r="I69"/>
      <c r="J69"/>
      <c r="K69"/>
    </row>
    <row r="70" spans="1:11" ht="12">
      <c r="A70" s="51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">
      <c r="A71" s="51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">
      <c r="A72" s="51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">
      <c r="A73" s="51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">
      <c r="A74" s="51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">
      <c r="A75" s="51"/>
      <c r="B75" s="6"/>
      <c r="C75" s="75"/>
      <c r="D75" s="6"/>
      <c r="E75" s="6"/>
      <c r="F75" s="6"/>
      <c r="G75" s="6"/>
      <c r="H75" s="6"/>
      <c r="I75" s="6"/>
      <c r="J75" s="6"/>
      <c r="K75" s="6"/>
    </row>
    <row r="76" spans="1:11" ht="12">
      <c r="A76" s="51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">
      <c r="A77" s="51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">
      <c r="A78" s="51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">
      <c r="A79" s="51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">
      <c r="A80" s="51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">
      <c r="A81" s="51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">
      <c r="A82" s="51"/>
      <c r="B82" s="6"/>
      <c r="C82" s="53"/>
      <c r="D82" s="53"/>
      <c r="E82" s="53"/>
      <c r="F82" s="53"/>
      <c r="G82" s="6"/>
      <c r="H82" s="6"/>
      <c r="I82" s="6"/>
      <c r="J82" s="6"/>
      <c r="K82" s="6"/>
    </row>
    <row r="83" spans="1:11" ht="12">
      <c r="A83" s="51"/>
      <c r="B83" s="6"/>
      <c r="C83" s="75"/>
      <c r="D83" s="53"/>
      <c r="E83" s="53"/>
      <c r="F83" s="53"/>
      <c r="G83" s="6"/>
      <c r="H83" s="69"/>
      <c r="I83" s="69"/>
      <c r="J83" s="6"/>
      <c r="K83" s="6"/>
    </row>
    <row r="84" spans="1:11" ht="12">
      <c r="A84" s="51"/>
      <c r="B84" s="6"/>
      <c r="C84" s="6"/>
      <c r="D84" s="6"/>
      <c r="E84" s="6"/>
      <c r="F84" s="6"/>
      <c r="G84" s="6"/>
      <c r="H84" s="69"/>
      <c r="I84" s="69"/>
      <c r="J84" s="6"/>
      <c r="K84" s="6"/>
    </row>
    <row r="85" spans="1:11" ht="12">
      <c r="A85" s="51"/>
      <c r="B85" s="6"/>
      <c r="C85" s="6"/>
      <c r="D85" s="6"/>
      <c r="E85" s="6"/>
      <c r="F85" s="6"/>
      <c r="G85" s="6"/>
      <c r="H85" s="69"/>
      <c r="I85" s="69"/>
      <c r="J85" s="6"/>
      <c r="K85" s="6"/>
    </row>
  </sheetData>
  <sheetProtection/>
  <mergeCells count="13">
    <mergeCell ref="A1:K1"/>
    <mergeCell ref="C5:E5"/>
    <mergeCell ref="F5:H5"/>
    <mergeCell ref="I5:K5"/>
    <mergeCell ref="A8:A13"/>
    <mergeCell ref="A14:A18"/>
    <mergeCell ref="A53:A57"/>
    <mergeCell ref="A19:A23"/>
    <mergeCell ref="A25:A30"/>
    <mergeCell ref="A31:A35"/>
    <mergeCell ref="A36:A40"/>
    <mergeCell ref="A42:A47"/>
    <mergeCell ref="A48:A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SheetLayoutView="100" zoomScalePageLayoutView="0" workbookViewId="0" topLeftCell="A34">
      <selection activeCell="W29" sqref="W29"/>
    </sheetView>
  </sheetViews>
  <sheetFormatPr defaultColWidth="9.00390625" defaultRowHeight="13.5"/>
  <cols>
    <col min="1" max="1" width="3.00390625" style="50" customWidth="1"/>
    <col min="2" max="2" width="11.625" style="7" customWidth="1"/>
    <col min="3" max="21" width="4.125" style="7" customWidth="1"/>
    <col min="22" max="16384" width="9.00390625" style="7" customWidth="1"/>
  </cols>
  <sheetData>
    <row r="1" spans="1:21" ht="13.5" customHeight="1">
      <c r="A1" s="327" t="s">
        <v>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1" ht="6.75" customHeigh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>
      <c r="A3" s="52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13</v>
      </c>
    </row>
    <row r="4" spans="1:21" ht="14.25" customHeight="1">
      <c r="A4" s="55"/>
      <c r="B4" s="56"/>
      <c r="C4" s="76"/>
      <c r="D4" s="328" t="s">
        <v>32</v>
      </c>
      <c r="E4" s="329"/>
      <c r="F4" s="330"/>
      <c r="G4" s="328" t="s">
        <v>33</v>
      </c>
      <c r="H4" s="329"/>
      <c r="I4" s="329"/>
      <c r="J4" s="329"/>
      <c r="K4" s="328" t="s">
        <v>34</v>
      </c>
      <c r="L4" s="329"/>
      <c r="M4" s="329"/>
      <c r="N4" s="329"/>
      <c r="O4" s="329"/>
      <c r="P4" s="329"/>
      <c r="Q4" s="329"/>
      <c r="R4" s="329"/>
      <c r="S4" s="329"/>
      <c r="T4" s="329"/>
      <c r="U4" s="330"/>
    </row>
    <row r="5" spans="1:21" ht="12" customHeight="1">
      <c r="A5" s="57"/>
      <c r="B5" s="58" t="s">
        <v>14</v>
      </c>
      <c r="C5" s="331" t="s">
        <v>27</v>
      </c>
      <c r="D5" s="326" t="s">
        <v>35</v>
      </c>
      <c r="E5" s="326" t="s">
        <v>36</v>
      </c>
      <c r="F5" s="326" t="s">
        <v>37</v>
      </c>
      <c r="G5" s="326" t="s">
        <v>35</v>
      </c>
      <c r="H5" s="321" t="s">
        <v>38</v>
      </c>
      <c r="I5" s="326" t="s">
        <v>39</v>
      </c>
      <c r="J5" s="326" t="s">
        <v>40</v>
      </c>
      <c r="K5" s="326" t="s">
        <v>35</v>
      </c>
      <c r="L5" s="321" t="s">
        <v>41</v>
      </c>
      <c r="M5" s="321" t="s">
        <v>42</v>
      </c>
      <c r="N5" s="321" t="s">
        <v>43</v>
      </c>
      <c r="O5" s="323" t="s">
        <v>44</v>
      </c>
      <c r="P5" s="321" t="s">
        <v>45</v>
      </c>
      <c r="Q5" s="321" t="s">
        <v>46</v>
      </c>
      <c r="R5" s="321" t="s">
        <v>4</v>
      </c>
      <c r="S5" s="321" t="s">
        <v>47</v>
      </c>
      <c r="T5" s="321" t="s">
        <v>48</v>
      </c>
      <c r="U5" s="321" t="s">
        <v>49</v>
      </c>
    </row>
    <row r="6" spans="1:21" ht="113.25" customHeight="1">
      <c r="A6" s="60"/>
      <c r="B6" s="77"/>
      <c r="C6" s="325"/>
      <c r="D6" s="325"/>
      <c r="E6" s="325"/>
      <c r="F6" s="325"/>
      <c r="G6" s="325"/>
      <c r="H6" s="332"/>
      <c r="I6" s="325"/>
      <c r="J6" s="325"/>
      <c r="K6" s="325"/>
      <c r="L6" s="322"/>
      <c r="M6" s="322"/>
      <c r="N6" s="322"/>
      <c r="O6" s="324"/>
      <c r="P6" s="322"/>
      <c r="Q6" s="325"/>
      <c r="R6" s="322"/>
      <c r="S6" s="322"/>
      <c r="T6" s="322"/>
      <c r="U6" s="322"/>
    </row>
    <row r="7" spans="1:21" ht="12" customHeight="1">
      <c r="A7" s="316" t="s">
        <v>2</v>
      </c>
      <c r="B7" s="17" t="s">
        <v>152</v>
      </c>
      <c r="C7" s="78">
        <v>645</v>
      </c>
      <c r="D7" s="78">
        <v>28</v>
      </c>
      <c r="E7" s="79">
        <v>26</v>
      </c>
      <c r="F7" s="78">
        <v>2</v>
      </c>
      <c r="G7" s="78">
        <v>101</v>
      </c>
      <c r="H7" s="78">
        <v>1</v>
      </c>
      <c r="I7" s="78">
        <v>70</v>
      </c>
      <c r="J7" s="78">
        <v>30</v>
      </c>
      <c r="K7" s="78">
        <v>511</v>
      </c>
      <c r="L7" s="80">
        <v>3</v>
      </c>
      <c r="M7" s="81">
        <v>42</v>
      </c>
      <c r="N7" s="81">
        <v>106</v>
      </c>
      <c r="O7" s="81">
        <v>26</v>
      </c>
      <c r="P7" s="81">
        <v>19</v>
      </c>
      <c r="Q7" s="81">
        <v>55</v>
      </c>
      <c r="R7" s="81">
        <v>25</v>
      </c>
      <c r="S7" s="81">
        <v>134</v>
      </c>
      <c r="T7" s="81">
        <v>63</v>
      </c>
      <c r="U7" s="82">
        <v>38</v>
      </c>
    </row>
    <row r="8" spans="1:21" ht="12" customHeight="1">
      <c r="A8" s="316"/>
      <c r="B8" s="17">
        <v>27</v>
      </c>
      <c r="C8" s="78">
        <v>671</v>
      </c>
      <c r="D8" s="78">
        <v>31</v>
      </c>
      <c r="E8" s="78">
        <v>28</v>
      </c>
      <c r="F8" s="78">
        <v>3</v>
      </c>
      <c r="G8" s="78">
        <v>104</v>
      </c>
      <c r="H8" s="78">
        <v>1</v>
      </c>
      <c r="I8" s="83">
        <v>71</v>
      </c>
      <c r="J8" s="83">
        <v>32</v>
      </c>
      <c r="K8" s="78">
        <v>529</v>
      </c>
      <c r="L8" s="84">
        <v>3</v>
      </c>
      <c r="M8" s="85">
        <v>46</v>
      </c>
      <c r="N8" s="85">
        <v>108</v>
      </c>
      <c r="O8" s="85">
        <v>28</v>
      </c>
      <c r="P8" s="85">
        <v>20</v>
      </c>
      <c r="Q8" s="85">
        <v>56</v>
      </c>
      <c r="R8" s="85">
        <v>26</v>
      </c>
      <c r="S8" s="85">
        <v>137</v>
      </c>
      <c r="T8" s="85">
        <v>68</v>
      </c>
      <c r="U8" s="85">
        <v>37</v>
      </c>
    </row>
    <row r="9" spans="1:21" ht="12" customHeight="1">
      <c r="A9" s="316"/>
      <c r="B9" s="17">
        <v>28</v>
      </c>
      <c r="C9" s="78">
        <v>684</v>
      </c>
      <c r="D9" s="78">
        <v>31</v>
      </c>
      <c r="E9" s="78">
        <v>28</v>
      </c>
      <c r="F9" s="78">
        <v>3</v>
      </c>
      <c r="G9" s="78">
        <v>102</v>
      </c>
      <c r="H9" s="78">
        <v>0</v>
      </c>
      <c r="I9" s="83">
        <v>68</v>
      </c>
      <c r="J9" s="83">
        <v>34</v>
      </c>
      <c r="K9" s="78">
        <v>543</v>
      </c>
      <c r="L9" s="84">
        <v>3</v>
      </c>
      <c r="M9" s="85">
        <v>47</v>
      </c>
      <c r="N9" s="85">
        <v>104</v>
      </c>
      <c r="O9" s="85">
        <v>29</v>
      </c>
      <c r="P9" s="85">
        <v>20</v>
      </c>
      <c r="Q9" s="85">
        <v>58</v>
      </c>
      <c r="R9" s="85">
        <v>28</v>
      </c>
      <c r="S9" s="85">
        <v>145</v>
      </c>
      <c r="T9" s="85">
        <v>69</v>
      </c>
      <c r="U9" s="85">
        <v>40</v>
      </c>
    </row>
    <row r="10" spans="1:21" ht="12" customHeight="1">
      <c r="A10" s="316"/>
      <c r="B10" s="17">
        <v>29</v>
      </c>
      <c r="C10" s="83">
        <v>695</v>
      </c>
      <c r="D10" s="78">
        <v>30</v>
      </c>
      <c r="E10" s="86">
        <v>28</v>
      </c>
      <c r="F10" s="83">
        <v>2</v>
      </c>
      <c r="G10" s="78">
        <v>103</v>
      </c>
      <c r="H10" s="83">
        <v>0</v>
      </c>
      <c r="I10" s="83">
        <v>68</v>
      </c>
      <c r="J10" s="83">
        <v>35</v>
      </c>
      <c r="K10" s="78">
        <v>555</v>
      </c>
      <c r="L10" s="84">
        <v>4</v>
      </c>
      <c r="M10" s="85">
        <v>47</v>
      </c>
      <c r="N10" s="85">
        <v>108</v>
      </c>
      <c r="O10" s="85">
        <v>31</v>
      </c>
      <c r="P10" s="85">
        <v>21</v>
      </c>
      <c r="Q10" s="85">
        <v>59</v>
      </c>
      <c r="R10" s="85">
        <v>28</v>
      </c>
      <c r="S10" s="85">
        <v>146</v>
      </c>
      <c r="T10" s="85">
        <v>68</v>
      </c>
      <c r="U10" s="85">
        <v>43</v>
      </c>
    </row>
    <row r="11" spans="1:21" ht="12" customHeight="1">
      <c r="A11" s="316"/>
      <c r="B11" s="26">
        <v>30</v>
      </c>
      <c r="C11" s="83">
        <v>713</v>
      </c>
      <c r="D11" s="83">
        <v>30</v>
      </c>
      <c r="E11" s="86">
        <v>27</v>
      </c>
      <c r="F11" s="83">
        <v>3</v>
      </c>
      <c r="G11" s="83">
        <v>106</v>
      </c>
      <c r="H11" s="83">
        <v>0</v>
      </c>
      <c r="I11" s="83">
        <v>71</v>
      </c>
      <c r="J11" s="83">
        <v>35</v>
      </c>
      <c r="K11" s="83">
        <v>566</v>
      </c>
      <c r="L11" s="84">
        <v>4</v>
      </c>
      <c r="M11" s="85">
        <v>47</v>
      </c>
      <c r="N11" s="85">
        <v>110</v>
      </c>
      <c r="O11" s="85">
        <v>30</v>
      </c>
      <c r="P11" s="85">
        <v>22</v>
      </c>
      <c r="Q11" s="85">
        <v>60</v>
      </c>
      <c r="R11" s="85">
        <v>29</v>
      </c>
      <c r="S11" s="85">
        <v>150</v>
      </c>
      <c r="T11" s="85">
        <v>69</v>
      </c>
      <c r="U11" s="85">
        <v>45</v>
      </c>
    </row>
    <row r="12" spans="1:21" ht="12" customHeight="1">
      <c r="A12" s="318"/>
      <c r="B12" s="18" t="s">
        <v>156</v>
      </c>
      <c r="C12" s="87">
        <v>728</v>
      </c>
      <c r="D12" s="87">
        <v>30</v>
      </c>
      <c r="E12" s="88">
        <v>27</v>
      </c>
      <c r="F12" s="87">
        <v>3</v>
      </c>
      <c r="G12" s="87">
        <v>108</v>
      </c>
      <c r="H12" s="87">
        <v>0</v>
      </c>
      <c r="I12" s="87">
        <v>72</v>
      </c>
      <c r="J12" s="87">
        <v>36</v>
      </c>
      <c r="K12" s="87">
        <v>577</v>
      </c>
      <c r="L12" s="89">
        <v>4</v>
      </c>
      <c r="M12" s="90">
        <v>48</v>
      </c>
      <c r="N12" s="90">
        <v>108</v>
      </c>
      <c r="O12" s="90">
        <v>32</v>
      </c>
      <c r="P12" s="90">
        <v>24</v>
      </c>
      <c r="Q12" s="90">
        <v>61</v>
      </c>
      <c r="R12" s="90">
        <v>29</v>
      </c>
      <c r="S12" s="90">
        <v>158</v>
      </c>
      <c r="T12" s="90">
        <v>72</v>
      </c>
      <c r="U12" s="90">
        <v>41</v>
      </c>
    </row>
    <row r="13" spans="1:21" ht="12" customHeight="1">
      <c r="A13" s="302" t="s">
        <v>50</v>
      </c>
      <c r="B13" s="26" t="s">
        <v>153</v>
      </c>
      <c r="C13" s="98">
        <f>C8-C7</f>
        <v>26</v>
      </c>
      <c r="D13" s="98">
        <f aca="true" t="shared" si="0" ref="D13:U13">D8-D7</f>
        <v>3</v>
      </c>
      <c r="E13" s="98">
        <f t="shared" si="0"/>
        <v>2</v>
      </c>
      <c r="F13" s="98">
        <f t="shared" si="0"/>
        <v>1</v>
      </c>
      <c r="G13" s="98">
        <f t="shared" si="0"/>
        <v>3</v>
      </c>
      <c r="H13" s="98">
        <f t="shared" si="0"/>
        <v>0</v>
      </c>
      <c r="I13" s="98">
        <f t="shared" si="0"/>
        <v>1</v>
      </c>
      <c r="J13" s="98">
        <f t="shared" si="0"/>
        <v>2</v>
      </c>
      <c r="K13" s="98">
        <f t="shared" si="0"/>
        <v>18</v>
      </c>
      <c r="L13" s="98">
        <f t="shared" si="0"/>
        <v>0</v>
      </c>
      <c r="M13" s="98">
        <f t="shared" si="0"/>
        <v>4</v>
      </c>
      <c r="N13" s="98">
        <f t="shared" si="0"/>
        <v>2</v>
      </c>
      <c r="O13" s="98">
        <f t="shared" si="0"/>
        <v>2</v>
      </c>
      <c r="P13" s="98">
        <f t="shared" si="0"/>
        <v>1</v>
      </c>
      <c r="Q13" s="98">
        <f t="shared" si="0"/>
        <v>1</v>
      </c>
      <c r="R13" s="98">
        <f t="shared" si="0"/>
        <v>1</v>
      </c>
      <c r="S13" s="98">
        <f t="shared" si="0"/>
        <v>3</v>
      </c>
      <c r="T13" s="98">
        <f t="shared" si="0"/>
        <v>5</v>
      </c>
      <c r="U13" s="98">
        <f t="shared" si="0"/>
        <v>-1</v>
      </c>
    </row>
    <row r="14" spans="1:21" ht="12" customHeight="1">
      <c r="A14" s="302"/>
      <c r="B14" s="26">
        <v>28</v>
      </c>
      <c r="C14" s="91">
        <f>C9-C8</f>
        <v>13</v>
      </c>
      <c r="D14" s="91">
        <f aca="true" t="shared" si="1" ref="D14:U14">D9-D8</f>
        <v>0</v>
      </c>
      <c r="E14" s="91">
        <f t="shared" si="1"/>
        <v>0</v>
      </c>
      <c r="F14" s="91">
        <f t="shared" si="1"/>
        <v>0</v>
      </c>
      <c r="G14" s="91">
        <f t="shared" si="1"/>
        <v>-2</v>
      </c>
      <c r="H14" s="91">
        <f t="shared" si="1"/>
        <v>-1</v>
      </c>
      <c r="I14" s="91">
        <f t="shared" si="1"/>
        <v>-3</v>
      </c>
      <c r="J14" s="91">
        <f t="shared" si="1"/>
        <v>2</v>
      </c>
      <c r="K14" s="91">
        <f t="shared" si="1"/>
        <v>14</v>
      </c>
      <c r="L14" s="91">
        <f t="shared" si="1"/>
        <v>0</v>
      </c>
      <c r="M14" s="91">
        <f t="shared" si="1"/>
        <v>1</v>
      </c>
      <c r="N14" s="91">
        <f t="shared" si="1"/>
        <v>-4</v>
      </c>
      <c r="O14" s="91">
        <f t="shared" si="1"/>
        <v>1</v>
      </c>
      <c r="P14" s="91">
        <f t="shared" si="1"/>
        <v>0</v>
      </c>
      <c r="Q14" s="91">
        <f t="shared" si="1"/>
        <v>2</v>
      </c>
      <c r="R14" s="91">
        <f t="shared" si="1"/>
        <v>2</v>
      </c>
      <c r="S14" s="91">
        <f t="shared" si="1"/>
        <v>8</v>
      </c>
      <c r="T14" s="91">
        <f t="shared" si="1"/>
        <v>1</v>
      </c>
      <c r="U14" s="91">
        <f t="shared" si="1"/>
        <v>3</v>
      </c>
    </row>
    <row r="15" spans="1:21" ht="12" customHeight="1">
      <c r="A15" s="302"/>
      <c r="B15" s="26">
        <v>29</v>
      </c>
      <c r="C15" s="91">
        <f>C10-C9</f>
        <v>11</v>
      </c>
      <c r="D15" s="91">
        <f aca="true" t="shared" si="2" ref="D15:U15">D10-D9</f>
        <v>-1</v>
      </c>
      <c r="E15" s="91">
        <f t="shared" si="2"/>
        <v>0</v>
      </c>
      <c r="F15" s="91">
        <f t="shared" si="2"/>
        <v>-1</v>
      </c>
      <c r="G15" s="91">
        <f t="shared" si="2"/>
        <v>1</v>
      </c>
      <c r="H15" s="91">
        <f t="shared" si="2"/>
        <v>0</v>
      </c>
      <c r="I15" s="91">
        <f t="shared" si="2"/>
        <v>0</v>
      </c>
      <c r="J15" s="91">
        <f t="shared" si="2"/>
        <v>1</v>
      </c>
      <c r="K15" s="91">
        <f t="shared" si="2"/>
        <v>12</v>
      </c>
      <c r="L15" s="91">
        <f t="shared" si="2"/>
        <v>1</v>
      </c>
      <c r="M15" s="91">
        <f t="shared" si="2"/>
        <v>0</v>
      </c>
      <c r="N15" s="91">
        <f t="shared" si="2"/>
        <v>4</v>
      </c>
      <c r="O15" s="91">
        <f t="shared" si="2"/>
        <v>2</v>
      </c>
      <c r="P15" s="91">
        <f t="shared" si="2"/>
        <v>1</v>
      </c>
      <c r="Q15" s="91">
        <f t="shared" si="2"/>
        <v>1</v>
      </c>
      <c r="R15" s="91">
        <f t="shared" si="2"/>
        <v>0</v>
      </c>
      <c r="S15" s="91">
        <f t="shared" si="2"/>
        <v>1</v>
      </c>
      <c r="T15" s="91">
        <f t="shared" si="2"/>
        <v>-1</v>
      </c>
      <c r="U15" s="91">
        <f t="shared" si="2"/>
        <v>3</v>
      </c>
    </row>
    <row r="16" spans="1:21" ht="12" customHeight="1">
      <c r="A16" s="302"/>
      <c r="B16" s="26">
        <v>30</v>
      </c>
      <c r="C16" s="91">
        <f>C11-C10</f>
        <v>18</v>
      </c>
      <c r="D16" s="91">
        <f aca="true" t="shared" si="3" ref="D16:U16">D11-D10</f>
        <v>0</v>
      </c>
      <c r="E16" s="91">
        <f t="shared" si="3"/>
        <v>-1</v>
      </c>
      <c r="F16" s="91">
        <f t="shared" si="3"/>
        <v>1</v>
      </c>
      <c r="G16" s="91">
        <f t="shared" si="3"/>
        <v>3</v>
      </c>
      <c r="H16" s="91">
        <f t="shared" si="3"/>
        <v>0</v>
      </c>
      <c r="I16" s="91">
        <f t="shared" si="3"/>
        <v>3</v>
      </c>
      <c r="J16" s="91">
        <f t="shared" si="3"/>
        <v>0</v>
      </c>
      <c r="K16" s="91">
        <f t="shared" si="3"/>
        <v>11</v>
      </c>
      <c r="L16" s="91">
        <f t="shared" si="3"/>
        <v>0</v>
      </c>
      <c r="M16" s="91">
        <f t="shared" si="3"/>
        <v>0</v>
      </c>
      <c r="N16" s="91">
        <f t="shared" si="3"/>
        <v>2</v>
      </c>
      <c r="O16" s="91">
        <f t="shared" si="3"/>
        <v>-1</v>
      </c>
      <c r="P16" s="91">
        <f t="shared" si="3"/>
        <v>1</v>
      </c>
      <c r="Q16" s="91">
        <f t="shared" si="3"/>
        <v>1</v>
      </c>
      <c r="R16" s="91">
        <f t="shared" si="3"/>
        <v>1</v>
      </c>
      <c r="S16" s="91">
        <f t="shared" si="3"/>
        <v>4</v>
      </c>
      <c r="T16" s="91">
        <f t="shared" si="3"/>
        <v>1</v>
      </c>
      <c r="U16" s="91">
        <f t="shared" si="3"/>
        <v>2</v>
      </c>
    </row>
    <row r="17" spans="1:21" ht="12" customHeight="1">
      <c r="A17" s="303"/>
      <c r="B17" s="18" t="s">
        <v>156</v>
      </c>
      <c r="C17" s="93">
        <f>C12-C11</f>
        <v>15</v>
      </c>
      <c r="D17" s="93">
        <f aca="true" t="shared" si="4" ref="D17:U17">D12-D11</f>
        <v>0</v>
      </c>
      <c r="E17" s="93">
        <f t="shared" si="4"/>
        <v>0</v>
      </c>
      <c r="F17" s="93">
        <f t="shared" si="4"/>
        <v>0</v>
      </c>
      <c r="G17" s="93">
        <f t="shared" si="4"/>
        <v>2</v>
      </c>
      <c r="H17" s="93">
        <f t="shared" si="4"/>
        <v>0</v>
      </c>
      <c r="I17" s="93">
        <f t="shared" si="4"/>
        <v>1</v>
      </c>
      <c r="J17" s="93">
        <f t="shared" si="4"/>
        <v>1</v>
      </c>
      <c r="K17" s="93">
        <f t="shared" si="4"/>
        <v>11</v>
      </c>
      <c r="L17" s="93">
        <f t="shared" si="4"/>
        <v>0</v>
      </c>
      <c r="M17" s="93">
        <f t="shared" si="4"/>
        <v>1</v>
      </c>
      <c r="N17" s="93">
        <f t="shared" si="4"/>
        <v>-2</v>
      </c>
      <c r="O17" s="93">
        <f t="shared" si="4"/>
        <v>2</v>
      </c>
      <c r="P17" s="93">
        <f t="shared" si="4"/>
        <v>2</v>
      </c>
      <c r="Q17" s="93">
        <f t="shared" si="4"/>
        <v>1</v>
      </c>
      <c r="R17" s="93">
        <f t="shared" si="4"/>
        <v>0</v>
      </c>
      <c r="S17" s="93">
        <f t="shared" si="4"/>
        <v>8</v>
      </c>
      <c r="T17" s="93">
        <f t="shared" si="4"/>
        <v>3</v>
      </c>
      <c r="U17" s="93">
        <f t="shared" si="4"/>
        <v>-4</v>
      </c>
    </row>
    <row r="18" spans="1:21" ht="12" customHeight="1">
      <c r="A18" s="306" t="s">
        <v>51</v>
      </c>
      <c r="B18" s="26" t="s">
        <v>153</v>
      </c>
      <c r="C18" s="290">
        <f>IF(C7&lt;10,"※",C13/C7*100)</f>
        <v>4.0310077519379846</v>
      </c>
      <c r="D18" s="290">
        <f aca="true" t="shared" si="5" ref="D18:N18">IF(D7&lt;10,"※",D13/D7*100)</f>
        <v>10.714285714285714</v>
      </c>
      <c r="E18" s="290">
        <f t="shared" si="5"/>
        <v>7.6923076923076925</v>
      </c>
      <c r="F18" s="290" t="str">
        <f t="shared" si="5"/>
        <v>※</v>
      </c>
      <c r="G18" s="290">
        <f t="shared" si="5"/>
        <v>2.9702970297029703</v>
      </c>
      <c r="H18" s="290" t="str">
        <f t="shared" si="5"/>
        <v>※</v>
      </c>
      <c r="I18" s="290">
        <f t="shared" si="5"/>
        <v>1.4285714285714286</v>
      </c>
      <c r="J18" s="290">
        <f t="shared" si="5"/>
        <v>6.666666666666667</v>
      </c>
      <c r="K18" s="290">
        <f t="shared" si="5"/>
        <v>3.522504892367906</v>
      </c>
      <c r="L18" s="290" t="str">
        <f t="shared" si="5"/>
        <v>※</v>
      </c>
      <c r="M18" s="290">
        <f t="shared" si="5"/>
        <v>9.523809523809524</v>
      </c>
      <c r="N18" s="290">
        <f t="shared" si="5"/>
        <v>1.8867924528301887</v>
      </c>
      <c r="O18" s="290">
        <f>IF(O7&lt;10,"※",O13/O7*100)</f>
        <v>7.6923076923076925</v>
      </c>
      <c r="P18" s="290">
        <f aca="true" t="shared" si="6" ref="P18:U18">IF(P7&lt;10,"※",P13/P7*100)</f>
        <v>5.263157894736842</v>
      </c>
      <c r="Q18" s="290">
        <f t="shared" si="6"/>
        <v>1.8181818181818181</v>
      </c>
      <c r="R18" s="290">
        <f t="shared" si="6"/>
        <v>4</v>
      </c>
      <c r="S18" s="290">
        <f t="shared" si="6"/>
        <v>2.2388059701492535</v>
      </c>
      <c r="T18" s="290">
        <f t="shared" si="6"/>
        <v>7.936507936507936</v>
      </c>
      <c r="U18" s="290">
        <f t="shared" si="6"/>
        <v>-2.631578947368421</v>
      </c>
    </row>
    <row r="19" spans="1:21" ht="12" customHeight="1">
      <c r="A19" s="302"/>
      <c r="B19" s="26">
        <v>28</v>
      </c>
      <c r="C19" s="94">
        <f>IF(C8&lt;10,"※",C14/C8*100)</f>
        <v>1.9374068554396422</v>
      </c>
      <c r="D19" s="94">
        <f aca="true" t="shared" si="7" ref="D19:N19">IF(D8&lt;10,"※",D14/D8*100)</f>
        <v>0</v>
      </c>
      <c r="E19" s="94">
        <f t="shared" si="7"/>
        <v>0</v>
      </c>
      <c r="F19" s="94" t="str">
        <f t="shared" si="7"/>
        <v>※</v>
      </c>
      <c r="G19" s="94">
        <f t="shared" si="7"/>
        <v>-1.9230769230769231</v>
      </c>
      <c r="H19" s="94" t="str">
        <f t="shared" si="7"/>
        <v>※</v>
      </c>
      <c r="I19" s="94">
        <f t="shared" si="7"/>
        <v>-4.225352112676056</v>
      </c>
      <c r="J19" s="94">
        <f t="shared" si="7"/>
        <v>6.25</v>
      </c>
      <c r="K19" s="94">
        <f t="shared" si="7"/>
        <v>2.6465028355387523</v>
      </c>
      <c r="L19" s="94" t="str">
        <f t="shared" si="7"/>
        <v>※</v>
      </c>
      <c r="M19" s="94">
        <f t="shared" si="7"/>
        <v>2.1739130434782608</v>
      </c>
      <c r="N19" s="94">
        <f t="shared" si="7"/>
        <v>-3.7037037037037033</v>
      </c>
      <c r="O19" s="94">
        <f>IF(O8&lt;10,"※",O14/O8*100)</f>
        <v>3.571428571428571</v>
      </c>
      <c r="P19" s="94">
        <f aca="true" t="shared" si="8" ref="P19:U19">IF(P8&lt;10,"※",P14/P8*100)</f>
        <v>0</v>
      </c>
      <c r="Q19" s="94">
        <f t="shared" si="8"/>
        <v>3.571428571428571</v>
      </c>
      <c r="R19" s="94">
        <f t="shared" si="8"/>
        <v>7.6923076923076925</v>
      </c>
      <c r="S19" s="94">
        <f t="shared" si="8"/>
        <v>5.839416058394161</v>
      </c>
      <c r="T19" s="94">
        <f t="shared" si="8"/>
        <v>1.4705882352941175</v>
      </c>
      <c r="U19" s="94">
        <f t="shared" si="8"/>
        <v>8.108108108108109</v>
      </c>
    </row>
    <row r="20" spans="1:21" ht="12" customHeight="1">
      <c r="A20" s="302"/>
      <c r="B20" s="26">
        <v>29</v>
      </c>
      <c r="C20" s="94">
        <f>IF(C9&lt;10,"※",C15/C9*100)</f>
        <v>1.608187134502924</v>
      </c>
      <c r="D20" s="94">
        <f aca="true" t="shared" si="9" ref="D20:N20">IF(D9&lt;10,"※",D15/D9*100)</f>
        <v>-3.225806451612903</v>
      </c>
      <c r="E20" s="94">
        <f t="shared" si="9"/>
        <v>0</v>
      </c>
      <c r="F20" s="94" t="str">
        <f t="shared" si="9"/>
        <v>※</v>
      </c>
      <c r="G20" s="94">
        <f t="shared" si="9"/>
        <v>0.9803921568627451</v>
      </c>
      <c r="H20" s="94" t="str">
        <f t="shared" si="9"/>
        <v>※</v>
      </c>
      <c r="I20" s="94">
        <f t="shared" si="9"/>
        <v>0</v>
      </c>
      <c r="J20" s="94">
        <f t="shared" si="9"/>
        <v>2.941176470588235</v>
      </c>
      <c r="K20" s="94">
        <f t="shared" si="9"/>
        <v>2.209944751381215</v>
      </c>
      <c r="L20" s="94" t="str">
        <f t="shared" si="9"/>
        <v>※</v>
      </c>
      <c r="M20" s="94">
        <f t="shared" si="9"/>
        <v>0</v>
      </c>
      <c r="N20" s="94">
        <f t="shared" si="9"/>
        <v>3.8461538461538463</v>
      </c>
      <c r="O20" s="94">
        <f>IF(O9&lt;10,"※",O15/O9*100)</f>
        <v>6.896551724137931</v>
      </c>
      <c r="P20" s="94">
        <f aca="true" t="shared" si="10" ref="P20:U20">IF(P9&lt;10,"※",P15/P9*100)</f>
        <v>5</v>
      </c>
      <c r="Q20" s="94">
        <f t="shared" si="10"/>
        <v>1.7241379310344827</v>
      </c>
      <c r="R20" s="94">
        <f t="shared" si="10"/>
        <v>0</v>
      </c>
      <c r="S20" s="94">
        <f t="shared" si="10"/>
        <v>0.6896551724137931</v>
      </c>
      <c r="T20" s="94">
        <f t="shared" si="10"/>
        <v>-1.4492753623188406</v>
      </c>
      <c r="U20" s="94">
        <f t="shared" si="10"/>
        <v>7.5</v>
      </c>
    </row>
    <row r="21" spans="1:21" ht="12" customHeight="1">
      <c r="A21" s="302"/>
      <c r="B21" s="26">
        <v>30</v>
      </c>
      <c r="C21" s="94">
        <f>IF(C10&lt;10,"※",C16/C10*100)</f>
        <v>2.5899280575539567</v>
      </c>
      <c r="D21" s="94">
        <f aca="true" t="shared" si="11" ref="D21:N21">IF(D10&lt;10,"※",D16/D10*100)</f>
        <v>0</v>
      </c>
      <c r="E21" s="94">
        <f t="shared" si="11"/>
        <v>-3.571428571428571</v>
      </c>
      <c r="F21" s="94" t="str">
        <f t="shared" si="11"/>
        <v>※</v>
      </c>
      <c r="G21" s="94">
        <f t="shared" si="11"/>
        <v>2.912621359223301</v>
      </c>
      <c r="H21" s="94" t="str">
        <f t="shared" si="11"/>
        <v>※</v>
      </c>
      <c r="I21" s="94">
        <f t="shared" si="11"/>
        <v>4.411764705882353</v>
      </c>
      <c r="J21" s="94">
        <f t="shared" si="11"/>
        <v>0</v>
      </c>
      <c r="K21" s="94">
        <f t="shared" si="11"/>
        <v>1.981981981981982</v>
      </c>
      <c r="L21" s="94" t="str">
        <f t="shared" si="11"/>
        <v>※</v>
      </c>
      <c r="M21" s="94">
        <f t="shared" si="11"/>
        <v>0</v>
      </c>
      <c r="N21" s="94">
        <f t="shared" si="11"/>
        <v>1.8518518518518516</v>
      </c>
      <c r="O21" s="94">
        <f>IF(O10&lt;10,"※",O16/O10*100)</f>
        <v>-3.225806451612903</v>
      </c>
      <c r="P21" s="94">
        <f aca="true" t="shared" si="12" ref="P21:U21">IF(P10&lt;10,"※",P16/P10*100)</f>
        <v>4.761904761904762</v>
      </c>
      <c r="Q21" s="94">
        <f t="shared" si="12"/>
        <v>1.694915254237288</v>
      </c>
      <c r="R21" s="94">
        <f t="shared" si="12"/>
        <v>3.571428571428571</v>
      </c>
      <c r="S21" s="94">
        <f t="shared" si="12"/>
        <v>2.73972602739726</v>
      </c>
      <c r="T21" s="94">
        <f t="shared" si="12"/>
        <v>1.4705882352941175</v>
      </c>
      <c r="U21" s="94">
        <f t="shared" si="12"/>
        <v>4.651162790697675</v>
      </c>
    </row>
    <row r="22" spans="1:21" ht="12" customHeight="1" thickBot="1">
      <c r="A22" s="315"/>
      <c r="B22" s="39" t="s">
        <v>156</v>
      </c>
      <c r="C22" s="95">
        <f>IF(C11&lt;10,"※",C17/C11*100)</f>
        <v>2.1037868162692845</v>
      </c>
      <c r="D22" s="95">
        <f aca="true" t="shared" si="13" ref="D22:N22">IF(D11&lt;10,"※",D17/D11*100)</f>
        <v>0</v>
      </c>
      <c r="E22" s="95">
        <f t="shared" si="13"/>
        <v>0</v>
      </c>
      <c r="F22" s="95" t="str">
        <f t="shared" si="13"/>
        <v>※</v>
      </c>
      <c r="G22" s="95">
        <f t="shared" si="13"/>
        <v>1.8867924528301887</v>
      </c>
      <c r="H22" s="95" t="str">
        <f t="shared" si="13"/>
        <v>※</v>
      </c>
      <c r="I22" s="95">
        <f t="shared" si="13"/>
        <v>1.4084507042253522</v>
      </c>
      <c r="J22" s="95">
        <f t="shared" si="13"/>
        <v>2.857142857142857</v>
      </c>
      <c r="K22" s="95">
        <f t="shared" si="13"/>
        <v>1.9434628975265018</v>
      </c>
      <c r="L22" s="95" t="str">
        <f t="shared" si="13"/>
        <v>※</v>
      </c>
      <c r="M22" s="95">
        <f t="shared" si="13"/>
        <v>2.127659574468085</v>
      </c>
      <c r="N22" s="95">
        <f t="shared" si="13"/>
        <v>-1.8181818181818181</v>
      </c>
      <c r="O22" s="95">
        <f>IF(O11&lt;10,"※",O17/O11*100)</f>
        <v>6.666666666666667</v>
      </c>
      <c r="P22" s="95">
        <f aca="true" t="shared" si="14" ref="P22:U22">IF(P11&lt;10,"※",P17/P11*100)</f>
        <v>9.090909090909092</v>
      </c>
      <c r="Q22" s="95">
        <f t="shared" si="14"/>
        <v>1.6666666666666667</v>
      </c>
      <c r="R22" s="95">
        <f t="shared" si="14"/>
        <v>0</v>
      </c>
      <c r="S22" s="95">
        <f t="shared" si="14"/>
        <v>5.333333333333334</v>
      </c>
      <c r="T22" s="95">
        <f t="shared" si="14"/>
        <v>4.3478260869565215</v>
      </c>
      <c r="U22" s="95">
        <f t="shared" si="14"/>
        <v>-8.88888888888889</v>
      </c>
    </row>
    <row r="23" spans="1:21" ht="12" customHeight="1" thickTop="1">
      <c r="A23" s="316" t="s">
        <v>0</v>
      </c>
      <c r="B23" s="17" t="s">
        <v>152</v>
      </c>
      <c r="C23" s="78">
        <v>359</v>
      </c>
      <c r="D23" s="78">
        <v>21</v>
      </c>
      <c r="E23" s="79">
        <v>19</v>
      </c>
      <c r="F23" s="78">
        <v>2</v>
      </c>
      <c r="G23" s="78">
        <v>83</v>
      </c>
      <c r="H23" s="78">
        <v>1</v>
      </c>
      <c r="I23" s="78">
        <v>63</v>
      </c>
      <c r="J23" s="78">
        <v>19</v>
      </c>
      <c r="K23" s="78">
        <v>254</v>
      </c>
      <c r="L23" s="80">
        <v>3</v>
      </c>
      <c r="M23" s="81">
        <v>34</v>
      </c>
      <c r="N23" s="81">
        <v>51</v>
      </c>
      <c r="O23" s="81">
        <v>14</v>
      </c>
      <c r="P23" s="81">
        <v>14</v>
      </c>
      <c r="Q23" s="81">
        <v>22</v>
      </c>
      <c r="R23" s="81">
        <v>11</v>
      </c>
      <c r="S23" s="81">
        <v>42</v>
      </c>
      <c r="T23" s="81">
        <v>36</v>
      </c>
      <c r="U23" s="81">
        <v>27</v>
      </c>
    </row>
    <row r="24" spans="1:21" ht="12" customHeight="1">
      <c r="A24" s="316"/>
      <c r="B24" s="17">
        <v>27</v>
      </c>
      <c r="C24" s="78">
        <v>369</v>
      </c>
      <c r="D24" s="78">
        <v>22</v>
      </c>
      <c r="E24" s="78">
        <v>20</v>
      </c>
      <c r="F24" s="78">
        <v>2</v>
      </c>
      <c r="G24" s="78">
        <v>83</v>
      </c>
      <c r="H24" s="78">
        <v>0</v>
      </c>
      <c r="I24" s="83">
        <v>63</v>
      </c>
      <c r="J24" s="83">
        <v>20</v>
      </c>
      <c r="K24" s="78">
        <v>257</v>
      </c>
      <c r="L24" s="84">
        <v>3</v>
      </c>
      <c r="M24" s="85">
        <v>35</v>
      </c>
      <c r="N24" s="85">
        <v>51</v>
      </c>
      <c r="O24" s="85">
        <v>14</v>
      </c>
      <c r="P24" s="85">
        <v>13</v>
      </c>
      <c r="Q24" s="85">
        <v>24</v>
      </c>
      <c r="R24" s="85">
        <v>12</v>
      </c>
      <c r="S24" s="85">
        <v>42</v>
      </c>
      <c r="T24" s="85">
        <v>38</v>
      </c>
      <c r="U24" s="85">
        <v>25</v>
      </c>
    </row>
    <row r="25" spans="1:21" ht="12" customHeight="1">
      <c r="A25" s="316"/>
      <c r="B25" s="17">
        <v>28</v>
      </c>
      <c r="C25" s="83">
        <v>374</v>
      </c>
      <c r="D25" s="78">
        <v>25</v>
      </c>
      <c r="E25" s="83">
        <v>22</v>
      </c>
      <c r="F25" s="83">
        <v>3</v>
      </c>
      <c r="G25" s="78">
        <v>80</v>
      </c>
      <c r="H25" s="83">
        <v>0</v>
      </c>
      <c r="I25" s="83">
        <v>60</v>
      </c>
      <c r="J25" s="83">
        <v>20</v>
      </c>
      <c r="K25" s="78">
        <v>264</v>
      </c>
      <c r="L25" s="84">
        <v>3</v>
      </c>
      <c r="M25" s="85">
        <v>35</v>
      </c>
      <c r="N25" s="85">
        <v>49</v>
      </c>
      <c r="O25" s="85">
        <v>15</v>
      </c>
      <c r="P25" s="85">
        <v>14</v>
      </c>
      <c r="Q25" s="85">
        <v>22</v>
      </c>
      <c r="R25" s="85">
        <v>12</v>
      </c>
      <c r="S25" s="85">
        <v>46</v>
      </c>
      <c r="T25" s="85">
        <v>40</v>
      </c>
      <c r="U25" s="85">
        <v>28</v>
      </c>
    </row>
    <row r="26" spans="1:21" ht="12" customHeight="1">
      <c r="A26" s="316"/>
      <c r="B26" s="17">
        <v>29</v>
      </c>
      <c r="C26" s="83">
        <v>381</v>
      </c>
      <c r="D26" s="78">
        <v>23</v>
      </c>
      <c r="E26" s="86">
        <v>21</v>
      </c>
      <c r="F26" s="83">
        <v>2</v>
      </c>
      <c r="G26" s="78">
        <v>79</v>
      </c>
      <c r="H26" s="83">
        <v>0</v>
      </c>
      <c r="I26" s="83">
        <v>59</v>
      </c>
      <c r="J26" s="83">
        <v>20</v>
      </c>
      <c r="K26" s="78">
        <v>274</v>
      </c>
      <c r="L26" s="84">
        <v>3</v>
      </c>
      <c r="M26" s="85">
        <v>36</v>
      </c>
      <c r="N26" s="85">
        <v>52</v>
      </c>
      <c r="O26" s="85">
        <v>16</v>
      </c>
      <c r="P26" s="85">
        <v>14</v>
      </c>
      <c r="Q26" s="85">
        <v>23</v>
      </c>
      <c r="R26" s="85">
        <v>12</v>
      </c>
      <c r="S26" s="85">
        <v>46</v>
      </c>
      <c r="T26" s="85">
        <v>41</v>
      </c>
      <c r="U26" s="85">
        <v>31</v>
      </c>
    </row>
    <row r="27" spans="1:21" ht="12" customHeight="1">
      <c r="A27" s="317"/>
      <c r="B27" s="26">
        <v>30</v>
      </c>
      <c r="C27" s="96">
        <v>388</v>
      </c>
      <c r="D27" s="83">
        <v>23</v>
      </c>
      <c r="E27" s="86">
        <v>20</v>
      </c>
      <c r="F27" s="83">
        <v>3</v>
      </c>
      <c r="G27" s="83">
        <v>82</v>
      </c>
      <c r="H27" s="83">
        <v>0</v>
      </c>
      <c r="I27" s="83">
        <v>61</v>
      </c>
      <c r="J27" s="83">
        <v>21</v>
      </c>
      <c r="K27" s="83">
        <v>277</v>
      </c>
      <c r="L27" s="83">
        <v>3</v>
      </c>
      <c r="M27" s="97">
        <v>37</v>
      </c>
      <c r="N27" s="97">
        <v>51</v>
      </c>
      <c r="O27" s="97">
        <v>16</v>
      </c>
      <c r="P27" s="97">
        <v>14</v>
      </c>
      <c r="Q27" s="97">
        <v>26</v>
      </c>
      <c r="R27" s="97">
        <v>14</v>
      </c>
      <c r="S27" s="97">
        <v>45</v>
      </c>
      <c r="T27" s="97">
        <v>39</v>
      </c>
      <c r="U27" s="85">
        <v>32</v>
      </c>
    </row>
    <row r="28" spans="1:21" ht="12" customHeight="1">
      <c r="A28" s="318"/>
      <c r="B28" s="18" t="s">
        <v>156</v>
      </c>
      <c r="C28" s="87">
        <v>396</v>
      </c>
      <c r="D28" s="87">
        <v>22</v>
      </c>
      <c r="E28" s="88">
        <v>19</v>
      </c>
      <c r="F28" s="87">
        <v>3</v>
      </c>
      <c r="G28" s="87">
        <v>84</v>
      </c>
      <c r="H28" s="87">
        <v>0</v>
      </c>
      <c r="I28" s="87">
        <v>62</v>
      </c>
      <c r="J28" s="87">
        <v>22</v>
      </c>
      <c r="K28" s="87">
        <v>283</v>
      </c>
      <c r="L28" s="89">
        <v>4</v>
      </c>
      <c r="M28" s="90">
        <v>38</v>
      </c>
      <c r="N28" s="90">
        <v>52</v>
      </c>
      <c r="O28" s="90">
        <v>17</v>
      </c>
      <c r="P28" s="90">
        <v>15</v>
      </c>
      <c r="Q28" s="90">
        <v>27</v>
      </c>
      <c r="R28" s="90">
        <v>14</v>
      </c>
      <c r="S28" s="90">
        <v>48</v>
      </c>
      <c r="T28" s="90">
        <v>40</v>
      </c>
      <c r="U28" s="90">
        <v>28</v>
      </c>
    </row>
    <row r="29" spans="1:21" ht="12" customHeight="1">
      <c r="A29" s="306" t="s">
        <v>50</v>
      </c>
      <c r="B29" s="48" t="s">
        <v>153</v>
      </c>
      <c r="C29" s="291">
        <f>C24-C23</f>
        <v>10</v>
      </c>
      <c r="D29" s="291">
        <f aca="true" t="shared" si="15" ref="D29:U29">D24-D23</f>
        <v>1</v>
      </c>
      <c r="E29" s="291">
        <f t="shared" si="15"/>
        <v>1</v>
      </c>
      <c r="F29" s="291">
        <f t="shared" si="15"/>
        <v>0</v>
      </c>
      <c r="G29" s="291">
        <f t="shared" si="15"/>
        <v>0</v>
      </c>
      <c r="H29" s="291">
        <f t="shared" si="15"/>
        <v>-1</v>
      </c>
      <c r="I29" s="291">
        <f t="shared" si="15"/>
        <v>0</v>
      </c>
      <c r="J29" s="291">
        <f t="shared" si="15"/>
        <v>1</v>
      </c>
      <c r="K29" s="291">
        <f t="shared" si="15"/>
        <v>3</v>
      </c>
      <c r="L29" s="291">
        <f t="shared" si="15"/>
        <v>0</v>
      </c>
      <c r="M29" s="291">
        <f t="shared" si="15"/>
        <v>1</v>
      </c>
      <c r="N29" s="291">
        <f t="shared" si="15"/>
        <v>0</v>
      </c>
      <c r="O29" s="291">
        <f t="shared" si="15"/>
        <v>0</v>
      </c>
      <c r="P29" s="291">
        <f t="shared" si="15"/>
        <v>-1</v>
      </c>
      <c r="Q29" s="291">
        <f t="shared" si="15"/>
        <v>2</v>
      </c>
      <c r="R29" s="291">
        <f t="shared" si="15"/>
        <v>1</v>
      </c>
      <c r="S29" s="291">
        <f t="shared" si="15"/>
        <v>0</v>
      </c>
      <c r="T29" s="291">
        <f t="shared" si="15"/>
        <v>2</v>
      </c>
      <c r="U29" s="291">
        <f t="shared" si="15"/>
        <v>-2</v>
      </c>
    </row>
    <row r="30" spans="1:21" ht="12" customHeight="1">
      <c r="A30" s="302"/>
      <c r="B30" s="26">
        <v>28</v>
      </c>
      <c r="C30" s="292">
        <f>C25-C24</f>
        <v>5</v>
      </c>
      <c r="D30" s="292">
        <f aca="true" t="shared" si="16" ref="D30:U30">D25-D24</f>
        <v>3</v>
      </c>
      <c r="E30" s="292">
        <f t="shared" si="16"/>
        <v>2</v>
      </c>
      <c r="F30" s="292">
        <f t="shared" si="16"/>
        <v>1</v>
      </c>
      <c r="G30" s="292">
        <f t="shared" si="16"/>
        <v>-3</v>
      </c>
      <c r="H30" s="292">
        <f t="shared" si="16"/>
        <v>0</v>
      </c>
      <c r="I30" s="292">
        <f t="shared" si="16"/>
        <v>-3</v>
      </c>
      <c r="J30" s="292">
        <f t="shared" si="16"/>
        <v>0</v>
      </c>
      <c r="K30" s="292">
        <f t="shared" si="16"/>
        <v>7</v>
      </c>
      <c r="L30" s="292">
        <f t="shared" si="16"/>
        <v>0</v>
      </c>
      <c r="M30" s="292">
        <f t="shared" si="16"/>
        <v>0</v>
      </c>
      <c r="N30" s="292">
        <f t="shared" si="16"/>
        <v>-2</v>
      </c>
      <c r="O30" s="292">
        <f t="shared" si="16"/>
        <v>1</v>
      </c>
      <c r="P30" s="292">
        <f t="shared" si="16"/>
        <v>1</v>
      </c>
      <c r="Q30" s="292">
        <f t="shared" si="16"/>
        <v>-2</v>
      </c>
      <c r="R30" s="292">
        <f t="shared" si="16"/>
        <v>0</v>
      </c>
      <c r="S30" s="292">
        <f t="shared" si="16"/>
        <v>4</v>
      </c>
      <c r="T30" s="292">
        <f t="shared" si="16"/>
        <v>2</v>
      </c>
      <c r="U30" s="292">
        <f t="shared" si="16"/>
        <v>3</v>
      </c>
    </row>
    <row r="31" spans="1:21" ht="12" customHeight="1">
      <c r="A31" s="302"/>
      <c r="B31" s="26">
        <v>29</v>
      </c>
      <c r="C31" s="292">
        <f>C26-C25</f>
        <v>7</v>
      </c>
      <c r="D31" s="292">
        <f aca="true" t="shared" si="17" ref="D31:U31">D26-D25</f>
        <v>-2</v>
      </c>
      <c r="E31" s="292">
        <f t="shared" si="17"/>
        <v>-1</v>
      </c>
      <c r="F31" s="292">
        <f t="shared" si="17"/>
        <v>-1</v>
      </c>
      <c r="G31" s="292">
        <f t="shared" si="17"/>
        <v>-1</v>
      </c>
      <c r="H31" s="292">
        <f t="shared" si="17"/>
        <v>0</v>
      </c>
      <c r="I31" s="292">
        <f t="shared" si="17"/>
        <v>-1</v>
      </c>
      <c r="J31" s="292">
        <f t="shared" si="17"/>
        <v>0</v>
      </c>
      <c r="K31" s="292">
        <f t="shared" si="17"/>
        <v>10</v>
      </c>
      <c r="L31" s="292">
        <f t="shared" si="17"/>
        <v>0</v>
      </c>
      <c r="M31" s="292">
        <f t="shared" si="17"/>
        <v>1</v>
      </c>
      <c r="N31" s="292">
        <f t="shared" si="17"/>
        <v>3</v>
      </c>
      <c r="O31" s="292">
        <f t="shared" si="17"/>
        <v>1</v>
      </c>
      <c r="P31" s="292">
        <f t="shared" si="17"/>
        <v>0</v>
      </c>
      <c r="Q31" s="292">
        <f t="shared" si="17"/>
        <v>1</v>
      </c>
      <c r="R31" s="292">
        <f t="shared" si="17"/>
        <v>0</v>
      </c>
      <c r="S31" s="292">
        <f t="shared" si="17"/>
        <v>0</v>
      </c>
      <c r="T31" s="292">
        <f t="shared" si="17"/>
        <v>1</v>
      </c>
      <c r="U31" s="292">
        <f t="shared" si="17"/>
        <v>3</v>
      </c>
    </row>
    <row r="32" spans="1:21" ht="12" customHeight="1">
      <c r="A32" s="302"/>
      <c r="B32" s="26">
        <v>30</v>
      </c>
      <c r="C32" s="292">
        <f>C27-C26</f>
        <v>7</v>
      </c>
      <c r="D32" s="292">
        <f aca="true" t="shared" si="18" ref="D32:U32">D27-D26</f>
        <v>0</v>
      </c>
      <c r="E32" s="292">
        <f t="shared" si="18"/>
        <v>-1</v>
      </c>
      <c r="F32" s="292">
        <f t="shared" si="18"/>
        <v>1</v>
      </c>
      <c r="G32" s="292">
        <f t="shared" si="18"/>
        <v>3</v>
      </c>
      <c r="H32" s="292">
        <f t="shared" si="18"/>
        <v>0</v>
      </c>
      <c r="I32" s="292">
        <f t="shared" si="18"/>
        <v>2</v>
      </c>
      <c r="J32" s="292">
        <f t="shared" si="18"/>
        <v>1</v>
      </c>
      <c r="K32" s="292">
        <f t="shared" si="18"/>
        <v>3</v>
      </c>
      <c r="L32" s="292">
        <f t="shared" si="18"/>
        <v>0</v>
      </c>
      <c r="M32" s="292">
        <f t="shared" si="18"/>
        <v>1</v>
      </c>
      <c r="N32" s="292">
        <f t="shared" si="18"/>
        <v>-1</v>
      </c>
      <c r="O32" s="292">
        <f t="shared" si="18"/>
        <v>0</v>
      </c>
      <c r="P32" s="292">
        <f t="shared" si="18"/>
        <v>0</v>
      </c>
      <c r="Q32" s="292">
        <f t="shared" si="18"/>
        <v>3</v>
      </c>
      <c r="R32" s="292">
        <f t="shared" si="18"/>
        <v>2</v>
      </c>
      <c r="S32" s="292">
        <f t="shared" si="18"/>
        <v>-1</v>
      </c>
      <c r="T32" s="292">
        <f t="shared" si="18"/>
        <v>-2</v>
      </c>
      <c r="U32" s="292">
        <f t="shared" si="18"/>
        <v>1</v>
      </c>
    </row>
    <row r="33" spans="1:21" ht="12" customHeight="1">
      <c r="A33" s="303"/>
      <c r="B33" s="18" t="s">
        <v>156</v>
      </c>
      <c r="C33" s="99">
        <f>C28-C27</f>
        <v>8</v>
      </c>
      <c r="D33" s="99">
        <f aca="true" t="shared" si="19" ref="D33:U33">D28-D27</f>
        <v>-1</v>
      </c>
      <c r="E33" s="99">
        <f t="shared" si="19"/>
        <v>-1</v>
      </c>
      <c r="F33" s="99">
        <f t="shared" si="19"/>
        <v>0</v>
      </c>
      <c r="G33" s="99">
        <f t="shared" si="19"/>
        <v>2</v>
      </c>
      <c r="H33" s="99">
        <f t="shared" si="19"/>
        <v>0</v>
      </c>
      <c r="I33" s="99">
        <f t="shared" si="19"/>
        <v>1</v>
      </c>
      <c r="J33" s="99">
        <f t="shared" si="19"/>
        <v>1</v>
      </c>
      <c r="K33" s="99">
        <f t="shared" si="19"/>
        <v>6</v>
      </c>
      <c r="L33" s="99">
        <f t="shared" si="19"/>
        <v>1</v>
      </c>
      <c r="M33" s="99">
        <f t="shared" si="19"/>
        <v>1</v>
      </c>
      <c r="N33" s="99">
        <f t="shared" si="19"/>
        <v>1</v>
      </c>
      <c r="O33" s="99">
        <f t="shared" si="19"/>
        <v>1</v>
      </c>
      <c r="P33" s="99">
        <f t="shared" si="19"/>
        <v>1</v>
      </c>
      <c r="Q33" s="99">
        <f t="shared" si="19"/>
        <v>1</v>
      </c>
      <c r="R33" s="99">
        <f t="shared" si="19"/>
        <v>0</v>
      </c>
      <c r="S33" s="99">
        <f t="shared" si="19"/>
        <v>3</v>
      </c>
      <c r="T33" s="99">
        <f t="shared" si="19"/>
        <v>1</v>
      </c>
      <c r="U33" s="99">
        <f t="shared" si="19"/>
        <v>-4</v>
      </c>
    </row>
    <row r="34" spans="1:21" ht="12" customHeight="1">
      <c r="A34" s="302" t="s">
        <v>25</v>
      </c>
      <c r="B34" s="26" t="s">
        <v>153</v>
      </c>
      <c r="C34" s="290">
        <f>IF(C23&lt;10,"※",C29/C23*100)</f>
        <v>2.785515320334262</v>
      </c>
      <c r="D34" s="290">
        <f aca="true" t="shared" si="20" ref="D34:U34">IF(D23&lt;10,"※",D29/D23*100)</f>
        <v>4.761904761904762</v>
      </c>
      <c r="E34" s="290">
        <f t="shared" si="20"/>
        <v>5.263157894736842</v>
      </c>
      <c r="F34" s="290" t="str">
        <f t="shared" si="20"/>
        <v>※</v>
      </c>
      <c r="G34" s="290">
        <f t="shared" si="20"/>
        <v>0</v>
      </c>
      <c r="H34" s="290" t="str">
        <f t="shared" si="20"/>
        <v>※</v>
      </c>
      <c r="I34" s="290">
        <f t="shared" si="20"/>
        <v>0</v>
      </c>
      <c r="J34" s="290">
        <f t="shared" si="20"/>
        <v>5.263157894736842</v>
      </c>
      <c r="K34" s="290">
        <f t="shared" si="20"/>
        <v>1.1811023622047243</v>
      </c>
      <c r="L34" s="290" t="str">
        <f t="shared" si="20"/>
        <v>※</v>
      </c>
      <c r="M34" s="290">
        <f t="shared" si="20"/>
        <v>2.941176470588235</v>
      </c>
      <c r="N34" s="290">
        <f t="shared" si="20"/>
        <v>0</v>
      </c>
      <c r="O34" s="290">
        <f t="shared" si="20"/>
        <v>0</v>
      </c>
      <c r="P34" s="290">
        <f t="shared" si="20"/>
        <v>-7.142857142857142</v>
      </c>
      <c r="Q34" s="290">
        <f t="shared" si="20"/>
        <v>9.090909090909092</v>
      </c>
      <c r="R34" s="290">
        <f t="shared" si="20"/>
        <v>9.090909090909092</v>
      </c>
      <c r="S34" s="290">
        <f t="shared" si="20"/>
        <v>0</v>
      </c>
      <c r="T34" s="290">
        <f t="shared" si="20"/>
        <v>5.555555555555555</v>
      </c>
      <c r="U34" s="290">
        <f t="shared" si="20"/>
        <v>-7.4074074074074066</v>
      </c>
    </row>
    <row r="35" spans="1:21" ht="12" customHeight="1">
      <c r="A35" s="302"/>
      <c r="B35" s="26">
        <v>28</v>
      </c>
      <c r="C35" s="94">
        <f>IF(C24&lt;10,"※",C30/C24*100)</f>
        <v>1.3550135501355014</v>
      </c>
      <c r="D35" s="94">
        <f aca="true" t="shared" si="21" ref="D35:U35">IF(D24&lt;10,"※",D30/D24*100)</f>
        <v>13.636363636363635</v>
      </c>
      <c r="E35" s="94">
        <f t="shared" si="21"/>
        <v>10</v>
      </c>
      <c r="F35" s="94" t="str">
        <f t="shared" si="21"/>
        <v>※</v>
      </c>
      <c r="G35" s="94">
        <f t="shared" si="21"/>
        <v>-3.614457831325301</v>
      </c>
      <c r="H35" s="94" t="str">
        <f t="shared" si="21"/>
        <v>※</v>
      </c>
      <c r="I35" s="94">
        <f t="shared" si="21"/>
        <v>-4.761904761904762</v>
      </c>
      <c r="J35" s="94">
        <f t="shared" si="21"/>
        <v>0</v>
      </c>
      <c r="K35" s="94">
        <f t="shared" si="21"/>
        <v>2.7237354085603114</v>
      </c>
      <c r="L35" s="94" t="str">
        <f t="shared" si="21"/>
        <v>※</v>
      </c>
      <c r="M35" s="94">
        <f t="shared" si="21"/>
        <v>0</v>
      </c>
      <c r="N35" s="94">
        <f t="shared" si="21"/>
        <v>-3.9215686274509802</v>
      </c>
      <c r="O35" s="94">
        <f t="shared" si="21"/>
        <v>7.142857142857142</v>
      </c>
      <c r="P35" s="94">
        <f t="shared" si="21"/>
        <v>7.6923076923076925</v>
      </c>
      <c r="Q35" s="94">
        <f t="shared" si="21"/>
        <v>-8.333333333333332</v>
      </c>
      <c r="R35" s="94">
        <f t="shared" si="21"/>
        <v>0</v>
      </c>
      <c r="S35" s="94">
        <f t="shared" si="21"/>
        <v>9.523809523809524</v>
      </c>
      <c r="T35" s="94">
        <f t="shared" si="21"/>
        <v>5.263157894736842</v>
      </c>
      <c r="U35" s="94">
        <f t="shared" si="21"/>
        <v>12</v>
      </c>
    </row>
    <row r="36" spans="1:21" ht="12" customHeight="1">
      <c r="A36" s="302"/>
      <c r="B36" s="26">
        <v>29</v>
      </c>
      <c r="C36" s="94">
        <f>IF(C25&lt;10,"※",C31/C25*100)</f>
        <v>1.8716577540106951</v>
      </c>
      <c r="D36" s="94">
        <f aca="true" t="shared" si="22" ref="D36:U36">IF(D25&lt;10,"※",D31/D25*100)</f>
        <v>-8</v>
      </c>
      <c r="E36" s="94">
        <f t="shared" si="22"/>
        <v>-4.545454545454546</v>
      </c>
      <c r="F36" s="94" t="str">
        <f t="shared" si="22"/>
        <v>※</v>
      </c>
      <c r="G36" s="94">
        <f t="shared" si="22"/>
        <v>-1.25</v>
      </c>
      <c r="H36" s="94" t="str">
        <f t="shared" si="22"/>
        <v>※</v>
      </c>
      <c r="I36" s="94">
        <f t="shared" si="22"/>
        <v>-1.6666666666666667</v>
      </c>
      <c r="J36" s="94">
        <f t="shared" si="22"/>
        <v>0</v>
      </c>
      <c r="K36" s="94">
        <f t="shared" si="22"/>
        <v>3.787878787878788</v>
      </c>
      <c r="L36" s="94" t="str">
        <f t="shared" si="22"/>
        <v>※</v>
      </c>
      <c r="M36" s="94">
        <f t="shared" si="22"/>
        <v>2.857142857142857</v>
      </c>
      <c r="N36" s="94">
        <f t="shared" si="22"/>
        <v>6.122448979591836</v>
      </c>
      <c r="O36" s="94">
        <f t="shared" si="22"/>
        <v>6.666666666666667</v>
      </c>
      <c r="P36" s="94">
        <f t="shared" si="22"/>
        <v>0</v>
      </c>
      <c r="Q36" s="94">
        <f t="shared" si="22"/>
        <v>4.545454545454546</v>
      </c>
      <c r="R36" s="94">
        <f t="shared" si="22"/>
        <v>0</v>
      </c>
      <c r="S36" s="94">
        <f t="shared" si="22"/>
        <v>0</v>
      </c>
      <c r="T36" s="94">
        <f t="shared" si="22"/>
        <v>2.5</v>
      </c>
      <c r="U36" s="94">
        <f t="shared" si="22"/>
        <v>10.714285714285714</v>
      </c>
    </row>
    <row r="37" spans="1:21" ht="12" customHeight="1">
      <c r="A37" s="302"/>
      <c r="B37" s="26">
        <v>30</v>
      </c>
      <c r="C37" s="94">
        <f>IF(C26&lt;10,"※",C32/C26*100)</f>
        <v>1.837270341207349</v>
      </c>
      <c r="D37" s="94">
        <f aca="true" t="shared" si="23" ref="D37:U37">IF(D26&lt;10,"※",D32/D26*100)</f>
        <v>0</v>
      </c>
      <c r="E37" s="94">
        <f t="shared" si="23"/>
        <v>-4.761904761904762</v>
      </c>
      <c r="F37" s="94" t="str">
        <f t="shared" si="23"/>
        <v>※</v>
      </c>
      <c r="G37" s="94">
        <f t="shared" si="23"/>
        <v>3.79746835443038</v>
      </c>
      <c r="H37" s="94" t="str">
        <f t="shared" si="23"/>
        <v>※</v>
      </c>
      <c r="I37" s="94">
        <f t="shared" si="23"/>
        <v>3.389830508474576</v>
      </c>
      <c r="J37" s="94">
        <f t="shared" si="23"/>
        <v>5</v>
      </c>
      <c r="K37" s="94">
        <f t="shared" si="23"/>
        <v>1.094890510948905</v>
      </c>
      <c r="L37" s="94" t="str">
        <f t="shared" si="23"/>
        <v>※</v>
      </c>
      <c r="M37" s="94">
        <f t="shared" si="23"/>
        <v>2.7777777777777777</v>
      </c>
      <c r="N37" s="94">
        <f t="shared" si="23"/>
        <v>-1.9230769230769231</v>
      </c>
      <c r="O37" s="94">
        <f t="shared" si="23"/>
        <v>0</v>
      </c>
      <c r="P37" s="94">
        <f t="shared" si="23"/>
        <v>0</v>
      </c>
      <c r="Q37" s="94">
        <f t="shared" si="23"/>
        <v>13.043478260869565</v>
      </c>
      <c r="R37" s="94">
        <f t="shared" si="23"/>
        <v>16.666666666666664</v>
      </c>
      <c r="S37" s="94">
        <f t="shared" si="23"/>
        <v>-2.1739130434782608</v>
      </c>
      <c r="T37" s="94">
        <f t="shared" si="23"/>
        <v>-4.878048780487805</v>
      </c>
      <c r="U37" s="94">
        <f t="shared" si="23"/>
        <v>3.225806451612903</v>
      </c>
    </row>
    <row r="38" spans="1:21" ht="12" customHeight="1" thickBot="1">
      <c r="A38" s="315"/>
      <c r="B38" s="39" t="s">
        <v>156</v>
      </c>
      <c r="C38" s="95">
        <f>IF(C27&lt;10,"※",C33/C27*100)</f>
        <v>2.0618556701030926</v>
      </c>
      <c r="D38" s="95">
        <f aca="true" t="shared" si="24" ref="D38:U38">IF(D27&lt;10,"※",D33/D27*100)</f>
        <v>-4.3478260869565215</v>
      </c>
      <c r="E38" s="95">
        <f t="shared" si="24"/>
        <v>-5</v>
      </c>
      <c r="F38" s="95" t="str">
        <f t="shared" si="24"/>
        <v>※</v>
      </c>
      <c r="G38" s="95">
        <f t="shared" si="24"/>
        <v>2.4390243902439024</v>
      </c>
      <c r="H38" s="95" t="str">
        <f t="shared" si="24"/>
        <v>※</v>
      </c>
      <c r="I38" s="95">
        <f t="shared" si="24"/>
        <v>1.639344262295082</v>
      </c>
      <c r="J38" s="95">
        <f t="shared" si="24"/>
        <v>4.761904761904762</v>
      </c>
      <c r="K38" s="95">
        <f t="shared" si="24"/>
        <v>2.166064981949458</v>
      </c>
      <c r="L38" s="95" t="str">
        <f t="shared" si="24"/>
        <v>※</v>
      </c>
      <c r="M38" s="95">
        <f t="shared" si="24"/>
        <v>2.7027027027027026</v>
      </c>
      <c r="N38" s="95">
        <f t="shared" si="24"/>
        <v>1.9607843137254901</v>
      </c>
      <c r="O38" s="95">
        <f t="shared" si="24"/>
        <v>6.25</v>
      </c>
      <c r="P38" s="95">
        <f t="shared" si="24"/>
        <v>7.142857142857142</v>
      </c>
      <c r="Q38" s="95">
        <f t="shared" si="24"/>
        <v>3.8461538461538463</v>
      </c>
      <c r="R38" s="95">
        <f t="shared" si="24"/>
        <v>0</v>
      </c>
      <c r="S38" s="95">
        <f t="shared" si="24"/>
        <v>6.666666666666667</v>
      </c>
      <c r="T38" s="95">
        <f t="shared" si="24"/>
        <v>2.564102564102564</v>
      </c>
      <c r="U38" s="95">
        <f t="shared" si="24"/>
        <v>-12.5</v>
      </c>
    </row>
    <row r="39" spans="1:21" ht="12" customHeight="1" thickTop="1">
      <c r="A39" s="316" t="s">
        <v>1</v>
      </c>
      <c r="B39" s="17" t="s">
        <v>152</v>
      </c>
      <c r="C39" s="79">
        <v>286</v>
      </c>
      <c r="D39" s="79">
        <v>7</v>
      </c>
      <c r="E39" s="86">
        <v>7</v>
      </c>
      <c r="F39" s="86">
        <v>0</v>
      </c>
      <c r="G39" s="79">
        <v>18</v>
      </c>
      <c r="H39" s="86">
        <v>0</v>
      </c>
      <c r="I39" s="86">
        <v>7</v>
      </c>
      <c r="J39" s="86">
        <v>11</v>
      </c>
      <c r="K39" s="79">
        <v>257</v>
      </c>
      <c r="L39" s="91">
        <v>0</v>
      </c>
      <c r="M39" s="100">
        <v>8</v>
      </c>
      <c r="N39" s="100">
        <v>55</v>
      </c>
      <c r="O39" s="100">
        <v>11</v>
      </c>
      <c r="P39" s="100">
        <v>6</v>
      </c>
      <c r="Q39" s="100">
        <v>33</v>
      </c>
      <c r="R39" s="100">
        <v>14</v>
      </c>
      <c r="S39" s="100">
        <v>92</v>
      </c>
      <c r="T39" s="100">
        <v>27</v>
      </c>
      <c r="U39" s="100">
        <v>11</v>
      </c>
    </row>
    <row r="40" spans="1:21" ht="12" customHeight="1">
      <c r="A40" s="316"/>
      <c r="B40" s="17">
        <v>27</v>
      </c>
      <c r="C40" s="83">
        <v>302</v>
      </c>
      <c r="D40" s="78">
        <v>7</v>
      </c>
      <c r="E40" s="78">
        <v>7</v>
      </c>
      <c r="F40" s="78">
        <v>0</v>
      </c>
      <c r="G40" s="78">
        <v>20</v>
      </c>
      <c r="H40" s="78">
        <v>0</v>
      </c>
      <c r="I40" s="83">
        <v>8</v>
      </c>
      <c r="J40" s="83">
        <v>12</v>
      </c>
      <c r="K40" s="78">
        <v>270</v>
      </c>
      <c r="L40" s="84">
        <v>1</v>
      </c>
      <c r="M40" s="85">
        <v>10</v>
      </c>
      <c r="N40" s="85">
        <v>56</v>
      </c>
      <c r="O40" s="85">
        <v>13</v>
      </c>
      <c r="P40" s="85">
        <v>7</v>
      </c>
      <c r="Q40" s="85">
        <v>32</v>
      </c>
      <c r="R40" s="85">
        <v>15</v>
      </c>
      <c r="S40" s="85">
        <v>95</v>
      </c>
      <c r="T40" s="85">
        <v>29</v>
      </c>
      <c r="U40" s="85">
        <v>12</v>
      </c>
    </row>
    <row r="41" spans="1:21" ht="12" customHeight="1">
      <c r="A41" s="316"/>
      <c r="B41" s="17">
        <v>28</v>
      </c>
      <c r="C41" s="83">
        <v>310</v>
      </c>
      <c r="D41" s="78">
        <v>7</v>
      </c>
      <c r="E41" s="83">
        <v>7</v>
      </c>
      <c r="F41" s="83">
        <v>0</v>
      </c>
      <c r="G41" s="78">
        <v>22</v>
      </c>
      <c r="H41" s="86" t="s">
        <v>22</v>
      </c>
      <c r="I41" s="83">
        <v>8</v>
      </c>
      <c r="J41" s="83">
        <v>14</v>
      </c>
      <c r="K41" s="78">
        <v>279</v>
      </c>
      <c r="L41" s="84">
        <v>1</v>
      </c>
      <c r="M41" s="85">
        <v>12</v>
      </c>
      <c r="N41" s="85">
        <v>55</v>
      </c>
      <c r="O41" s="85">
        <v>14</v>
      </c>
      <c r="P41" s="85">
        <v>6</v>
      </c>
      <c r="Q41" s="85">
        <v>36</v>
      </c>
      <c r="R41" s="85">
        <v>16</v>
      </c>
      <c r="S41" s="85">
        <v>98</v>
      </c>
      <c r="T41" s="85">
        <v>29</v>
      </c>
      <c r="U41" s="85">
        <v>12</v>
      </c>
    </row>
    <row r="42" spans="1:21" ht="12" customHeight="1">
      <c r="A42" s="316"/>
      <c r="B42" s="17">
        <v>29</v>
      </c>
      <c r="C42" s="84">
        <v>314</v>
      </c>
      <c r="D42" s="78">
        <v>7</v>
      </c>
      <c r="E42" s="86">
        <v>7</v>
      </c>
      <c r="F42" s="83">
        <v>0</v>
      </c>
      <c r="G42" s="78">
        <v>24</v>
      </c>
      <c r="H42" s="86" t="s">
        <v>22</v>
      </c>
      <c r="I42" s="83">
        <v>9</v>
      </c>
      <c r="J42" s="83">
        <v>15</v>
      </c>
      <c r="K42" s="78">
        <v>279</v>
      </c>
      <c r="L42" s="84">
        <v>1</v>
      </c>
      <c r="M42" s="85">
        <v>11</v>
      </c>
      <c r="N42" s="85">
        <v>56</v>
      </c>
      <c r="O42" s="85">
        <v>15</v>
      </c>
      <c r="P42" s="85">
        <v>7</v>
      </c>
      <c r="Q42" s="85">
        <v>36</v>
      </c>
      <c r="R42" s="85">
        <v>16</v>
      </c>
      <c r="S42" s="85">
        <v>99</v>
      </c>
      <c r="T42" s="85">
        <v>26</v>
      </c>
      <c r="U42" s="85">
        <v>12</v>
      </c>
    </row>
    <row r="43" spans="1:21" ht="12" customHeight="1">
      <c r="A43" s="317"/>
      <c r="B43" s="26">
        <v>30</v>
      </c>
      <c r="C43" s="84">
        <v>325</v>
      </c>
      <c r="D43" s="83">
        <v>7</v>
      </c>
      <c r="E43" s="91">
        <v>7</v>
      </c>
      <c r="F43" s="84">
        <v>0</v>
      </c>
      <c r="G43" s="83">
        <v>23</v>
      </c>
      <c r="H43" s="86" t="s">
        <v>22</v>
      </c>
      <c r="I43" s="83">
        <v>9</v>
      </c>
      <c r="J43" s="83">
        <v>14</v>
      </c>
      <c r="K43" s="83">
        <v>290</v>
      </c>
      <c r="L43" s="83">
        <v>1</v>
      </c>
      <c r="M43" s="97">
        <v>10</v>
      </c>
      <c r="N43" s="97">
        <v>59</v>
      </c>
      <c r="O43" s="97">
        <v>14</v>
      </c>
      <c r="P43" s="97">
        <v>8</v>
      </c>
      <c r="Q43" s="97">
        <v>34</v>
      </c>
      <c r="R43" s="97">
        <v>16</v>
      </c>
      <c r="S43" s="97">
        <v>105</v>
      </c>
      <c r="T43" s="97">
        <v>30</v>
      </c>
      <c r="U43" s="85">
        <v>13</v>
      </c>
    </row>
    <row r="44" spans="1:21" ht="12" customHeight="1">
      <c r="A44" s="318"/>
      <c r="B44" s="18" t="s">
        <v>156</v>
      </c>
      <c r="C44" s="87">
        <v>332</v>
      </c>
      <c r="D44" s="87">
        <v>8</v>
      </c>
      <c r="E44" s="88">
        <v>8</v>
      </c>
      <c r="F44" s="87">
        <v>0</v>
      </c>
      <c r="G44" s="87">
        <v>24</v>
      </c>
      <c r="H44" s="88" t="s">
        <v>22</v>
      </c>
      <c r="I44" s="87">
        <v>10</v>
      </c>
      <c r="J44" s="87">
        <v>14</v>
      </c>
      <c r="K44" s="87">
        <v>295</v>
      </c>
      <c r="L44" s="89">
        <v>1</v>
      </c>
      <c r="M44" s="90">
        <v>11</v>
      </c>
      <c r="N44" s="90">
        <v>56</v>
      </c>
      <c r="O44" s="90">
        <v>14</v>
      </c>
      <c r="P44" s="90">
        <v>9</v>
      </c>
      <c r="Q44" s="90">
        <v>34</v>
      </c>
      <c r="R44" s="90">
        <v>15</v>
      </c>
      <c r="S44" s="90">
        <v>110</v>
      </c>
      <c r="T44" s="90">
        <v>32</v>
      </c>
      <c r="U44" s="90">
        <v>13</v>
      </c>
    </row>
    <row r="45" spans="1:21" ht="12" customHeight="1">
      <c r="A45" s="306" t="s">
        <v>50</v>
      </c>
      <c r="B45" s="26" t="s">
        <v>153</v>
      </c>
      <c r="C45" s="289">
        <f aca="true" t="shared" si="25" ref="C45:H48">C40-C39</f>
        <v>16</v>
      </c>
      <c r="D45" s="289">
        <f t="shared" si="25"/>
        <v>0</v>
      </c>
      <c r="E45" s="289">
        <f t="shared" si="25"/>
        <v>0</v>
      </c>
      <c r="F45" s="289">
        <f t="shared" si="25"/>
        <v>0</v>
      </c>
      <c r="G45" s="289">
        <f t="shared" si="25"/>
        <v>2</v>
      </c>
      <c r="H45" s="289">
        <f t="shared" si="25"/>
        <v>0</v>
      </c>
      <c r="I45" s="289">
        <f aca="true" t="shared" si="26" ref="I45:U45">I40-I39</f>
        <v>1</v>
      </c>
      <c r="J45" s="289">
        <f t="shared" si="26"/>
        <v>1</v>
      </c>
      <c r="K45" s="289">
        <f t="shared" si="26"/>
        <v>13</v>
      </c>
      <c r="L45" s="289">
        <f t="shared" si="26"/>
        <v>1</v>
      </c>
      <c r="M45" s="289">
        <f t="shared" si="26"/>
        <v>2</v>
      </c>
      <c r="N45" s="289">
        <f t="shared" si="26"/>
        <v>1</v>
      </c>
      <c r="O45" s="289">
        <f t="shared" si="26"/>
        <v>2</v>
      </c>
      <c r="P45" s="289">
        <f t="shared" si="26"/>
        <v>1</v>
      </c>
      <c r="Q45" s="289">
        <f t="shared" si="26"/>
        <v>-1</v>
      </c>
      <c r="R45" s="289">
        <f t="shared" si="26"/>
        <v>1</v>
      </c>
      <c r="S45" s="289">
        <f t="shared" si="26"/>
        <v>3</v>
      </c>
      <c r="T45" s="289">
        <f t="shared" si="26"/>
        <v>2</v>
      </c>
      <c r="U45" s="289">
        <f t="shared" si="26"/>
        <v>1</v>
      </c>
    </row>
    <row r="46" spans="1:21" ht="12" customHeight="1">
      <c r="A46" s="302"/>
      <c r="B46" s="26">
        <v>28</v>
      </c>
      <c r="C46" s="101">
        <f t="shared" si="25"/>
        <v>8</v>
      </c>
      <c r="D46" s="101">
        <f t="shared" si="25"/>
        <v>0</v>
      </c>
      <c r="E46" s="101">
        <f t="shared" si="25"/>
        <v>0</v>
      </c>
      <c r="F46" s="101">
        <f t="shared" si="25"/>
        <v>0</v>
      </c>
      <c r="G46" s="101">
        <f t="shared" si="25"/>
        <v>2</v>
      </c>
      <c r="H46" s="101" t="s">
        <v>9</v>
      </c>
      <c r="I46" s="101">
        <f aca="true" t="shared" si="27" ref="I46:U46">I41-I40</f>
        <v>0</v>
      </c>
      <c r="J46" s="101">
        <f t="shared" si="27"/>
        <v>2</v>
      </c>
      <c r="K46" s="101">
        <f t="shared" si="27"/>
        <v>9</v>
      </c>
      <c r="L46" s="101">
        <f t="shared" si="27"/>
        <v>0</v>
      </c>
      <c r="M46" s="101">
        <f t="shared" si="27"/>
        <v>2</v>
      </c>
      <c r="N46" s="101">
        <f t="shared" si="27"/>
        <v>-1</v>
      </c>
      <c r="O46" s="101">
        <f t="shared" si="27"/>
        <v>1</v>
      </c>
      <c r="P46" s="101">
        <f t="shared" si="27"/>
        <v>-1</v>
      </c>
      <c r="Q46" s="101">
        <f t="shared" si="27"/>
        <v>4</v>
      </c>
      <c r="R46" s="101">
        <f t="shared" si="27"/>
        <v>1</v>
      </c>
      <c r="S46" s="101">
        <f t="shared" si="27"/>
        <v>3</v>
      </c>
      <c r="T46" s="101">
        <f t="shared" si="27"/>
        <v>0</v>
      </c>
      <c r="U46" s="101">
        <f t="shared" si="27"/>
        <v>0</v>
      </c>
    </row>
    <row r="47" spans="1:21" ht="12" customHeight="1">
      <c r="A47" s="302"/>
      <c r="B47" s="26">
        <v>29</v>
      </c>
      <c r="C47" s="101">
        <f t="shared" si="25"/>
        <v>4</v>
      </c>
      <c r="D47" s="101">
        <f t="shared" si="25"/>
        <v>0</v>
      </c>
      <c r="E47" s="101">
        <f t="shared" si="25"/>
        <v>0</v>
      </c>
      <c r="F47" s="101">
        <f t="shared" si="25"/>
        <v>0</v>
      </c>
      <c r="G47" s="101">
        <f t="shared" si="25"/>
        <v>2</v>
      </c>
      <c r="H47" s="101" t="s">
        <v>9</v>
      </c>
      <c r="I47" s="101">
        <f aca="true" t="shared" si="28" ref="I47:U47">I42-I41</f>
        <v>1</v>
      </c>
      <c r="J47" s="101">
        <f t="shared" si="28"/>
        <v>1</v>
      </c>
      <c r="K47" s="101">
        <f t="shared" si="28"/>
        <v>0</v>
      </c>
      <c r="L47" s="101">
        <f t="shared" si="28"/>
        <v>0</v>
      </c>
      <c r="M47" s="101">
        <f t="shared" si="28"/>
        <v>-1</v>
      </c>
      <c r="N47" s="101">
        <f t="shared" si="28"/>
        <v>1</v>
      </c>
      <c r="O47" s="101">
        <f t="shared" si="28"/>
        <v>1</v>
      </c>
      <c r="P47" s="101">
        <f t="shared" si="28"/>
        <v>1</v>
      </c>
      <c r="Q47" s="101">
        <f t="shared" si="28"/>
        <v>0</v>
      </c>
      <c r="R47" s="101">
        <f t="shared" si="28"/>
        <v>0</v>
      </c>
      <c r="S47" s="101">
        <f t="shared" si="28"/>
        <v>1</v>
      </c>
      <c r="T47" s="101">
        <f t="shared" si="28"/>
        <v>-3</v>
      </c>
      <c r="U47" s="101">
        <f t="shared" si="28"/>
        <v>0</v>
      </c>
    </row>
    <row r="48" spans="1:21" ht="12" customHeight="1">
      <c r="A48" s="302"/>
      <c r="B48" s="26">
        <v>30</v>
      </c>
      <c r="C48" s="101">
        <f t="shared" si="25"/>
        <v>11</v>
      </c>
      <c r="D48" s="101">
        <f t="shared" si="25"/>
        <v>0</v>
      </c>
      <c r="E48" s="101">
        <f t="shared" si="25"/>
        <v>0</v>
      </c>
      <c r="F48" s="101">
        <f t="shared" si="25"/>
        <v>0</v>
      </c>
      <c r="G48" s="101">
        <f t="shared" si="25"/>
        <v>-1</v>
      </c>
      <c r="H48" s="101" t="s">
        <v>9</v>
      </c>
      <c r="I48" s="101">
        <f aca="true" t="shared" si="29" ref="I48:U48">I43-I42</f>
        <v>0</v>
      </c>
      <c r="J48" s="101">
        <f t="shared" si="29"/>
        <v>-1</v>
      </c>
      <c r="K48" s="101">
        <f t="shared" si="29"/>
        <v>11</v>
      </c>
      <c r="L48" s="101">
        <f t="shared" si="29"/>
        <v>0</v>
      </c>
      <c r="M48" s="101">
        <f t="shared" si="29"/>
        <v>-1</v>
      </c>
      <c r="N48" s="101">
        <f t="shared" si="29"/>
        <v>3</v>
      </c>
      <c r="O48" s="101">
        <f t="shared" si="29"/>
        <v>-1</v>
      </c>
      <c r="P48" s="101">
        <f t="shared" si="29"/>
        <v>1</v>
      </c>
      <c r="Q48" s="101">
        <f t="shared" si="29"/>
        <v>-2</v>
      </c>
      <c r="R48" s="101">
        <f t="shared" si="29"/>
        <v>0</v>
      </c>
      <c r="S48" s="101">
        <f t="shared" si="29"/>
        <v>6</v>
      </c>
      <c r="T48" s="101">
        <f t="shared" si="29"/>
        <v>4</v>
      </c>
      <c r="U48" s="101">
        <f t="shared" si="29"/>
        <v>1</v>
      </c>
    </row>
    <row r="49" spans="1:21" ht="12" customHeight="1" thickBot="1">
      <c r="A49" s="315"/>
      <c r="B49" s="39" t="s">
        <v>156</v>
      </c>
      <c r="C49" s="102">
        <f>C44-C43</f>
        <v>7</v>
      </c>
      <c r="D49" s="102">
        <f aca="true" t="shared" si="30" ref="D49:U49">D44-D43</f>
        <v>1</v>
      </c>
      <c r="E49" s="102">
        <f t="shared" si="30"/>
        <v>1</v>
      </c>
      <c r="F49" s="102">
        <f t="shared" si="30"/>
        <v>0</v>
      </c>
      <c r="G49" s="102">
        <f t="shared" si="30"/>
        <v>1</v>
      </c>
      <c r="H49" s="102" t="s">
        <v>24</v>
      </c>
      <c r="I49" s="102">
        <f t="shared" si="30"/>
        <v>1</v>
      </c>
      <c r="J49" s="102">
        <f t="shared" si="30"/>
        <v>0</v>
      </c>
      <c r="K49" s="102">
        <f t="shared" si="30"/>
        <v>5</v>
      </c>
      <c r="L49" s="102">
        <f t="shared" si="30"/>
        <v>0</v>
      </c>
      <c r="M49" s="102">
        <f t="shared" si="30"/>
        <v>1</v>
      </c>
      <c r="N49" s="102">
        <f t="shared" si="30"/>
        <v>-3</v>
      </c>
      <c r="O49" s="102">
        <f t="shared" si="30"/>
        <v>0</v>
      </c>
      <c r="P49" s="102">
        <f t="shared" si="30"/>
        <v>1</v>
      </c>
      <c r="Q49" s="102">
        <f t="shared" si="30"/>
        <v>0</v>
      </c>
      <c r="R49" s="102">
        <f t="shared" si="30"/>
        <v>-1</v>
      </c>
      <c r="S49" s="102">
        <f t="shared" si="30"/>
        <v>5</v>
      </c>
      <c r="T49" s="102">
        <f t="shared" si="30"/>
        <v>2</v>
      </c>
      <c r="U49" s="102">
        <f t="shared" si="30"/>
        <v>0</v>
      </c>
    </row>
    <row r="50" spans="1:21" ht="12" customHeight="1" thickTop="1">
      <c r="A50" s="319" t="s">
        <v>25</v>
      </c>
      <c r="B50" s="26" t="s">
        <v>153</v>
      </c>
      <c r="C50" s="288">
        <f>IF(C39&lt;10,"※",C45/C39*100)</f>
        <v>5.594405594405594</v>
      </c>
      <c r="D50" s="288" t="str">
        <f aca="true" t="shared" si="31" ref="D50:U50">IF(D39&lt;10,"※",D45/D39*100)</f>
        <v>※</v>
      </c>
      <c r="E50" s="288" t="str">
        <f t="shared" si="31"/>
        <v>※</v>
      </c>
      <c r="F50" s="288" t="str">
        <f t="shared" si="31"/>
        <v>※</v>
      </c>
      <c r="G50" s="288">
        <f t="shared" si="31"/>
        <v>11.11111111111111</v>
      </c>
      <c r="H50" s="288" t="str">
        <f t="shared" si="31"/>
        <v>※</v>
      </c>
      <c r="I50" s="288" t="str">
        <f t="shared" si="31"/>
        <v>※</v>
      </c>
      <c r="J50" s="288">
        <f t="shared" si="31"/>
        <v>9.090909090909092</v>
      </c>
      <c r="K50" s="288">
        <f t="shared" si="31"/>
        <v>5.058365758754864</v>
      </c>
      <c r="L50" s="288" t="str">
        <f t="shared" si="31"/>
        <v>※</v>
      </c>
      <c r="M50" s="288" t="str">
        <f t="shared" si="31"/>
        <v>※</v>
      </c>
      <c r="N50" s="288">
        <f t="shared" si="31"/>
        <v>1.8181818181818181</v>
      </c>
      <c r="O50" s="288">
        <f t="shared" si="31"/>
        <v>18.181818181818183</v>
      </c>
      <c r="P50" s="288" t="str">
        <f t="shared" si="31"/>
        <v>※</v>
      </c>
      <c r="Q50" s="288">
        <f t="shared" si="31"/>
        <v>-3.0303030303030303</v>
      </c>
      <c r="R50" s="288">
        <f t="shared" si="31"/>
        <v>7.142857142857142</v>
      </c>
      <c r="S50" s="288">
        <f t="shared" si="31"/>
        <v>3.260869565217391</v>
      </c>
      <c r="T50" s="288">
        <f t="shared" si="31"/>
        <v>7.4074074074074066</v>
      </c>
      <c r="U50" s="288">
        <f t="shared" si="31"/>
        <v>9.090909090909092</v>
      </c>
    </row>
    <row r="51" spans="1:21" ht="12" customHeight="1">
      <c r="A51" s="302"/>
      <c r="B51" s="26">
        <v>28</v>
      </c>
      <c r="C51" s="94">
        <f>IF(C40&lt;10,"※",C46/C40*100)</f>
        <v>2.6490066225165565</v>
      </c>
      <c r="D51" s="94" t="str">
        <f aca="true" t="shared" si="32" ref="D51:U51">IF(D40&lt;10,"※",D46/D40*100)</f>
        <v>※</v>
      </c>
      <c r="E51" s="94" t="str">
        <f t="shared" si="32"/>
        <v>※</v>
      </c>
      <c r="F51" s="94" t="str">
        <f t="shared" si="32"/>
        <v>※</v>
      </c>
      <c r="G51" s="94">
        <f t="shared" si="32"/>
        <v>10</v>
      </c>
      <c r="H51" s="94" t="str">
        <f t="shared" si="32"/>
        <v>※</v>
      </c>
      <c r="I51" s="94" t="str">
        <f t="shared" si="32"/>
        <v>※</v>
      </c>
      <c r="J51" s="94">
        <f t="shared" si="32"/>
        <v>16.666666666666664</v>
      </c>
      <c r="K51" s="94">
        <f t="shared" si="32"/>
        <v>3.3333333333333335</v>
      </c>
      <c r="L51" s="94" t="str">
        <f t="shared" si="32"/>
        <v>※</v>
      </c>
      <c r="M51" s="94">
        <f t="shared" si="32"/>
        <v>20</v>
      </c>
      <c r="N51" s="94">
        <f t="shared" si="32"/>
        <v>-1.7857142857142856</v>
      </c>
      <c r="O51" s="94">
        <f t="shared" si="32"/>
        <v>7.6923076923076925</v>
      </c>
      <c r="P51" s="94" t="str">
        <f t="shared" si="32"/>
        <v>※</v>
      </c>
      <c r="Q51" s="94">
        <f t="shared" si="32"/>
        <v>12.5</v>
      </c>
      <c r="R51" s="94">
        <f t="shared" si="32"/>
        <v>6.666666666666667</v>
      </c>
      <c r="S51" s="94">
        <f t="shared" si="32"/>
        <v>3.1578947368421053</v>
      </c>
      <c r="T51" s="94">
        <f t="shared" si="32"/>
        <v>0</v>
      </c>
      <c r="U51" s="94">
        <f t="shared" si="32"/>
        <v>0</v>
      </c>
    </row>
    <row r="52" spans="1:21" ht="12" customHeight="1">
      <c r="A52" s="302"/>
      <c r="B52" s="26">
        <v>29</v>
      </c>
      <c r="C52" s="94">
        <f>IF(C41&lt;10,"※",C47/C41*100)</f>
        <v>1.2903225806451613</v>
      </c>
      <c r="D52" s="94" t="str">
        <f aca="true" t="shared" si="33" ref="D52:U52">IF(D41&lt;10,"※",D47/D41*100)</f>
        <v>※</v>
      </c>
      <c r="E52" s="94" t="str">
        <f t="shared" si="33"/>
        <v>※</v>
      </c>
      <c r="F52" s="94" t="str">
        <f t="shared" si="33"/>
        <v>※</v>
      </c>
      <c r="G52" s="94">
        <f t="shared" si="33"/>
        <v>9.090909090909092</v>
      </c>
      <c r="H52" s="94" t="s">
        <v>154</v>
      </c>
      <c r="I52" s="94" t="str">
        <f t="shared" si="33"/>
        <v>※</v>
      </c>
      <c r="J52" s="94">
        <f t="shared" si="33"/>
        <v>7.142857142857142</v>
      </c>
      <c r="K52" s="94">
        <f t="shared" si="33"/>
        <v>0</v>
      </c>
      <c r="L52" s="94" t="str">
        <f t="shared" si="33"/>
        <v>※</v>
      </c>
      <c r="M52" s="94">
        <f t="shared" si="33"/>
        <v>-8.333333333333332</v>
      </c>
      <c r="N52" s="94">
        <f t="shared" si="33"/>
        <v>1.8181818181818181</v>
      </c>
      <c r="O52" s="94">
        <f t="shared" si="33"/>
        <v>7.142857142857142</v>
      </c>
      <c r="P52" s="94" t="str">
        <f t="shared" si="33"/>
        <v>※</v>
      </c>
      <c r="Q52" s="94">
        <f t="shared" si="33"/>
        <v>0</v>
      </c>
      <c r="R52" s="94">
        <f t="shared" si="33"/>
        <v>0</v>
      </c>
      <c r="S52" s="94">
        <f t="shared" si="33"/>
        <v>1.0204081632653061</v>
      </c>
      <c r="T52" s="94">
        <f t="shared" si="33"/>
        <v>-10.344827586206897</v>
      </c>
      <c r="U52" s="94">
        <f t="shared" si="33"/>
        <v>0</v>
      </c>
    </row>
    <row r="53" spans="1:21" ht="12" customHeight="1">
      <c r="A53" s="302"/>
      <c r="B53" s="26">
        <v>30</v>
      </c>
      <c r="C53" s="94">
        <f>IF(C42&lt;10,"※",C48/C42*100)</f>
        <v>3.5031847133757963</v>
      </c>
      <c r="D53" s="94" t="str">
        <f aca="true" t="shared" si="34" ref="D53:U53">IF(D42&lt;10,"※",D48/D42*100)</f>
        <v>※</v>
      </c>
      <c r="E53" s="94" t="str">
        <f t="shared" si="34"/>
        <v>※</v>
      </c>
      <c r="F53" s="94" t="str">
        <f t="shared" si="34"/>
        <v>※</v>
      </c>
      <c r="G53" s="94">
        <f t="shared" si="34"/>
        <v>-4.166666666666666</v>
      </c>
      <c r="H53" s="94" t="s">
        <v>155</v>
      </c>
      <c r="I53" s="94" t="str">
        <f t="shared" si="34"/>
        <v>※</v>
      </c>
      <c r="J53" s="94">
        <f t="shared" si="34"/>
        <v>-6.666666666666667</v>
      </c>
      <c r="K53" s="94">
        <f t="shared" si="34"/>
        <v>3.942652329749104</v>
      </c>
      <c r="L53" s="94" t="str">
        <f t="shared" si="34"/>
        <v>※</v>
      </c>
      <c r="M53" s="94">
        <f t="shared" si="34"/>
        <v>-9.090909090909092</v>
      </c>
      <c r="N53" s="94">
        <f t="shared" si="34"/>
        <v>5.357142857142857</v>
      </c>
      <c r="O53" s="94">
        <f t="shared" si="34"/>
        <v>-6.666666666666667</v>
      </c>
      <c r="P53" s="94" t="str">
        <f t="shared" si="34"/>
        <v>※</v>
      </c>
      <c r="Q53" s="94">
        <f t="shared" si="34"/>
        <v>-5.555555555555555</v>
      </c>
      <c r="R53" s="94">
        <f t="shared" si="34"/>
        <v>0</v>
      </c>
      <c r="S53" s="94">
        <f t="shared" si="34"/>
        <v>6.0606060606060606</v>
      </c>
      <c r="T53" s="94">
        <f t="shared" si="34"/>
        <v>15.384615384615385</v>
      </c>
      <c r="U53" s="94">
        <f t="shared" si="34"/>
        <v>8.333333333333332</v>
      </c>
    </row>
    <row r="54" spans="1:21" ht="12" customHeight="1" thickBot="1">
      <c r="A54" s="315"/>
      <c r="B54" s="39" t="s">
        <v>156</v>
      </c>
      <c r="C54" s="95">
        <f>IF(C43&lt;10,"※",C49/C43*100)</f>
        <v>2.1538461538461537</v>
      </c>
      <c r="D54" s="95" t="str">
        <f aca="true" t="shared" si="35" ref="D54:U54">IF(D43&lt;10,"※",D49/D43*100)</f>
        <v>※</v>
      </c>
      <c r="E54" s="95" t="str">
        <f t="shared" si="35"/>
        <v>※</v>
      </c>
      <c r="F54" s="95" t="str">
        <f t="shared" si="35"/>
        <v>※</v>
      </c>
      <c r="G54" s="95">
        <f t="shared" si="35"/>
        <v>4.3478260869565215</v>
      </c>
      <c r="H54" s="95" t="s">
        <v>154</v>
      </c>
      <c r="I54" s="95" t="str">
        <f t="shared" si="35"/>
        <v>※</v>
      </c>
      <c r="J54" s="95">
        <f t="shared" si="35"/>
        <v>0</v>
      </c>
      <c r="K54" s="95">
        <f t="shared" si="35"/>
        <v>1.7241379310344827</v>
      </c>
      <c r="L54" s="95" t="str">
        <f t="shared" si="35"/>
        <v>※</v>
      </c>
      <c r="M54" s="95">
        <f t="shared" si="35"/>
        <v>10</v>
      </c>
      <c r="N54" s="95">
        <f t="shared" si="35"/>
        <v>-5.084745762711865</v>
      </c>
      <c r="O54" s="95">
        <f t="shared" si="35"/>
        <v>0</v>
      </c>
      <c r="P54" s="95" t="str">
        <f t="shared" si="35"/>
        <v>※</v>
      </c>
      <c r="Q54" s="95">
        <f t="shared" si="35"/>
        <v>0</v>
      </c>
      <c r="R54" s="95">
        <f t="shared" si="35"/>
        <v>-6.25</v>
      </c>
      <c r="S54" s="95">
        <f t="shared" si="35"/>
        <v>4.761904761904762</v>
      </c>
      <c r="T54" s="95">
        <f t="shared" si="35"/>
        <v>6.666666666666667</v>
      </c>
      <c r="U54" s="95">
        <f t="shared" si="35"/>
        <v>0</v>
      </c>
    </row>
    <row r="55" spans="1:21" ht="15" thickTop="1">
      <c r="A55" s="7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7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" customHeight="1">
      <c r="A64" s="57"/>
      <c r="B64" s="103" t="s">
        <v>54</v>
      </c>
      <c r="C64" s="320" t="s">
        <v>27</v>
      </c>
      <c r="D64" s="314" t="s">
        <v>35</v>
      </c>
      <c r="E64" s="314" t="s">
        <v>19</v>
      </c>
      <c r="F64" s="314" t="s">
        <v>37</v>
      </c>
      <c r="G64" s="314" t="s">
        <v>35</v>
      </c>
      <c r="H64" s="309" t="s">
        <v>55</v>
      </c>
      <c r="I64" s="314" t="s">
        <v>39</v>
      </c>
      <c r="J64" s="314" t="s">
        <v>40</v>
      </c>
      <c r="K64" s="314" t="s">
        <v>35</v>
      </c>
      <c r="L64" s="309" t="s">
        <v>56</v>
      </c>
      <c r="M64" s="309" t="s">
        <v>57</v>
      </c>
      <c r="N64" s="309" t="s">
        <v>58</v>
      </c>
      <c r="O64" s="309" t="s">
        <v>59</v>
      </c>
      <c r="P64" s="309"/>
      <c r="Q64" s="309" t="s">
        <v>60</v>
      </c>
      <c r="R64" s="309"/>
      <c r="S64" s="312" t="s">
        <v>61</v>
      </c>
      <c r="T64" s="309" t="s">
        <v>62</v>
      </c>
      <c r="U64" s="309" t="s">
        <v>63</v>
      </c>
    </row>
    <row r="65" spans="1:21" ht="80.25" customHeight="1">
      <c r="A65" s="57"/>
      <c r="B65" s="104" t="s">
        <v>64</v>
      </c>
      <c r="C65" s="310"/>
      <c r="D65" s="310"/>
      <c r="E65" s="310"/>
      <c r="F65" s="310"/>
      <c r="G65" s="310"/>
      <c r="H65" s="311"/>
      <c r="I65" s="310"/>
      <c r="J65" s="310"/>
      <c r="K65" s="310"/>
      <c r="L65" s="311"/>
      <c r="M65" s="311"/>
      <c r="N65" s="311"/>
      <c r="O65" s="311"/>
      <c r="P65" s="311"/>
      <c r="Q65" s="310"/>
      <c r="R65" s="311"/>
      <c r="S65" s="313"/>
      <c r="T65" s="311"/>
      <c r="U65" s="311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</sheetData>
  <sheetProtection/>
  <mergeCells count="51"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A34:A38"/>
    <mergeCell ref="A39:A44"/>
    <mergeCell ref="A45:A49"/>
    <mergeCell ref="A50:A54"/>
    <mergeCell ref="C64:C65"/>
    <mergeCell ref="D64:D65"/>
    <mergeCell ref="P64:P65"/>
    <mergeCell ref="E64:E65"/>
    <mergeCell ref="F64:F65"/>
    <mergeCell ref="G64:G65"/>
    <mergeCell ref="H64:H65"/>
    <mergeCell ref="I64:I65"/>
    <mergeCell ref="J64:J65"/>
    <mergeCell ref="Q64:Q65"/>
    <mergeCell ref="R64:R65"/>
    <mergeCell ref="S64:S65"/>
    <mergeCell ref="T64:T65"/>
    <mergeCell ref="U64:U65"/>
    <mergeCell ref="K64:K65"/>
    <mergeCell ref="L64:L65"/>
    <mergeCell ref="M64:M65"/>
    <mergeCell ref="N64:N65"/>
    <mergeCell ref="O64:O65"/>
  </mergeCells>
  <printOptions/>
  <pageMargins left="0.7874015748031497" right="0.1968503937007874" top="0.35433070866141736" bottom="0.6692913385826772" header="0.1968503937007874" footer="0.3937007874015748"/>
  <pageSetup horizontalDpi="600" verticalDpi="600" orientation="portrait" paperSize="9" scale="97" r:id="rId3"/>
  <headerFooter alignWithMargins="0">
    <oddFooter>&amp;C－8－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31">
      <selection activeCell="Q8" sqref="Q8"/>
    </sheetView>
  </sheetViews>
  <sheetFormatPr defaultColWidth="9.00390625" defaultRowHeight="13.5"/>
  <cols>
    <col min="1" max="1" width="3.00390625" style="50" customWidth="1"/>
    <col min="2" max="2" width="10.75390625" style="7" customWidth="1"/>
    <col min="3" max="13" width="6.375" style="7" customWidth="1"/>
    <col min="14" max="16384" width="9.00390625" style="7" customWidth="1"/>
  </cols>
  <sheetData>
    <row r="1" spans="1:13" ht="13.5">
      <c r="A1" s="307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0.75" customHeigh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0.5" customHeight="1">
      <c r="A3" s="105"/>
      <c r="B3" s="106" t="s">
        <v>12</v>
      </c>
      <c r="C3" s="106"/>
      <c r="D3" s="106"/>
      <c r="E3" s="106"/>
      <c r="F3" s="106"/>
      <c r="G3" s="106"/>
      <c r="H3" s="107"/>
      <c r="I3" s="106"/>
      <c r="J3" s="106"/>
      <c r="K3" s="106"/>
      <c r="L3" s="107"/>
      <c r="M3" s="108" t="s">
        <v>13</v>
      </c>
    </row>
    <row r="4" spans="1:13" ht="39" customHeight="1">
      <c r="A4" s="109"/>
      <c r="B4" s="110" t="s">
        <v>66</v>
      </c>
      <c r="C4" s="344" t="s">
        <v>67</v>
      </c>
      <c r="D4" s="111" t="s">
        <v>68</v>
      </c>
      <c r="E4" s="344" t="s">
        <v>69</v>
      </c>
      <c r="F4" s="344" t="s">
        <v>70</v>
      </c>
      <c r="G4" s="345" t="s">
        <v>71</v>
      </c>
      <c r="H4" s="345" t="s">
        <v>72</v>
      </c>
      <c r="I4" s="344" t="s">
        <v>73</v>
      </c>
      <c r="J4" s="347" t="s">
        <v>74</v>
      </c>
      <c r="K4" s="112" t="s">
        <v>75</v>
      </c>
      <c r="L4" s="345" t="s">
        <v>76</v>
      </c>
      <c r="M4" s="112" t="s">
        <v>77</v>
      </c>
    </row>
    <row r="5" spans="1:13" ht="28.5" customHeight="1">
      <c r="A5" s="113"/>
      <c r="B5" s="114"/>
      <c r="C5" s="337"/>
      <c r="D5" s="116" t="s">
        <v>78</v>
      </c>
      <c r="E5" s="337"/>
      <c r="F5" s="337"/>
      <c r="G5" s="346"/>
      <c r="H5" s="346"/>
      <c r="I5" s="337"/>
      <c r="J5" s="348"/>
      <c r="K5" s="115" t="s">
        <v>79</v>
      </c>
      <c r="L5" s="346"/>
      <c r="M5" s="115" t="s">
        <v>80</v>
      </c>
    </row>
    <row r="6" spans="1:13" ht="12" customHeight="1">
      <c r="A6" s="335" t="s">
        <v>2</v>
      </c>
      <c r="B6" s="117" t="s">
        <v>152</v>
      </c>
      <c r="C6" s="118">
        <v>14</v>
      </c>
      <c r="D6" s="119">
        <v>106</v>
      </c>
      <c r="E6" s="119">
        <v>128</v>
      </c>
      <c r="F6" s="119">
        <v>82</v>
      </c>
      <c r="G6" s="119">
        <v>95</v>
      </c>
      <c r="H6" s="120">
        <v>18</v>
      </c>
      <c r="I6" s="119">
        <v>28</v>
      </c>
      <c r="J6" s="119">
        <v>50</v>
      </c>
      <c r="K6" s="119">
        <v>24</v>
      </c>
      <c r="L6" s="120">
        <v>47</v>
      </c>
      <c r="M6" s="121">
        <v>48</v>
      </c>
    </row>
    <row r="7" spans="1:13" ht="12" customHeight="1">
      <c r="A7" s="335"/>
      <c r="B7" s="122">
        <v>27</v>
      </c>
      <c r="C7" s="123">
        <v>14</v>
      </c>
      <c r="D7" s="124">
        <v>110</v>
      </c>
      <c r="E7" s="124">
        <v>132</v>
      </c>
      <c r="F7" s="124">
        <v>83</v>
      </c>
      <c r="G7" s="124">
        <v>100</v>
      </c>
      <c r="H7" s="120">
        <v>17</v>
      </c>
      <c r="I7" s="124">
        <v>31</v>
      </c>
      <c r="J7" s="124">
        <v>51</v>
      </c>
      <c r="K7" s="124">
        <v>27</v>
      </c>
      <c r="L7" s="120">
        <v>47</v>
      </c>
      <c r="M7" s="125">
        <v>50</v>
      </c>
    </row>
    <row r="8" spans="1:13" ht="12" customHeight="1">
      <c r="A8" s="335"/>
      <c r="B8" s="122">
        <v>28</v>
      </c>
      <c r="C8" s="123">
        <v>15</v>
      </c>
      <c r="D8" s="124">
        <v>115</v>
      </c>
      <c r="E8" s="124">
        <v>133</v>
      </c>
      <c r="F8" s="124">
        <v>81</v>
      </c>
      <c r="G8" s="124">
        <v>103</v>
      </c>
      <c r="H8" s="126">
        <v>20</v>
      </c>
      <c r="I8" s="124">
        <v>32</v>
      </c>
      <c r="J8" s="124">
        <v>50</v>
      </c>
      <c r="K8" s="124">
        <v>28</v>
      </c>
      <c r="L8" s="126">
        <v>46</v>
      </c>
      <c r="M8" s="125">
        <v>54</v>
      </c>
    </row>
    <row r="9" spans="1:13" ht="12" customHeight="1">
      <c r="A9" s="335"/>
      <c r="B9" s="122">
        <v>29</v>
      </c>
      <c r="C9" s="123">
        <v>15</v>
      </c>
      <c r="D9" s="124">
        <v>117</v>
      </c>
      <c r="E9" s="124">
        <v>138</v>
      </c>
      <c r="F9" s="124">
        <v>83</v>
      </c>
      <c r="G9" s="124">
        <v>105</v>
      </c>
      <c r="H9" s="126">
        <v>23</v>
      </c>
      <c r="I9" s="124">
        <v>30</v>
      </c>
      <c r="J9" s="124">
        <v>53</v>
      </c>
      <c r="K9" s="124">
        <v>26</v>
      </c>
      <c r="L9" s="126">
        <v>45</v>
      </c>
      <c r="M9" s="125">
        <v>52</v>
      </c>
    </row>
    <row r="10" spans="1:13" ht="12" customHeight="1">
      <c r="A10" s="335"/>
      <c r="B10" s="122">
        <v>30</v>
      </c>
      <c r="C10" s="123">
        <v>15</v>
      </c>
      <c r="D10" s="124">
        <v>124</v>
      </c>
      <c r="E10" s="124">
        <v>143</v>
      </c>
      <c r="F10" s="124">
        <v>85</v>
      </c>
      <c r="G10" s="124">
        <v>107</v>
      </c>
      <c r="H10" s="126">
        <v>21</v>
      </c>
      <c r="I10" s="124">
        <v>30</v>
      </c>
      <c r="J10" s="124">
        <v>56</v>
      </c>
      <c r="K10" s="124">
        <v>23</v>
      </c>
      <c r="L10" s="126">
        <v>45</v>
      </c>
      <c r="M10" s="125">
        <v>54</v>
      </c>
    </row>
    <row r="11" spans="1:13" ht="12" customHeight="1">
      <c r="A11" s="337"/>
      <c r="B11" s="127" t="s">
        <v>156</v>
      </c>
      <c r="C11" s="128">
        <v>14</v>
      </c>
      <c r="D11" s="129">
        <v>127</v>
      </c>
      <c r="E11" s="129">
        <v>144</v>
      </c>
      <c r="F11" s="129">
        <v>86</v>
      </c>
      <c r="G11" s="129">
        <v>111</v>
      </c>
      <c r="H11" s="130">
        <v>21</v>
      </c>
      <c r="I11" s="129">
        <v>30</v>
      </c>
      <c r="J11" s="129">
        <v>55</v>
      </c>
      <c r="K11" s="129">
        <v>28</v>
      </c>
      <c r="L11" s="130">
        <v>47</v>
      </c>
      <c r="M11" s="131">
        <v>54</v>
      </c>
    </row>
    <row r="12" spans="1:13" ht="12" customHeight="1">
      <c r="A12" s="339" t="s">
        <v>50</v>
      </c>
      <c r="B12" s="122" t="s">
        <v>153</v>
      </c>
      <c r="C12" s="132">
        <f>C7-C6</f>
        <v>0</v>
      </c>
      <c r="D12" s="133">
        <f aca="true" t="shared" si="0" ref="D12:M16">D7-D6</f>
        <v>4</v>
      </c>
      <c r="E12" s="133">
        <f t="shared" si="0"/>
        <v>4</v>
      </c>
      <c r="F12" s="133">
        <f t="shared" si="0"/>
        <v>1</v>
      </c>
      <c r="G12" s="133">
        <f t="shared" si="0"/>
        <v>5</v>
      </c>
      <c r="H12" s="135">
        <f t="shared" si="0"/>
        <v>-1</v>
      </c>
      <c r="I12" s="133">
        <f t="shared" si="0"/>
        <v>3</v>
      </c>
      <c r="J12" s="133">
        <f t="shared" si="0"/>
        <v>1</v>
      </c>
      <c r="K12" s="133">
        <f t="shared" si="0"/>
        <v>3</v>
      </c>
      <c r="L12" s="133">
        <f>L7-L6</f>
        <v>0</v>
      </c>
      <c r="M12" s="134">
        <f t="shared" si="0"/>
        <v>2</v>
      </c>
    </row>
    <row r="13" spans="1:13" ht="12" customHeight="1">
      <c r="A13" s="339"/>
      <c r="B13" s="122">
        <v>28</v>
      </c>
      <c r="C13" s="132">
        <f>C8-C7</f>
        <v>1</v>
      </c>
      <c r="D13" s="133">
        <f t="shared" si="0"/>
        <v>5</v>
      </c>
      <c r="E13" s="133">
        <f t="shared" si="0"/>
        <v>1</v>
      </c>
      <c r="F13" s="133">
        <f t="shared" si="0"/>
        <v>-2</v>
      </c>
      <c r="G13" s="133">
        <f t="shared" si="0"/>
        <v>3</v>
      </c>
      <c r="H13" s="135">
        <f t="shared" si="0"/>
        <v>3</v>
      </c>
      <c r="I13" s="133">
        <f t="shared" si="0"/>
        <v>1</v>
      </c>
      <c r="J13" s="133">
        <f t="shared" si="0"/>
        <v>-1</v>
      </c>
      <c r="K13" s="133">
        <f t="shared" si="0"/>
        <v>1</v>
      </c>
      <c r="L13" s="133">
        <f>L8-L7</f>
        <v>-1</v>
      </c>
      <c r="M13" s="134">
        <f t="shared" si="0"/>
        <v>4</v>
      </c>
    </row>
    <row r="14" spans="1:13" ht="12" customHeight="1">
      <c r="A14" s="339"/>
      <c r="B14" s="122">
        <v>29</v>
      </c>
      <c r="C14" s="133">
        <f>C9-C8</f>
        <v>0</v>
      </c>
      <c r="D14" s="133">
        <f t="shared" si="0"/>
        <v>2</v>
      </c>
      <c r="E14" s="133">
        <f t="shared" si="0"/>
        <v>5</v>
      </c>
      <c r="F14" s="133">
        <f t="shared" si="0"/>
        <v>2</v>
      </c>
      <c r="G14" s="133">
        <f t="shared" si="0"/>
        <v>2</v>
      </c>
      <c r="H14" s="133">
        <f t="shared" si="0"/>
        <v>3</v>
      </c>
      <c r="I14" s="133">
        <f t="shared" si="0"/>
        <v>-2</v>
      </c>
      <c r="J14" s="133">
        <f t="shared" si="0"/>
        <v>3</v>
      </c>
      <c r="K14" s="133">
        <f t="shared" si="0"/>
        <v>-2</v>
      </c>
      <c r="L14" s="133">
        <f>L9-L8</f>
        <v>-1</v>
      </c>
      <c r="M14" s="134">
        <f>M9-M8</f>
        <v>-2</v>
      </c>
    </row>
    <row r="15" spans="1:13" ht="12" customHeight="1">
      <c r="A15" s="339"/>
      <c r="B15" s="122">
        <v>30</v>
      </c>
      <c r="C15" s="124">
        <f>C10-C9</f>
        <v>0</v>
      </c>
      <c r="D15" s="124">
        <f t="shared" si="0"/>
        <v>7</v>
      </c>
      <c r="E15" s="124">
        <f t="shared" si="0"/>
        <v>5</v>
      </c>
      <c r="F15" s="124">
        <f t="shared" si="0"/>
        <v>2</v>
      </c>
      <c r="G15" s="124">
        <f t="shared" si="0"/>
        <v>2</v>
      </c>
      <c r="H15" s="124">
        <f t="shared" si="0"/>
        <v>-2</v>
      </c>
      <c r="I15" s="124">
        <f t="shared" si="0"/>
        <v>0</v>
      </c>
      <c r="J15" s="124">
        <f t="shared" si="0"/>
        <v>3</v>
      </c>
      <c r="K15" s="124">
        <f t="shared" si="0"/>
        <v>-3</v>
      </c>
      <c r="L15" s="124">
        <f t="shared" si="0"/>
        <v>0</v>
      </c>
      <c r="M15" s="125">
        <f t="shared" si="0"/>
        <v>2</v>
      </c>
    </row>
    <row r="16" spans="1:13" ht="12" customHeight="1">
      <c r="A16" s="343"/>
      <c r="B16" s="127" t="s">
        <v>156</v>
      </c>
      <c r="C16" s="129">
        <f>C11-C10</f>
        <v>-1</v>
      </c>
      <c r="D16" s="129">
        <f t="shared" si="0"/>
        <v>3</v>
      </c>
      <c r="E16" s="129">
        <f t="shared" si="0"/>
        <v>1</v>
      </c>
      <c r="F16" s="129">
        <f t="shared" si="0"/>
        <v>1</v>
      </c>
      <c r="G16" s="129">
        <f t="shared" si="0"/>
        <v>4</v>
      </c>
      <c r="H16" s="129">
        <f t="shared" si="0"/>
        <v>0</v>
      </c>
      <c r="I16" s="129">
        <f t="shared" si="0"/>
        <v>0</v>
      </c>
      <c r="J16" s="129">
        <f t="shared" si="0"/>
        <v>-1</v>
      </c>
      <c r="K16" s="129">
        <f t="shared" si="0"/>
        <v>5</v>
      </c>
      <c r="L16" s="129">
        <f t="shared" si="0"/>
        <v>2</v>
      </c>
      <c r="M16" s="131">
        <f t="shared" si="0"/>
        <v>0</v>
      </c>
    </row>
    <row r="17" spans="1:13" ht="12" customHeight="1">
      <c r="A17" s="338" t="s">
        <v>51</v>
      </c>
      <c r="B17" s="122" t="s">
        <v>153</v>
      </c>
      <c r="C17" s="136">
        <f aca="true" t="shared" si="1" ref="C17:M21">C12/C6*100</f>
        <v>0</v>
      </c>
      <c r="D17" s="137">
        <f t="shared" si="1"/>
        <v>3.7735849056603774</v>
      </c>
      <c r="E17" s="137">
        <f t="shared" si="1"/>
        <v>3.125</v>
      </c>
      <c r="F17" s="137">
        <f t="shared" si="1"/>
        <v>1.2195121951219512</v>
      </c>
      <c r="G17" s="137">
        <f t="shared" si="1"/>
        <v>5.263157894736842</v>
      </c>
      <c r="H17" s="137">
        <f>H12/H6*100</f>
        <v>-5.555555555555555</v>
      </c>
      <c r="I17" s="137">
        <f>I12/I6*100</f>
        <v>10.714285714285714</v>
      </c>
      <c r="J17" s="137">
        <f aca="true" t="shared" si="2" ref="I17:K19">J12/J6*100</f>
        <v>2</v>
      </c>
      <c r="K17" s="137">
        <f t="shared" si="2"/>
        <v>12.5</v>
      </c>
      <c r="L17" s="137">
        <f aca="true" t="shared" si="3" ref="L17:M19">L12/L6*100</f>
        <v>0</v>
      </c>
      <c r="M17" s="138">
        <f t="shared" si="3"/>
        <v>4.166666666666666</v>
      </c>
    </row>
    <row r="18" spans="1:13" ht="12" customHeight="1">
      <c r="A18" s="339"/>
      <c r="B18" s="122">
        <v>28</v>
      </c>
      <c r="C18" s="136">
        <f t="shared" si="1"/>
        <v>7.142857142857142</v>
      </c>
      <c r="D18" s="137">
        <f t="shared" si="1"/>
        <v>4.545454545454546</v>
      </c>
      <c r="E18" s="137">
        <f t="shared" si="1"/>
        <v>0.7575757575757576</v>
      </c>
      <c r="F18" s="137">
        <f t="shared" si="1"/>
        <v>-2.4096385542168677</v>
      </c>
      <c r="G18" s="137">
        <f t="shared" si="1"/>
        <v>3</v>
      </c>
      <c r="H18" s="137">
        <f>H13/H7*100</f>
        <v>17.647058823529413</v>
      </c>
      <c r="I18" s="137">
        <f>I13/I7*100</f>
        <v>3.225806451612903</v>
      </c>
      <c r="J18" s="137">
        <f t="shared" si="2"/>
        <v>-1.9607843137254901</v>
      </c>
      <c r="K18" s="137">
        <f t="shared" si="2"/>
        <v>3.7037037037037033</v>
      </c>
      <c r="L18" s="137">
        <f t="shared" si="3"/>
        <v>-2.127659574468085</v>
      </c>
      <c r="M18" s="138">
        <f t="shared" si="3"/>
        <v>8</v>
      </c>
    </row>
    <row r="19" spans="1:13" ht="12" customHeight="1">
      <c r="A19" s="339"/>
      <c r="B19" s="122">
        <v>29</v>
      </c>
      <c r="C19" s="139">
        <f t="shared" si="1"/>
        <v>0</v>
      </c>
      <c r="D19" s="140">
        <f t="shared" si="1"/>
        <v>1.7391304347826086</v>
      </c>
      <c r="E19" s="140">
        <f t="shared" si="1"/>
        <v>3.7593984962406015</v>
      </c>
      <c r="F19" s="140">
        <f t="shared" si="1"/>
        <v>2.4691358024691357</v>
      </c>
      <c r="G19" s="140">
        <f t="shared" si="1"/>
        <v>1.9417475728155338</v>
      </c>
      <c r="H19" s="140">
        <f>H14/H8*100</f>
        <v>15</v>
      </c>
      <c r="I19" s="140">
        <f t="shared" si="2"/>
        <v>-6.25</v>
      </c>
      <c r="J19" s="140">
        <f t="shared" si="2"/>
        <v>6</v>
      </c>
      <c r="K19" s="140">
        <f t="shared" si="2"/>
        <v>-7.142857142857142</v>
      </c>
      <c r="L19" s="141">
        <f t="shared" si="3"/>
        <v>-2.1739130434782608</v>
      </c>
      <c r="M19" s="142">
        <f t="shared" si="3"/>
        <v>-3.7037037037037033</v>
      </c>
    </row>
    <row r="20" spans="1:13" ht="12" customHeight="1">
      <c r="A20" s="339"/>
      <c r="B20" s="122">
        <v>30</v>
      </c>
      <c r="C20" s="143">
        <f t="shared" si="1"/>
        <v>0</v>
      </c>
      <c r="D20" s="143">
        <f t="shared" si="1"/>
        <v>5.982905982905983</v>
      </c>
      <c r="E20" s="143">
        <f t="shared" si="1"/>
        <v>3.6231884057971016</v>
      </c>
      <c r="F20" s="143">
        <f t="shared" si="1"/>
        <v>2.4096385542168677</v>
      </c>
      <c r="G20" s="143">
        <f t="shared" si="1"/>
        <v>1.9047619047619049</v>
      </c>
      <c r="H20" s="143">
        <f>H15/H9*100</f>
        <v>-8.695652173913043</v>
      </c>
      <c r="I20" s="143">
        <f t="shared" si="1"/>
        <v>0</v>
      </c>
      <c r="J20" s="143">
        <f t="shared" si="1"/>
        <v>5.660377358490567</v>
      </c>
      <c r="K20" s="143">
        <f t="shared" si="1"/>
        <v>-11.538461538461538</v>
      </c>
      <c r="L20" s="143">
        <f t="shared" si="1"/>
        <v>0</v>
      </c>
      <c r="M20" s="144">
        <f t="shared" si="1"/>
        <v>3.8461538461538463</v>
      </c>
    </row>
    <row r="21" spans="1:13" ht="12" customHeight="1" thickBot="1">
      <c r="A21" s="340"/>
      <c r="B21" s="145" t="s">
        <v>156</v>
      </c>
      <c r="C21" s="146">
        <f t="shared" si="1"/>
        <v>-6.666666666666667</v>
      </c>
      <c r="D21" s="146">
        <f t="shared" si="1"/>
        <v>2.4193548387096775</v>
      </c>
      <c r="E21" s="146">
        <f t="shared" si="1"/>
        <v>0.6993006993006993</v>
      </c>
      <c r="F21" s="146">
        <f t="shared" si="1"/>
        <v>1.1764705882352942</v>
      </c>
      <c r="G21" s="146">
        <f t="shared" si="1"/>
        <v>3.7383177570093453</v>
      </c>
      <c r="H21" s="146">
        <f>H16/H10*100</f>
        <v>0</v>
      </c>
      <c r="I21" s="146">
        <f t="shared" si="1"/>
        <v>0</v>
      </c>
      <c r="J21" s="146">
        <f t="shared" si="1"/>
        <v>-1.7857142857142856</v>
      </c>
      <c r="K21" s="146">
        <f t="shared" si="1"/>
        <v>21.73913043478261</v>
      </c>
      <c r="L21" s="146">
        <f t="shared" si="1"/>
        <v>4.444444444444445</v>
      </c>
      <c r="M21" s="147">
        <f t="shared" si="1"/>
        <v>0</v>
      </c>
    </row>
    <row r="22" spans="1:13" ht="12" customHeight="1" thickTop="1">
      <c r="A22" s="335" t="s">
        <v>0</v>
      </c>
      <c r="B22" s="122" t="s">
        <v>152</v>
      </c>
      <c r="C22" s="118">
        <v>13</v>
      </c>
      <c r="D22" s="119">
        <v>49</v>
      </c>
      <c r="E22" s="119">
        <v>47</v>
      </c>
      <c r="F22" s="119">
        <v>43</v>
      </c>
      <c r="G22" s="119">
        <v>35</v>
      </c>
      <c r="H22" s="148">
        <v>17</v>
      </c>
      <c r="I22" s="119">
        <v>22</v>
      </c>
      <c r="J22" s="119">
        <v>34</v>
      </c>
      <c r="K22" s="119">
        <v>23</v>
      </c>
      <c r="L22" s="148">
        <v>46</v>
      </c>
      <c r="M22" s="121">
        <v>27</v>
      </c>
    </row>
    <row r="23" spans="1:13" ht="12" customHeight="1">
      <c r="A23" s="335"/>
      <c r="B23" s="122">
        <v>27</v>
      </c>
      <c r="C23" s="118">
        <v>13</v>
      </c>
      <c r="D23" s="119">
        <v>51</v>
      </c>
      <c r="E23" s="119">
        <v>44</v>
      </c>
      <c r="F23" s="119">
        <v>43</v>
      </c>
      <c r="G23" s="119">
        <v>38</v>
      </c>
      <c r="H23" s="148">
        <v>16</v>
      </c>
      <c r="I23" s="119">
        <v>24</v>
      </c>
      <c r="J23" s="119">
        <v>36</v>
      </c>
      <c r="K23" s="119">
        <v>26</v>
      </c>
      <c r="L23" s="148">
        <v>47</v>
      </c>
      <c r="M23" s="121">
        <v>27</v>
      </c>
    </row>
    <row r="24" spans="1:13" ht="12" customHeight="1">
      <c r="A24" s="335"/>
      <c r="B24" s="122">
        <v>28</v>
      </c>
      <c r="C24" s="118">
        <v>13</v>
      </c>
      <c r="D24" s="119">
        <v>52</v>
      </c>
      <c r="E24" s="119">
        <v>45</v>
      </c>
      <c r="F24" s="119">
        <v>41</v>
      </c>
      <c r="G24" s="119">
        <v>38</v>
      </c>
      <c r="H24" s="148">
        <v>19</v>
      </c>
      <c r="I24" s="119">
        <v>25</v>
      </c>
      <c r="J24" s="119">
        <v>34</v>
      </c>
      <c r="K24" s="119">
        <v>27</v>
      </c>
      <c r="L24" s="148">
        <v>46</v>
      </c>
      <c r="M24" s="121">
        <v>29</v>
      </c>
    </row>
    <row r="25" spans="1:13" ht="12" customHeight="1">
      <c r="A25" s="335"/>
      <c r="B25" s="122">
        <v>29</v>
      </c>
      <c r="C25" s="123">
        <v>13</v>
      </c>
      <c r="D25" s="124">
        <v>54</v>
      </c>
      <c r="E25" s="124">
        <v>50</v>
      </c>
      <c r="F25" s="124">
        <v>43</v>
      </c>
      <c r="G25" s="124">
        <v>37</v>
      </c>
      <c r="H25" s="148">
        <v>22</v>
      </c>
      <c r="I25" s="124">
        <v>24</v>
      </c>
      <c r="J25" s="124">
        <v>37</v>
      </c>
      <c r="K25" s="124">
        <v>25</v>
      </c>
      <c r="L25" s="148">
        <v>44</v>
      </c>
      <c r="M25" s="125">
        <v>28</v>
      </c>
    </row>
    <row r="26" spans="1:13" ht="12" customHeight="1">
      <c r="A26" s="336"/>
      <c r="B26" s="122">
        <v>30</v>
      </c>
      <c r="C26" s="123">
        <v>13</v>
      </c>
      <c r="D26" s="124">
        <v>56</v>
      </c>
      <c r="E26" s="124">
        <v>51</v>
      </c>
      <c r="F26" s="124">
        <v>46</v>
      </c>
      <c r="G26" s="124">
        <v>41</v>
      </c>
      <c r="H26" s="149">
        <v>20</v>
      </c>
      <c r="I26" s="124">
        <v>23</v>
      </c>
      <c r="J26" s="124">
        <v>39</v>
      </c>
      <c r="K26" s="124">
        <v>23</v>
      </c>
      <c r="L26" s="149">
        <v>44</v>
      </c>
      <c r="M26" s="125">
        <v>27</v>
      </c>
    </row>
    <row r="27" spans="1:13" ht="12" customHeight="1">
      <c r="A27" s="337"/>
      <c r="B27" s="127" t="s">
        <v>156</v>
      </c>
      <c r="C27" s="128">
        <v>12</v>
      </c>
      <c r="D27" s="129">
        <v>55</v>
      </c>
      <c r="E27" s="129">
        <v>49</v>
      </c>
      <c r="F27" s="129">
        <v>46</v>
      </c>
      <c r="G27" s="129">
        <v>44</v>
      </c>
      <c r="H27" s="129">
        <v>20</v>
      </c>
      <c r="I27" s="129">
        <v>23</v>
      </c>
      <c r="J27" s="129">
        <v>38</v>
      </c>
      <c r="K27" s="129">
        <v>26</v>
      </c>
      <c r="L27" s="129">
        <v>47</v>
      </c>
      <c r="M27" s="131">
        <v>29</v>
      </c>
    </row>
    <row r="28" spans="1:13" ht="12" customHeight="1">
      <c r="A28" s="338" t="s">
        <v>50</v>
      </c>
      <c r="B28" s="117" t="s">
        <v>153</v>
      </c>
      <c r="C28" s="132">
        <f>C23-C22</f>
        <v>0</v>
      </c>
      <c r="D28" s="133">
        <f aca="true" t="shared" si="4" ref="D28:M32">D23-D22</f>
        <v>2</v>
      </c>
      <c r="E28" s="133">
        <f t="shared" si="4"/>
        <v>-3</v>
      </c>
      <c r="F28" s="133">
        <f t="shared" si="4"/>
        <v>0</v>
      </c>
      <c r="G28" s="133">
        <f t="shared" si="4"/>
        <v>3</v>
      </c>
      <c r="H28" s="150">
        <f t="shared" si="4"/>
        <v>-1</v>
      </c>
      <c r="I28" s="133">
        <f t="shared" si="4"/>
        <v>2</v>
      </c>
      <c r="J28" s="133">
        <f t="shared" si="4"/>
        <v>2</v>
      </c>
      <c r="K28" s="133">
        <f t="shared" si="4"/>
        <v>3</v>
      </c>
      <c r="L28" s="133">
        <f>L23-L22</f>
        <v>1</v>
      </c>
      <c r="M28" s="134">
        <f t="shared" si="4"/>
        <v>0</v>
      </c>
    </row>
    <row r="29" spans="1:13" ht="12" customHeight="1">
      <c r="A29" s="339"/>
      <c r="B29" s="122">
        <v>28</v>
      </c>
      <c r="C29" s="132">
        <f>C24-C23</f>
        <v>0</v>
      </c>
      <c r="D29" s="133">
        <f t="shared" si="4"/>
        <v>1</v>
      </c>
      <c r="E29" s="133">
        <f t="shared" si="4"/>
        <v>1</v>
      </c>
      <c r="F29" s="133">
        <f t="shared" si="4"/>
        <v>-2</v>
      </c>
      <c r="G29" s="133">
        <f t="shared" si="4"/>
        <v>0</v>
      </c>
      <c r="H29" s="150">
        <f t="shared" si="4"/>
        <v>3</v>
      </c>
      <c r="I29" s="133">
        <f t="shared" si="4"/>
        <v>1</v>
      </c>
      <c r="J29" s="133">
        <f t="shared" si="4"/>
        <v>-2</v>
      </c>
      <c r="K29" s="133">
        <f t="shared" si="4"/>
        <v>1</v>
      </c>
      <c r="L29" s="133">
        <f>L24-L23</f>
        <v>-1</v>
      </c>
      <c r="M29" s="134">
        <f t="shared" si="4"/>
        <v>2</v>
      </c>
    </row>
    <row r="30" spans="1:13" ht="12" customHeight="1">
      <c r="A30" s="339"/>
      <c r="B30" s="122">
        <v>29</v>
      </c>
      <c r="C30" s="133">
        <f>C25-C24</f>
        <v>0</v>
      </c>
      <c r="D30" s="133">
        <f t="shared" si="4"/>
        <v>2</v>
      </c>
      <c r="E30" s="133">
        <f t="shared" si="4"/>
        <v>5</v>
      </c>
      <c r="F30" s="133">
        <f t="shared" si="4"/>
        <v>2</v>
      </c>
      <c r="G30" s="133">
        <f t="shared" si="4"/>
        <v>-1</v>
      </c>
      <c r="H30" s="133">
        <f t="shared" si="4"/>
        <v>3</v>
      </c>
      <c r="I30" s="133">
        <f t="shared" si="4"/>
        <v>-1</v>
      </c>
      <c r="J30" s="133">
        <f t="shared" si="4"/>
        <v>3</v>
      </c>
      <c r="K30" s="133">
        <f t="shared" si="4"/>
        <v>-2</v>
      </c>
      <c r="L30" s="133">
        <f t="shared" si="4"/>
        <v>-2</v>
      </c>
      <c r="M30" s="134">
        <f t="shared" si="4"/>
        <v>-1</v>
      </c>
    </row>
    <row r="31" spans="1:13" ht="12" customHeight="1">
      <c r="A31" s="339"/>
      <c r="B31" s="122">
        <v>30</v>
      </c>
      <c r="C31" s="134">
        <f>C26-C25</f>
        <v>0</v>
      </c>
      <c r="D31" s="134">
        <f t="shared" si="4"/>
        <v>2</v>
      </c>
      <c r="E31" s="134">
        <f t="shared" si="4"/>
        <v>1</v>
      </c>
      <c r="F31" s="134">
        <f t="shared" si="4"/>
        <v>3</v>
      </c>
      <c r="G31" s="134">
        <f t="shared" si="4"/>
        <v>4</v>
      </c>
      <c r="H31" s="134">
        <f t="shared" si="4"/>
        <v>-2</v>
      </c>
      <c r="I31" s="134">
        <f t="shared" si="4"/>
        <v>-1</v>
      </c>
      <c r="J31" s="134">
        <f t="shared" si="4"/>
        <v>2</v>
      </c>
      <c r="K31" s="134">
        <f t="shared" si="4"/>
        <v>-2</v>
      </c>
      <c r="L31" s="134">
        <f t="shared" si="4"/>
        <v>0</v>
      </c>
      <c r="M31" s="134">
        <f t="shared" si="4"/>
        <v>-1</v>
      </c>
    </row>
    <row r="32" spans="1:13" ht="12" customHeight="1">
      <c r="A32" s="343"/>
      <c r="B32" s="127" t="s">
        <v>156</v>
      </c>
      <c r="C32" s="151">
        <f>C27-C26</f>
        <v>-1</v>
      </c>
      <c r="D32" s="151">
        <f t="shared" si="4"/>
        <v>-1</v>
      </c>
      <c r="E32" s="151">
        <f t="shared" si="4"/>
        <v>-2</v>
      </c>
      <c r="F32" s="151">
        <f t="shared" si="4"/>
        <v>0</v>
      </c>
      <c r="G32" s="151">
        <f t="shared" si="4"/>
        <v>3</v>
      </c>
      <c r="H32" s="151">
        <f t="shared" si="4"/>
        <v>0</v>
      </c>
      <c r="I32" s="151">
        <f t="shared" si="4"/>
        <v>0</v>
      </c>
      <c r="J32" s="151">
        <f t="shared" si="4"/>
        <v>-1</v>
      </c>
      <c r="K32" s="151">
        <f t="shared" si="4"/>
        <v>3</v>
      </c>
      <c r="L32" s="151">
        <f t="shared" si="4"/>
        <v>3</v>
      </c>
      <c r="M32" s="151">
        <f t="shared" si="4"/>
        <v>2</v>
      </c>
    </row>
    <row r="33" spans="1:13" ht="12" customHeight="1">
      <c r="A33" s="339" t="s">
        <v>25</v>
      </c>
      <c r="B33" s="122" t="s">
        <v>153</v>
      </c>
      <c r="C33" s="136">
        <f aca="true" t="shared" si="5" ref="C33:G34">C28/C22*100</f>
        <v>0</v>
      </c>
      <c r="D33" s="137">
        <f t="shared" si="5"/>
        <v>4.081632653061225</v>
      </c>
      <c r="E33" s="137">
        <f t="shared" si="5"/>
        <v>-6.382978723404255</v>
      </c>
      <c r="F33" s="137">
        <f t="shared" si="5"/>
        <v>0</v>
      </c>
      <c r="G33" s="137">
        <f t="shared" si="5"/>
        <v>8.571428571428571</v>
      </c>
      <c r="H33" s="137">
        <f>H28/H22*100</f>
        <v>-5.88235294117647</v>
      </c>
      <c r="I33" s="137">
        <f aca="true" t="shared" si="6" ref="I33:K34">I28/I22*100</f>
        <v>9.090909090909092</v>
      </c>
      <c r="J33" s="137">
        <f t="shared" si="6"/>
        <v>5.88235294117647</v>
      </c>
      <c r="K33" s="137">
        <f t="shared" si="6"/>
        <v>13.043478260869565</v>
      </c>
      <c r="L33" s="137">
        <f>L28/L22*100</f>
        <v>2.1739130434782608</v>
      </c>
      <c r="M33" s="138">
        <f>M28/M22*100</f>
        <v>0</v>
      </c>
    </row>
    <row r="34" spans="1:13" ht="12" customHeight="1">
      <c r="A34" s="339"/>
      <c r="B34" s="122">
        <v>28</v>
      </c>
      <c r="C34" s="136">
        <f t="shared" si="5"/>
        <v>0</v>
      </c>
      <c r="D34" s="137">
        <f t="shared" si="5"/>
        <v>1.9607843137254901</v>
      </c>
      <c r="E34" s="137">
        <f t="shared" si="5"/>
        <v>2.272727272727273</v>
      </c>
      <c r="F34" s="137">
        <f t="shared" si="5"/>
        <v>-4.651162790697675</v>
      </c>
      <c r="G34" s="137">
        <f t="shared" si="5"/>
        <v>0</v>
      </c>
      <c r="H34" s="137">
        <f>H29/H23*100</f>
        <v>18.75</v>
      </c>
      <c r="I34" s="137">
        <f t="shared" si="6"/>
        <v>4.166666666666666</v>
      </c>
      <c r="J34" s="137">
        <f t="shared" si="6"/>
        <v>-5.555555555555555</v>
      </c>
      <c r="K34" s="137">
        <f t="shared" si="6"/>
        <v>3.8461538461538463</v>
      </c>
      <c r="L34" s="137">
        <f>L29/L23*100</f>
        <v>-2.127659574468085</v>
      </c>
      <c r="M34" s="138">
        <f>M29/M23*100</f>
        <v>7.4074074074074066</v>
      </c>
    </row>
    <row r="35" spans="1:13" ht="12" customHeight="1">
      <c r="A35" s="339"/>
      <c r="B35" s="122">
        <v>29</v>
      </c>
      <c r="C35" s="136">
        <f aca="true" t="shared" si="7" ref="C35:M37">C30/C24*100</f>
        <v>0</v>
      </c>
      <c r="D35" s="137">
        <f t="shared" si="7"/>
        <v>3.8461538461538463</v>
      </c>
      <c r="E35" s="137">
        <f t="shared" si="7"/>
        <v>11.11111111111111</v>
      </c>
      <c r="F35" s="137">
        <f t="shared" si="7"/>
        <v>4.878048780487805</v>
      </c>
      <c r="G35" s="137">
        <f t="shared" si="7"/>
        <v>-2.631578947368421</v>
      </c>
      <c r="H35" s="152">
        <f t="shared" si="7"/>
        <v>15.789473684210526</v>
      </c>
      <c r="I35" s="137">
        <f t="shared" si="7"/>
        <v>-4</v>
      </c>
      <c r="J35" s="137">
        <f t="shared" si="7"/>
        <v>8.823529411764707</v>
      </c>
      <c r="K35" s="137">
        <f t="shared" si="7"/>
        <v>-7.4074074074074066</v>
      </c>
      <c r="L35" s="152">
        <f t="shared" si="7"/>
        <v>-4.3478260869565215</v>
      </c>
      <c r="M35" s="138">
        <f t="shared" si="7"/>
        <v>-3.4482758620689653</v>
      </c>
    </row>
    <row r="36" spans="1:13" ht="12" customHeight="1">
      <c r="A36" s="339"/>
      <c r="B36" s="122">
        <v>30</v>
      </c>
      <c r="C36" s="153">
        <f>C31/C25*100</f>
        <v>0</v>
      </c>
      <c r="D36" s="153">
        <f t="shared" si="7"/>
        <v>3.7037037037037033</v>
      </c>
      <c r="E36" s="153">
        <f t="shared" si="7"/>
        <v>2</v>
      </c>
      <c r="F36" s="153">
        <f t="shared" si="7"/>
        <v>6.976744186046512</v>
      </c>
      <c r="G36" s="153">
        <f t="shared" si="7"/>
        <v>10.81081081081081</v>
      </c>
      <c r="H36" s="153">
        <f t="shared" si="7"/>
        <v>-9.090909090909092</v>
      </c>
      <c r="I36" s="153">
        <f t="shared" si="7"/>
        <v>-4.166666666666666</v>
      </c>
      <c r="J36" s="153">
        <f t="shared" si="7"/>
        <v>5.405405405405405</v>
      </c>
      <c r="K36" s="153">
        <f t="shared" si="7"/>
        <v>-8</v>
      </c>
      <c r="L36" s="153">
        <f t="shared" si="7"/>
        <v>0</v>
      </c>
      <c r="M36" s="153">
        <f t="shared" si="7"/>
        <v>-3.571428571428571</v>
      </c>
    </row>
    <row r="37" spans="1:13" ht="12" customHeight="1" thickBot="1">
      <c r="A37" s="340"/>
      <c r="B37" s="145" t="s">
        <v>156</v>
      </c>
      <c r="C37" s="154">
        <f>C32/C26*100</f>
        <v>-7.6923076923076925</v>
      </c>
      <c r="D37" s="154">
        <f t="shared" si="7"/>
        <v>-1.7857142857142856</v>
      </c>
      <c r="E37" s="154">
        <f t="shared" si="7"/>
        <v>-3.9215686274509802</v>
      </c>
      <c r="F37" s="154">
        <f t="shared" si="7"/>
        <v>0</v>
      </c>
      <c r="G37" s="154">
        <f t="shared" si="7"/>
        <v>7.317073170731707</v>
      </c>
      <c r="H37" s="154">
        <f t="shared" si="7"/>
        <v>0</v>
      </c>
      <c r="I37" s="154">
        <f t="shared" si="7"/>
        <v>0</v>
      </c>
      <c r="J37" s="154">
        <f t="shared" si="7"/>
        <v>-2.564102564102564</v>
      </c>
      <c r="K37" s="154">
        <f t="shared" si="7"/>
        <v>13.043478260869565</v>
      </c>
      <c r="L37" s="154">
        <f t="shared" si="7"/>
        <v>6.8181818181818175</v>
      </c>
      <c r="M37" s="154">
        <f t="shared" si="7"/>
        <v>7.4074074074074066</v>
      </c>
    </row>
    <row r="38" spans="1:13" ht="12" customHeight="1" thickTop="1">
      <c r="A38" s="335" t="s">
        <v>1</v>
      </c>
      <c r="B38" s="122" t="s">
        <v>152</v>
      </c>
      <c r="C38" s="118">
        <v>2</v>
      </c>
      <c r="D38" s="119">
        <v>57</v>
      </c>
      <c r="E38" s="119">
        <v>81</v>
      </c>
      <c r="F38" s="119">
        <v>39</v>
      </c>
      <c r="G38" s="119">
        <v>60</v>
      </c>
      <c r="H38" s="149">
        <v>1</v>
      </c>
      <c r="I38" s="119">
        <v>6</v>
      </c>
      <c r="J38" s="119">
        <v>16</v>
      </c>
      <c r="K38" s="119">
        <v>1</v>
      </c>
      <c r="L38" s="149">
        <v>0</v>
      </c>
      <c r="M38" s="121">
        <v>21</v>
      </c>
    </row>
    <row r="39" spans="1:13" ht="12" customHeight="1">
      <c r="A39" s="335"/>
      <c r="B39" s="122">
        <v>27</v>
      </c>
      <c r="C39" s="118">
        <v>2</v>
      </c>
      <c r="D39" s="119">
        <v>59</v>
      </c>
      <c r="E39" s="119">
        <v>87</v>
      </c>
      <c r="F39" s="119">
        <v>40</v>
      </c>
      <c r="G39" s="119">
        <v>63</v>
      </c>
      <c r="H39" s="148">
        <v>1</v>
      </c>
      <c r="I39" s="119">
        <v>7</v>
      </c>
      <c r="J39" s="119">
        <v>15</v>
      </c>
      <c r="K39" s="119">
        <v>1</v>
      </c>
      <c r="L39" s="148">
        <v>0</v>
      </c>
      <c r="M39" s="121">
        <v>23</v>
      </c>
    </row>
    <row r="40" spans="1:13" ht="12" customHeight="1">
      <c r="A40" s="335"/>
      <c r="B40" s="122">
        <v>28</v>
      </c>
      <c r="C40" s="123">
        <v>2</v>
      </c>
      <c r="D40" s="124">
        <v>63</v>
      </c>
      <c r="E40" s="124">
        <v>87</v>
      </c>
      <c r="F40" s="124">
        <v>40</v>
      </c>
      <c r="G40" s="124">
        <v>65</v>
      </c>
      <c r="H40" s="148">
        <v>1</v>
      </c>
      <c r="I40" s="124">
        <v>6</v>
      </c>
      <c r="J40" s="124">
        <v>16</v>
      </c>
      <c r="K40" s="124">
        <v>1</v>
      </c>
      <c r="L40" s="148">
        <v>0</v>
      </c>
      <c r="M40" s="125">
        <v>25</v>
      </c>
    </row>
    <row r="41" spans="1:13" ht="12" customHeight="1">
      <c r="A41" s="335"/>
      <c r="B41" s="122">
        <v>29</v>
      </c>
      <c r="C41" s="123">
        <v>2</v>
      </c>
      <c r="D41" s="124">
        <v>63</v>
      </c>
      <c r="E41" s="124">
        <v>89</v>
      </c>
      <c r="F41" s="124">
        <v>40</v>
      </c>
      <c r="G41" s="124">
        <v>67</v>
      </c>
      <c r="H41" s="149">
        <v>1</v>
      </c>
      <c r="I41" s="124">
        <v>7</v>
      </c>
      <c r="J41" s="124">
        <v>16</v>
      </c>
      <c r="K41" s="124">
        <v>1</v>
      </c>
      <c r="L41" s="149">
        <v>0</v>
      </c>
      <c r="M41" s="125">
        <v>24</v>
      </c>
    </row>
    <row r="42" spans="1:13" ht="12" customHeight="1">
      <c r="A42" s="336"/>
      <c r="B42" s="122">
        <v>30</v>
      </c>
      <c r="C42" s="123">
        <v>2</v>
      </c>
      <c r="D42" s="124">
        <v>68</v>
      </c>
      <c r="E42" s="124">
        <v>91</v>
      </c>
      <c r="F42" s="124">
        <v>40</v>
      </c>
      <c r="G42" s="124">
        <v>67</v>
      </c>
      <c r="H42" s="149">
        <v>1</v>
      </c>
      <c r="I42" s="124">
        <v>6</v>
      </c>
      <c r="J42" s="124">
        <v>17</v>
      </c>
      <c r="K42" s="124">
        <v>1</v>
      </c>
      <c r="L42" s="149">
        <v>0</v>
      </c>
      <c r="M42" s="125">
        <v>27</v>
      </c>
    </row>
    <row r="43" spans="1:13" ht="12" customHeight="1">
      <c r="A43" s="337"/>
      <c r="B43" s="127" t="s">
        <v>156</v>
      </c>
      <c r="C43" s="128">
        <v>2</v>
      </c>
      <c r="D43" s="129">
        <v>72</v>
      </c>
      <c r="E43" s="129">
        <v>94</v>
      </c>
      <c r="F43" s="129">
        <v>40</v>
      </c>
      <c r="G43" s="129">
        <v>67</v>
      </c>
      <c r="H43" s="129">
        <v>1</v>
      </c>
      <c r="I43" s="129">
        <v>7</v>
      </c>
      <c r="J43" s="129">
        <v>17</v>
      </c>
      <c r="K43" s="129">
        <v>1</v>
      </c>
      <c r="L43" s="129">
        <v>1</v>
      </c>
      <c r="M43" s="131">
        <v>25</v>
      </c>
    </row>
    <row r="44" spans="1:13" ht="12" customHeight="1">
      <c r="A44" s="338" t="s">
        <v>50</v>
      </c>
      <c r="B44" s="122" t="s">
        <v>153</v>
      </c>
      <c r="C44" s="132">
        <f aca="true" t="shared" si="8" ref="C44:M48">C39-C38</f>
        <v>0</v>
      </c>
      <c r="D44" s="133">
        <f t="shared" si="8"/>
        <v>2</v>
      </c>
      <c r="E44" s="133">
        <f t="shared" si="8"/>
        <v>6</v>
      </c>
      <c r="F44" s="133">
        <f t="shared" si="8"/>
        <v>1</v>
      </c>
      <c r="G44" s="133">
        <f t="shared" si="8"/>
        <v>3</v>
      </c>
      <c r="H44" s="133">
        <f>H39-H38</f>
        <v>0</v>
      </c>
      <c r="I44" s="133">
        <f t="shared" si="8"/>
        <v>1</v>
      </c>
      <c r="J44" s="133">
        <f t="shared" si="8"/>
        <v>-1</v>
      </c>
      <c r="K44" s="133">
        <f t="shared" si="8"/>
        <v>0</v>
      </c>
      <c r="L44" s="133">
        <f>L39-L38</f>
        <v>0</v>
      </c>
      <c r="M44" s="134">
        <f t="shared" si="8"/>
        <v>2</v>
      </c>
    </row>
    <row r="45" spans="1:13" ht="12" customHeight="1">
      <c r="A45" s="339"/>
      <c r="B45" s="122">
        <v>28</v>
      </c>
      <c r="C45" s="132">
        <f t="shared" si="8"/>
        <v>0</v>
      </c>
      <c r="D45" s="133">
        <f t="shared" si="8"/>
        <v>4</v>
      </c>
      <c r="E45" s="133">
        <f t="shared" si="8"/>
        <v>0</v>
      </c>
      <c r="F45" s="133">
        <f t="shared" si="8"/>
        <v>0</v>
      </c>
      <c r="G45" s="133">
        <f t="shared" si="8"/>
        <v>2</v>
      </c>
      <c r="H45" s="133">
        <f>H40-H39</f>
        <v>0</v>
      </c>
      <c r="I45" s="133">
        <f t="shared" si="8"/>
        <v>-1</v>
      </c>
      <c r="J45" s="133">
        <f t="shared" si="8"/>
        <v>1</v>
      </c>
      <c r="K45" s="133">
        <f t="shared" si="8"/>
        <v>0</v>
      </c>
      <c r="L45" s="133">
        <f>L40-L39</f>
        <v>0</v>
      </c>
      <c r="M45" s="134">
        <f t="shared" si="8"/>
        <v>2</v>
      </c>
    </row>
    <row r="46" spans="1:13" ht="12" customHeight="1">
      <c r="A46" s="339"/>
      <c r="B46" s="122">
        <v>29</v>
      </c>
      <c r="C46" s="132">
        <f t="shared" si="8"/>
        <v>0</v>
      </c>
      <c r="D46" s="133">
        <f t="shared" si="8"/>
        <v>0</v>
      </c>
      <c r="E46" s="133">
        <f t="shared" si="8"/>
        <v>2</v>
      </c>
      <c r="F46" s="133">
        <f t="shared" si="8"/>
        <v>0</v>
      </c>
      <c r="G46" s="133">
        <f t="shared" si="8"/>
        <v>2</v>
      </c>
      <c r="H46" s="133">
        <f>H41-H40</f>
        <v>0</v>
      </c>
      <c r="I46" s="133">
        <f t="shared" si="8"/>
        <v>1</v>
      </c>
      <c r="J46" s="133">
        <f t="shared" si="8"/>
        <v>0</v>
      </c>
      <c r="K46" s="133">
        <f t="shared" si="8"/>
        <v>0</v>
      </c>
      <c r="L46" s="133">
        <f>L41-L40</f>
        <v>0</v>
      </c>
      <c r="M46" s="134">
        <f t="shared" si="8"/>
        <v>-1</v>
      </c>
    </row>
    <row r="47" spans="1:13" ht="12" customHeight="1">
      <c r="A47" s="339"/>
      <c r="B47" s="122">
        <v>30</v>
      </c>
      <c r="C47" s="133">
        <f t="shared" si="8"/>
        <v>0</v>
      </c>
      <c r="D47" s="133">
        <f t="shared" si="8"/>
        <v>5</v>
      </c>
      <c r="E47" s="133">
        <f t="shared" si="8"/>
        <v>2</v>
      </c>
      <c r="F47" s="133">
        <f t="shared" si="8"/>
        <v>0</v>
      </c>
      <c r="G47" s="133">
        <f t="shared" si="8"/>
        <v>0</v>
      </c>
      <c r="H47" s="133">
        <f>H42-H41</f>
        <v>0</v>
      </c>
      <c r="I47" s="133">
        <f t="shared" si="8"/>
        <v>-1</v>
      </c>
      <c r="J47" s="133">
        <f t="shared" si="8"/>
        <v>1</v>
      </c>
      <c r="K47" s="133">
        <f t="shared" si="8"/>
        <v>0</v>
      </c>
      <c r="L47" s="133">
        <f t="shared" si="8"/>
        <v>0</v>
      </c>
      <c r="M47" s="134">
        <f t="shared" si="8"/>
        <v>3</v>
      </c>
    </row>
    <row r="48" spans="1:13" ht="12" customHeight="1" thickBot="1">
      <c r="A48" s="340"/>
      <c r="B48" s="145" t="s">
        <v>156</v>
      </c>
      <c r="C48" s="155">
        <f t="shared" si="8"/>
        <v>0</v>
      </c>
      <c r="D48" s="155">
        <f t="shared" si="8"/>
        <v>4</v>
      </c>
      <c r="E48" s="155">
        <f t="shared" si="8"/>
        <v>3</v>
      </c>
      <c r="F48" s="155">
        <f t="shared" si="8"/>
        <v>0</v>
      </c>
      <c r="G48" s="155">
        <f t="shared" si="8"/>
        <v>0</v>
      </c>
      <c r="H48" s="155">
        <f t="shared" si="8"/>
        <v>0</v>
      </c>
      <c r="I48" s="155">
        <f t="shared" si="8"/>
        <v>1</v>
      </c>
      <c r="J48" s="155">
        <f t="shared" si="8"/>
        <v>0</v>
      </c>
      <c r="K48" s="155">
        <f t="shared" si="8"/>
        <v>0</v>
      </c>
      <c r="L48" s="155">
        <f t="shared" si="8"/>
        <v>1</v>
      </c>
      <c r="M48" s="156">
        <f t="shared" si="8"/>
        <v>-2</v>
      </c>
    </row>
    <row r="49" spans="1:13" ht="12.75" thickTop="1">
      <c r="A49" s="341" t="s">
        <v>25</v>
      </c>
      <c r="B49" s="122" t="s">
        <v>153</v>
      </c>
      <c r="C49" s="136" t="str">
        <f aca="true" t="shared" si="9" ref="C49:M53">IF(C38&lt;10,"※",C44/C38*100)</f>
        <v>※</v>
      </c>
      <c r="D49" s="157">
        <f t="shared" si="9"/>
        <v>3.508771929824561</v>
      </c>
      <c r="E49" s="137">
        <f t="shared" si="9"/>
        <v>7.4074074074074066</v>
      </c>
      <c r="F49" s="137">
        <f t="shared" si="9"/>
        <v>2.564102564102564</v>
      </c>
      <c r="G49" s="137">
        <f t="shared" si="9"/>
        <v>5</v>
      </c>
      <c r="H49" s="137" t="str">
        <f>IF(H38&lt;10,"※",H44/H38*100)</f>
        <v>※</v>
      </c>
      <c r="I49" s="137" t="str">
        <f t="shared" si="9"/>
        <v>※</v>
      </c>
      <c r="J49" s="157">
        <f t="shared" si="9"/>
        <v>-6.25</v>
      </c>
      <c r="K49" s="137" t="str">
        <f t="shared" si="9"/>
        <v>※</v>
      </c>
      <c r="L49" s="137" t="str">
        <f>IF(L38&lt;10,"※",L44/L38*100)</f>
        <v>※</v>
      </c>
      <c r="M49" s="138">
        <f t="shared" si="9"/>
        <v>9.523809523809524</v>
      </c>
    </row>
    <row r="50" spans="1:13" ht="12">
      <c r="A50" s="339"/>
      <c r="B50" s="122">
        <v>28</v>
      </c>
      <c r="C50" s="136" t="str">
        <f t="shared" si="9"/>
        <v>※</v>
      </c>
      <c r="D50" s="157">
        <f t="shared" si="9"/>
        <v>6.779661016949152</v>
      </c>
      <c r="E50" s="137">
        <f t="shared" si="9"/>
        <v>0</v>
      </c>
      <c r="F50" s="137">
        <f t="shared" si="9"/>
        <v>0</v>
      </c>
      <c r="G50" s="137">
        <f t="shared" si="9"/>
        <v>3.1746031746031744</v>
      </c>
      <c r="H50" s="137" t="str">
        <f>IF(H39&lt;10,"※",H45/H39*100)</f>
        <v>※</v>
      </c>
      <c r="I50" s="137" t="str">
        <f t="shared" si="9"/>
        <v>※</v>
      </c>
      <c r="J50" s="157">
        <f t="shared" si="9"/>
        <v>6.666666666666667</v>
      </c>
      <c r="K50" s="137" t="str">
        <f t="shared" si="9"/>
        <v>※</v>
      </c>
      <c r="L50" s="137" t="str">
        <f>IF(L39&lt;10,"※",L45/L39*100)</f>
        <v>※</v>
      </c>
      <c r="M50" s="138">
        <f t="shared" si="9"/>
        <v>8.695652173913043</v>
      </c>
    </row>
    <row r="51" spans="1:13" ht="12">
      <c r="A51" s="339"/>
      <c r="B51" s="122">
        <v>29</v>
      </c>
      <c r="C51" s="133" t="str">
        <f t="shared" si="9"/>
        <v>※</v>
      </c>
      <c r="D51" s="158">
        <f t="shared" si="9"/>
        <v>0</v>
      </c>
      <c r="E51" s="158">
        <f t="shared" si="9"/>
        <v>2.2988505747126435</v>
      </c>
      <c r="F51" s="158">
        <f t="shared" si="9"/>
        <v>0</v>
      </c>
      <c r="G51" s="158">
        <f t="shared" si="9"/>
        <v>3.076923076923077</v>
      </c>
      <c r="H51" s="133" t="str">
        <f t="shared" si="9"/>
        <v>※</v>
      </c>
      <c r="I51" s="133" t="str">
        <f t="shared" si="9"/>
        <v>※</v>
      </c>
      <c r="J51" s="158">
        <f t="shared" si="9"/>
        <v>0</v>
      </c>
      <c r="K51" s="133" t="str">
        <f t="shared" si="9"/>
        <v>※</v>
      </c>
      <c r="L51" s="133" t="str">
        <f t="shared" si="9"/>
        <v>※</v>
      </c>
      <c r="M51" s="153">
        <f t="shared" si="9"/>
        <v>-4</v>
      </c>
    </row>
    <row r="52" spans="1:13" ht="12">
      <c r="A52" s="339"/>
      <c r="B52" s="122">
        <v>30</v>
      </c>
      <c r="C52" s="137" t="str">
        <f t="shared" si="9"/>
        <v>※</v>
      </c>
      <c r="D52" s="137">
        <f t="shared" si="9"/>
        <v>7.936507936507936</v>
      </c>
      <c r="E52" s="143">
        <f t="shared" si="9"/>
        <v>2.247191011235955</v>
      </c>
      <c r="F52" s="143">
        <f t="shared" si="9"/>
        <v>0</v>
      </c>
      <c r="G52" s="143">
        <f t="shared" si="9"/>
        <v>0</v>
      </c>
      <c r="H52" s="137" t="str">
        <f t="shared" si="9"/>
        <v>※</v>
      </c>
      <c r="I52" s="137" t="str">
        <f t="shared" si="9"/>
        <v>※</v>
      </c>
      <c r="J52" s="137">
        <f>IF(J41&lt;10,"※",J47/J41*100)</f>
        <v>6.25</v>
      </c>
      <c r="K52" s="137" t="str">
        <f t="shared" si="9"/>
        <v>※</v>
      </c>
      <c r="L52" s="137" t="str">
        <f t="shared" si="9"/>
        <v>※</v>
      </c>
      <c r="M52" s="144">
        <f t="shared" si="9"/>
        <v>12.5</v>
      </c>
    </row>
    <row r="53" spans="1:13" ht="12.75" customHeight="1" thickBot="1">
      <c r="A53" s="340"/>
      <c r="B53" s="145" t="s">
        <v>156</v>
      </c>
      <c r="C53" s="159" t="str">
        <f t="shared" si="9"/>
        <v>※</v>
      </c>
      <c r="D53" s="159">
        <f t="shared" si="9"/>
        <v>5.88235294117647</v>
      </c>
      <c r="E53" s="146">
        <f t="shared" si="9"/>
        <v>3.296703296703297</v>
      </c>
      <c r="F53" s="146">
        <f t="shared" si="9"/>
        <v>0</v>
      </c>
      <c r="G53" s="146">
        <f t="shared" si="9"/>
        <v>0</v>
      </c>
      <c r="H53" s="159" t="str">
        <f t="shared" si="9"/>
        <v>※</v>
      </c>
      <c r="I53" s="159" t="str">
        <f t="shared" si="9"/>
        <v>※</v>
      </c>
      <c r="J53" s="159">
        <f>IF(J42&lt;10,"※",J48/J42*100)</f>
        <v>0</v>
      </c>
      <c r="K53" s="159" t="str">
        <f t="shared" si="9"/>
        <v>※</v>
      </c>
      <c r="L53" s="159" t="str">
        <f t="shared" si="9"/>
        <v>※</v>
      </c>
      <c r="M53" s="147">
        <f t="shared" si="9"/>
        <v>-7.4074074074074066</v>
      </c>
    </row>
    <row r="54" spans="1:13" ht="13.5" customHeight="1" thickTop="1">
      <c r="A54" s="160"/>
      <c r="B54" s="161" t="s">
        <v>81</v>
      </c>
      <c r="C54" s="162"/>
      <c r="D54" s="163"/>
      <c r="E54" s="163"/>
      <c r="F54" s="163"/>
      <c r="G54" s="163"/>
      <c r="H54" s="164"/>
      <c r="I54" s="163"/>
      <c r="J54" s="163"/>
      <c r="K54" s="163"/>
      <c r="L54" s="165"/>
      <c r="M54" s="163"/>
    </row>
    <row r="55" spans="1:13" ht="13.5" customHeight="1">
      <c r="A55" s="160"/>
      <c r="B55" s="161" t="s">
        <v>82</v>
      </c>
      <c r="C55" s="162"/>
      <c r="D55" s="163"/>
      <c r="E55" s="163"/>
      <c r="F55" s="163"/>
      <c r="G55" s="163"/>
      <c r="H55" s="164"/>
      <c r="I55" s="163"/>
      <c r="J55" s="163"/>
      <c r="K55" s="163"/>
      <c r="L55" s="165"/>
      <c r="M55" s="163"/>
    </row>
    <row r="56" spans="1:13" ht="12">
      <c r="A56" s="51"/>
      <c r="B56" s="6"/>
      <c r="C56" s="166"/>
      <c r="D56" s="9"/>
      <c r="E56" s="9"/>
      <c r="F56" s="9"/>
      <c r="G56" s="9"/>
      <c r="H56" s="9"/>
      <c r="I56" s="9"/>
      <c r="J56" s="9"/>
      <c r="K56" s="9"/>
      <c r="L56" s="6"/>
      <c r="M56" s="9"/>
    </row>
    <row r="57" spans="1:13" ht="12">
      <c r="A57" s="51"/>
      <c r="B57" s="6"/>
      <c r="C57" s="69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51"/>
      <c r="B58" s="6"/>
      <c r="C58" s="69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167"/>
      <c r="B59" s="69"/>
      <c r="C59" s="69"/>
      <c r="D59" s="69"/>
      <c r="E59" s="69"/>
      <c r="F59" s="69"/>
      <c r="G59" s="69"/>
      <c r="H59" s="6"/>
      <c r="I59" s="69"/>
      <c r="J59" s="69"/>
      <c r="K59" s="69"/>
      <c r="L59" s="6"/>
      <c r="M59" s="69"/>
    </row>
    <row r="60" spans="1:13" ht="12">
      <c r="A60" s="167"/>
      <c r="B60" s="69"/>
      <c r="C60" s="69"/>
      <c r="D60" s="69"/>
      <c r="E60" s="69"/>
      <c r="F60" s="69"/>
      <c r="G60" s="69"/>
      <c r="H60" s="6"/>
      <c r="I60" s="69"/>
      <c r="J60" s="69"/>
      <c r="K60" s="69"/>
      <c r="L60" s="6"/>
      <c r="M60" s="69"/>
    </row>
    <row r="61" spans="1:13" ht="12">
      <c r="A61" s="167"/>
      <c r="B61" s="69"/>
      <c r="C61" s="69"/>
      <c r="D61" s="69"/>
      <c r="E61" s="69"/>
      <c r="F61" s="69"/>
      <c r="G61" s="69"/>
      <c r="H61" s="6"/>
      <c r="I61" s="69"/>
      <c r="J61" s="69"/>
      <c r="K61" s="69"/>
      <c r="L61" s="6"/>
      <c r="M61" s="69"/>
    </row>
    <row r="62" spans="1:13" ht="12">
      <c r="A62" s="51"/>
      <c r="B62" s="6"/>
      <c r="C62" s="69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1"/>
      <c r="B63" s="6"/>
      <c r="C63" s="168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51"/>
      <c r="B64" s="6"/>
      <c r="C64" s="69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51"/>
      <c r="B65" s="6"/>
      <c r="C65" s="69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51"/>
      <c r="B66" s="6"/>
      <c r="C66" s="69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51" customHeight="1">
      <c r="A67" s="57"/>
      <c r="B67" s="169" t="s">
        <v>83</v>
      </c>
      <c r="C67" s="333" t="s">
        <v>67</v>
      </c>
      <c r="D67" s="170" t="s">
        <v>68</v>
      </c>
      <c r="E67" s="342" t="s">
        <v>69</v>
      </c>
      <c r="F67" s="342" t="s">
        <v>70</v>
      </c>
      <c r="G67" s="171" t="s">
        <v>84</v>
      </c>
      <c r="H67" s="172"/>
      <c r="I67" s="333" t="s">
        <v>85</v>
      </c>
      <c r="J67" s="333" t="s">
        <v>86</v>
      </c>
      <c r="K67" s="333" t="s">
        <v>87</v>
      </c>
      <c r="L67" s="172"/>
      <c r="M67" s="333" t="s">
        <v>88</v>
      </c>
    </row>
    <row r="68" spans="1:13" ht="35.25" customHeight="1">
      <c r="A68" s="57"/>
      <c r="B68" s="173" t="s">
        <v>89</v>
      </c>
      <c r="C68" s="334"/>
      <c r="D68" s="174" t="s">
        <v>78</v>
      </c>
      <c r="E68" s="334"/>
      <c r="F68" s="334"/>
      <c r="G68" s="175" t="s">
        <v>78</v>
      </c>
      <c r="H68" s="176"/>
      <c r="I68" s="334"/>
      <c r="J68" s="334"/>
      <c r="K68" s="334"/>
      <c r="L68" s="176"/>
      <c r="M68" s="334"/>
    </row>
    <row r="69" spans="1:13" ht="12">
      <c r="A69" s="51"/>
      <c r="B69" s="6"/>
      <c r="C69" s="69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>
      <c r="A70" s="51"/>
      <c r="B70" s="6"/>
      <c r="C70" s="177"/>
      <c r="D70" s="53"/>
      <c r="E70" s="53"/>
      <c r="F70" s="53"/>
      <c r="G70" s="6"/>
      <c r="H70" s="6"/>
      <c r="I70" s="6"/>
      <c r="J70" s="6"/>
      <c r="K70" s="6"/>
      <c r="L70" s="6"/>
      <c r="M70" s="6"/>
    </row>
    <row r="71" spans="1:13" ht="12">
      <c r="A71" s="51"/>
      <c r="B71" s="6"/>
      <c r="C71" s="168"/>
      <c r="D71" s="53"/>
      <c r="E71" s="53"/>
      <c r="F71" s="53"/>
      <c r="G71" s="6"/>
      <c r="H71" s="6"/>
      <c r="I71" s="69"/>
      <c r="J71" s="69"/>
      <c r="K71" s="6"/>
      <c r="L71" s="6"/>
      <c r="M71" s="6"/>
    </row>
    <row r="72" spans="1:13" ht="12">
      <c r="A72" s="51"/>
      <c r="B72" s="6"/>
      <c r="C72" s="69"/>
      <c r="D72" s="6"/>
      <c r="E72" s="6"/>
      <c r="F72" s="6"/>
      <c r="G72" s="6"/>
      <c r="H72" s="6"/>
      <c r="I72" s="69"/>
      <c r="J72" s="69"/>
      <c r="K72" s="6"/>
      <c r="L72" s="6"/>
      <c r="M72" s="6"/>
    </row>
    <row r="73" spans="1:13" ht="12">
      <c r="A73" s="51"/>
      <c r="B73" s="6"/>
      <c r="C73" s="69"/>
      <c r="D73" s="6"/>
      <c r="E73" s="6"/>
      <c r="F73" s="6"/>
      <c r="G73" s="6"/>
      <c r="H73" s="6"/>
      <c r="I73" s="69"/>
      <c r="J73" s="69"/>
      <c r="K73" s="6"/>
      <c r="L73" s="6"/>
      <c r="M73" s="6"/>
    </row>
    <row r="74" ht="12">
      <c r="C74" s="178"/>
    </row>
    <row r="75" ht="12">
      <c r="C75" s="178"/>
    </row>
    <row r="76" ht="12">
      <c r="C76" s="178"/>
    </row>
    <row r="77" ht="12">
      <c r="C77" s="178"/>
    </row>
    <row r="78" ht="12">
      <c r="C78" s="178"/>
    </row>
    <row r="79" ht="12">
      <c r="C79" s="178"/>
    </row>
    <row r="80" ht="12">
      <c r="C80" s="178"/>
    </row>
    <row r="81" ht="12">
      <c r="C81" s="178"/>
    </row>
    <row r="82" ht="12">
      <c r="C82" s="178"/>
    </row>
    <row r="83" ht="12">
      <c r="C83" s="178"/>
    </row>
    <row r="84" ht="12">
      <c r="C84" s="178"/>
    </row>
    <row r="85" ht="12">
      <c r="C85" s="178"/>
    </row>
    <row r="86" ht="12">
      <c r="C86" s="178"/>
    </row>
    <row r="87" ht="12">
      <c r="C87" s="178"/>
    </row>
    <row r="88" ht="12">
      <c r="C88" s="178"/>
    </row>
    <row r="89" ht="12">
      <c r="C89" s="178"/>
    </row>
    <row r="90" ht="12">
      <c r="C90" s="178"/>
    </row>
    <row r="91" ht="12">
      <c r="C91" s="178"/>
    </row>
    <row r="92" ht="12">
      <c r="C92" s="178"/>
    </row>
    <row r="93" ht="12">
      <c r="C93" s="178"/>
    </row>
    <row r="94" ht="12">
      <c r="C94" s="178"/>
    </row>
    <row r="95" ht="12">
      <c r="C95" s="178"/>
    </row>
    <row r="96" ht="12">
      <c r="C96" s="178"/>
    </row>
    <row r="97" ht="12">
      <c r="C97" s="178"/>
    </row>
    <row r="98" ht="12">
      <c r="C98" s="178"/>
    </row>
    <row r="99" ht="12">
      <c r="C99" s="178"/>
    </row>
    <row r="100" ht="12">
      <c r="C100" s="178"/>
    </row>
    <row r="101" ht="12">
      <c r="C101" s="178"/>
    </row>
    <row r="102" ht="12">
      <c r="C102" s="178"/>
    </row>
    <row r="103" ht="12">
      <c r="C103" s="178"/>
    </row>
    <row r="104" ht="12">
      <c r="C104" s="178"/>
    </row>
    <row r="105" ht="12">
      <c r="C105" s="178"/>
    </row>
    <row r="106" ht="12">
      <c r="C106" s="178"/>
    </row>
    <row r="107" ht="12">
      <c r="C107" s="178"/>
    </row>
    <row r="108" ht="12">
      <c r="C108" s="178"/>
    </row>
    <row r="109" ht="12">
      <c r="C109" s="178"/>
    </row>
    <row r="110" ht="12">
      <c r="C110" s="178"/>
    </row>
    <row r="111" ht="12">
      <c r="C111" s="178"/>
    </row>
    <row r="112" ht="12">
      <c r="C112" s="178"/>
    </row>
    <row r="113" ht="12">
      <c r="C113" s="178"/>
    </row>
    <row r="114" ht="12">
      <c r="C114" s="178"/>
    </row>
    <row r="115" ht="12">
      <c r="C115" s="178"/>
    </row>
    <row r="116" ht="12">
      <c r="C116" s="178"/>
    </row>
    <row r="117" ht="12">
      <c r="C117" s="178"/>
    </row>
    <row r="118" ht="12">
      <c r="C118" s="178"/>
    </row>
    <row r="119" ht="12">
      <c r="C119" s="178"/>
    </row>
  </sheetData>
  <sheetProtection/>
  <mergeCells count="25">
    <mergeCell ref="A1:M1"/>
    <mergeCell ref="C4:C5"/>
    <mergeCell ref="E4:E5"/>
    <mergeCell ref="F4:F5"/>
    <mergeCell ref="G4:G5"/>
    <mergeCell ref="H4:H5"/>
    <mergeCell ref="I4:I5"/>
    <mergeCell ref="J4:J5"/>
    <mergeCell ref="L4:L5"/>
    <mergeCell ref="A6:A11"/>
    <mergeCell ref="A12:A16"/>
    <mergeCell ref="A17:A21"/>
    <mergeCell ref="A22:A27"/>
    <mergeCell ref="A28:A32"/>
    <mergeCell ref="A33:A37"/>
    <mergeCell ref="I67:I68"/>
    <mergeCell ref="J67:J68"/>
    <mergeCell ref="K67:K68"/>
    <mergeCell ref="M67:M68"/>
    <mergeCell ref="A38:A43"/>
    <mergeCell ref="A44:A48"/>
    <mergeCell ref="A49:A53"/>
    <mergeCell ref="C67:C68"/>
    <mergeCell ref="E67:E68"/>
    <mergeCell ref="F67:F68"/>
  </mergeCells>
  <printOptions/>
  <pageMargins left="0.7874015748031497" right="0.7874015748031497" top="0.5905511811023623" bottom="0.7874015748031497" header="0.35433070866141736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3"/>
  <sheetViews>
    <sheetView view="pageBreakPreview" zoomScaleSheetLayoutView="100" workbookViewId="0" topLeftCell="A22">
      <selection activeCell="AD7" sqref="AD7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2:11" ht="13.5">
      <c r="B1" s="179" t="s">
        <v>90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1:28" ht="12">
      <c r="A2" s="181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3"/>
      <c r="V2" s="183"/>
      <c r="W2" s="182"/>
      <c r="X2" s="182"/>
      <c r="Y2" s="182"/>
      <c r="Z2" s="182" t="s">
        <v>100</v>
      </c>
      <c r="AA2" s="182"/>
      <c r="AB2" s="182"/>
    </row>
    <row r="3" spans="1:28" ht="41.25" customHeight="1">
      <c r="A3" s="349" t="s">
        <v>102</v>
      </c>
      <c r="B3" s="349" t="s">
        <v>35</v>
      </c>
      <c r="C3" s="349"/>
      <c r="D3" s="349"/>
      <c r="E3" s="349" t="s">
        <v>91</v>
      </c>
      <c r="F3" s="349"/>
      <c r="G3" s="349"/>
      <c r="H3" s="349" t="s">
        <v>92</v>
      </c>
      <c r="I3" s="349"/>
      <c r="J3" s="349"/>
      <c r="K3" s="349" t="s">
        <v>93</v>
      </c>
      <c r="L3" s="349"/>
      <c r="M3" s="349"/>
      <c r="N3" s="349" t="s">
        <v>94</v>
      </c>
      <c r="O3" s="349"/>
      <c r="P3" s="349"/>
      <c r="Q3" s="349" t="s">
        <v>95</v>
      </c>
      <c r="R3" s="349"/>
      <c r="S3" s="349"/>
      <c r="T3" s="349" t="s">
        <v>96</v>
      </c>
      <c r="U3" s="349"/>
      <c r="V3" s="349"/>
      <c r="W3" s="349" t="s">
        <v>97</v>
      </c>
      <c r="X3" s="349"/>
      <c r="Y3" s="349"/>
      <c r="Z3" s="349" t="s">
        <v>98</v>
      </c>
      <c r="AA3" s="349"/>
      <c r="AB3" s="349"/>
    </row>
    <row r="4" spans="1:28" ht="12">
      <c r="A4" s="349"/>
      <c r="B4" s="185" t="s">
        <v>101</v>
      </c>
      <c r="C4" s="186" t="s">
        <v>52</v>
      </c>
      <c r="D4" s="186" t="s">
        <v>53</v>
      </c>
      <c r="E4" s="185" t="s">
        <v>101</v>
      </c>
      <c r="F4" s="186" t="s">
        <v>52</v>
      </c>
      <c r="G4" s="186" t="s">
        <v>53</v>
      </c>
      <c r="H4" s="185" t="s">
        <v>101</v>
      </c>
      <c r="I4" s="186" t="s">
        <v>52</v>
      </c>
      <c r="J4" s="186" t="s">
        <v>53</v>
      </c>
      <c r="K4" s="185" t="s">
        <v>101</v>
      </c>
      <c r="L4" s="186" t="s">
        <v>52</v>
      </c>
      <c r="M4" s="186" t="s">
        <v>53</v>
      </c>
      <c r="N4" s="185" t="s">
        <v>101</v>
      </c>
      <c r="O4" s="186" t="s">
        <v>52</v>
      </c>
      <c r="P4" s="186" t="s">
        <v>53</v>
      </c>
      <c r="Q4" s="185" t="s">
        <v>101</v>
      </c>
      <c r="R4" s="186" t="s">
        <v>52</v>
      </c>
      <c r="S4" s="186" t="s">
        <v>53</v>
      </c>
      <c r="T4" s="185" t="s">
        <v>101</v>
      </c>
      <c r="U4" s="186" t="s">
        <v>52</v>
      </c>
      <c r="V4" s="186" t="s">
        <v>53</v>
      </c>
      <c r="W4" s="185" t="s">
        <v>101</v>
      </c>
      <c r="X4" s="186" t="s">
        <v>52</v>
      </c>
      <c r="Y4" s="186" t="s">
        <v>53</v>
      </c>
      <c r="Z4" s="185" t="s">
        <v>101</v>
      </c>
      <c r="AA4" s="186" t="s">
        <v>52</v>
      </c>
      <c r="AB4" s="186" t="s">
        <v>53</v>
      </c>
    </row>
    <row r="5" spans="1:28" ht="12">
      <c r="A5" s="188" t="s">
        <v>152</v>
      </c>
      <c r="B5" s="189">
        <v>38</v>
      </c>
      <c r="C5" s="189">
        <v>23</v>
      </c>
      <c r="D5" s="189">
        <v>15</v>
      </c>
      <c r="E5" s="189">
        <v>2</v>
      </c>
      <c r="F5" s="189">
        <v>1</v>
      </c>
      <c r="G5" s="189">
        <v>0</v>
      </c>
      <c r="H5" s="189">
        <v>7</v>
      </c>
      <c r="I5" s="189">
        <v>4</v>
      </c>
      <c r="J5" s="189">
        <v>2</v>
      </c>
      <c r="K5" s="189">
        <v>5</v>
      </c>
      <c r="L5" s="189">
        <v>3</v>
      </c>
      <c r="M5" s="189">
        <v>2</v>
      </c>
      <c r="N5" s="189">
        <v>5</v>
      </c>
      <c r="O5" s="189">
        <v>2</v>
      </c>
      <c r="P5" s="189">
        <v>2</v>
      </c>
      <c r="Q5" s="189">
        <v>5</v>
      </c>
      <c r="R5" s="189">
        <v>3</v>
      </c>
      <c r="S5" s="189">
        <v>2</v>
      </c>
      <c r="T5" s="189">
        <v>10</v>
      </c>
      <c r="U5" s="189">
        <v>5</v>
      </c>
      <c r="V5" s="189">
        <v>5</v>
      </c>
      <c r="W5" s="189">
        <v>6</v>
      </c>
      <c r="X5" s="189">
        <v>4</v>
      </c>
      <c r="Y5" s="189">
        <v>1</v>
      </c>
      <c r="Z5" s="189">
        <v>1</v>
      </c>
      <c r="AA5" s="189">
        <v>0</v>
      </c>
      <c r="AB5" s="190">
        <v>0</v>
      </c>
    </row>
    <row r="6" spans="1:28" ht="12">
      <c r="A6" s="188">
        <v>27</v>
      </c>
      <c r="B6" s="189">
        <v>34</v>
      </c>
      <c r="C6" s="189">
        <v>22</v>
      </c>
      <c r="D6" s="189">
        <v>13</v>
      </c>
      <c r="E6" s="189">
        <v>2</v>
      </c>
      <c r="F6" s="189">
        <v>1</v>
      </c>
      <c r="G6" s="189">
        <v>1</v>
      </c>
      <c r="H6" s="189">
        <v>4</v>
      </c>
      <c r="I6" s="189">
        <v>3</v>
      </c>
      <c r="J6" s="189">
        <v>2</v>
      </c>
      <c r="K6" s="189">
        <v>4</v>
      </c>
      <c r="L6" s="189">
        <v>2</v>
      </c>
      <c r="M6" s="189">
        <v>2</v>
      </c>
      <c r="N6" s="189">
        <v>4</v>
      </c>
      <c r="O6" s="189">
        <v>2</v>
      </c>
      <c r="P6" s="189">
        <v>1</v>
      </c>
      <c r="Q6" s="189">
        <v>4</v>
      </c>
      <c r="R6" s="189">
        <v>2</v>
      </c>
      <c r="S6" s="189">
        <v>2</v>
      </c>
      <c r="T6" s="189">
        <v>10</v>
      </c>
      <c r="U6" s="189">
        <v>6</v>
      </c>
      <c r="V6" s="189">
        <v>3</v>
      </c>
      <c r="W6" s="189">
        <v>6</v>
      </c>
      <c r="X6" s="189">
        <v>4</v>
      </c>
      <c r="Y6" s="189">
        <v>1</v>
      </c>
      <c r="Z6" s="189">
        <v>1</v>
      </c>
      <c r="AA6" s="189">
        <v>1</v>
      </c>
      <c r="AB6" s="190">
        <v>0</v>
      </c>
    </row>
    <row r="7" spans="1:28" ht="12">
      <c r="A7" s="188">
        <v>28</v>
      </c>
      <c r="B7" s="190">
        <v>30</v>
      </c>
      <c r="C7" s="190">
        <v>19</v>
      </c>
      <c r="D7" s="190">
        <v>11</v>
      </c>
      <c r="E7" s="190">
        <v>1</v>
      </c>
      <c r="F7" s="190">
        <v>1</v>
      </c>
      <c r="G7" s="190">
        <v>0</v>
      </c>
      <c r="H7" s="190">
        <v>4</v>
      </c>
      <c r="I7" s="190">
        <v>3</v>
      </c>
      <c r="J7" s="190">
        <v>2</v>
      </c>
      <c r="K7" s="190">
        <v>4</v>
      </c>
      <c r="L7" s="190">
        <v>3</v>
      </c>
      <c r="M7" s="190">
        <v>1</v>
      </c>
      <c r="N7" s="190">
        <v>3</v>
      </c>
      <c r="O7" s="190">
        <v>2</v>
      </c>
      <c r="P7" s="190">
        <v>1</v>
      </c>
      <c r="Q7" s="190">
        <v>4</v>
      </c>
      <c r="R7" s="190">
        <v>2</v>
      </c>
      <c r="S7" s="190">
        <v>1</v>
      </c>
      <c r="T7" s="190">
        <v>9</v>
      </c>
      <c r="U7" s="190">
        <v>5</v>
      </c>
      <c r="V7" s="190">
        <v>3</v>
      </c>
      <c r="W7" s="190">
        <v>4</v>
      </c>
      <c r="X7" s="190">
        <v>3</v>
      </c>
      <c r="Y7" s="190">
        <v>1</v>
      </c>
      <c r="Z7" s="190">
        <v>1</v>
      </c>
      <c r="AA7" s="190">
        <v>0</v>
      </c>
      <c r="AB7" s="190">
        <v>0</v>
      </c>
    </row>
    <row r="8" spans="1:28" ht="12">
      <c r="A8" s="188">
        <v>29</v>
      </c>
      <c r="B8" s="191">
        <v>26</v>
      </c>
      <c r="C8" s="191">
        <v>16</v>
      </c>
      <c r="D8" s="191">
        <v>10</v>
      </c>
      <c r="E8" s="191">
        <v>1</v>
      </c>
      <c r="F8" s="191">
        <v>1</v>
      </c>
      <c r="G8" s="191">
        <v>0</v>
      </c>
      <c r="H8" s="191">
        <v>3</v>
      </c>
      <c r="I8" s="191">
        <v>2</v>
      </c>
      <c r="J8" s="191">
        <v>1</v>
      </c>
      <c r="K8" s="191">
        <v>4</v>
      </c>
      <c r="L8" s="191">
        <v>2</v>
      </c>
      <c r="M8" s="191">
        <v>2</v>
      </c>
      <c r="N8" s="191">
        <v>3</v>
      </c>
      <c r="O8" s="191">
        <v>2</v>
      </c>
      <c r="P8" s="191">
        <v>1</v>
      </c>
      <c r="Q8" s="191">
        <v>2</v>
      </c>
      <c r="R8" s="191">
        <v>2</v>
      </c>
      <c r="S8" s="191">
        <v>1</v>
      </c>
      <c r="T8" s="191">
        <v>8</v>
      </c>
      <c r="U8" s="191">
        <v>4</v>
      </c>
      <c r="V8" s="191">
        <v>3</v>
      </c>
      <c r="W8" s="191">
        <v>4</v>
      </c>
      <c r="X8" s="191">
        <v>3</v>
      </c>
      <c r="Y8" s="191">
        <v>1</v>
      </c>
      <c r="Z8" s="191">
        <v>1</v>
      </c>
      <c r="AA8" s="191">
        <v>0</v>
      </c>
      <c r="AB8" s="192">
        <v>0</v>
      </c>
    </row>
    <row r="9" spans="1:28" ht="13.5" customHeight="1">
      <c r="A9" s="188">
        <v>30</v>
      </c>
      <c r="B9" s="192">
        <v>23</v>
      </c>
      <c r="C9" s="192">
        <v>14</v>
      </c>
      <c r="D9" s="192">
        <v>9</v>
      </c>
      <c r="E9" s="192">
        <v>1</v>
      </c>
      <c r="F9" s="192">
        <v>1</v>
      </c>
      <c r="G9" s="192">
        <v>0</v>
      </c>
      <c r="H9" s="192">
        <v>3</v>
      </c>
      <c r="I9" s="192">
        <v>2</v>
      </c>
      <c r="J9" s="192">
        <v>1</v>
      </c>
      <c r="K9" s="192">
        <v>3</v>
      </c>
      <c r="L9" s="192">
        <v>2</v>
      </c>
      <c r="M9" s="192">
        <v>1</v>
      </c>
      <c r="N9" s="192">
        <v>2</v>
      </c>
      <c r="O9" s="192">
        <v>1</v>
      </c>
      <c r="P9" s="192">
        <v>1</v>
      </c>
      <c r="Q9" s="192">
        <v>2</v>
      </c>
      <c r="R9" s="192">
        <v>1</v>
      </c>
      <c r="S9" s="192">
        <v>1</v>
      </c>
      <c r="T9" s="192">
        <v>7</v>
      </c>
      <c r="U9" s="192">
        <v>3</v>
      </c>
      <c r="V9" s="192">
        <v>3</v>
      </c>
      <c r="W9" s="192">
        <v>4</v>
      </c>
      <c r="X9" s="192">
        <v>2</v>
      </c>
      <c r="Y9" s="192">
        <v>1</v>
      </c>
      <c r="Z9" s="192">
        <v>1</v>
      </c>
      <c r="AA9" s="192">
        <v>1</v>
      </c>
      <c r="AB9" s="192">
        <v>0</v>
      </c>
    </row>
    <row r="10" spans="1:28" ht="13.5" customHeight="1">
      <c r="A10" s="193" t="s">
        <v>156</v>
      </c>
      <c r="B10" s="194">
        <v>21</v>
      </c>
      <c r="C10" s="194">
        <v>13</v>
      </c>
      <c r="D10" s="194">
        <v>8</v>
      </c>
      <c r="E10" s="194">
        <v>1</v>
      </c>
      <c r="F10" s="194">
        <v>1</v>
      </c>
      <c r="G10" s="194">
        <v>0</v>
      </c>
      <c r="H10" s="194">
        <v>3</v>
      </c>
      <c r="I10" s="194">
        <v>2</v>
      </c>
      <c r="J10" s="194">
        <v>2</v>
      </c>
      <c r="K10" s="194">
        <v>3</v>
      </c>
      <c r="L10" s="194">
        <v>2</v>
      </c>
      <c r="M10" s="194">
        <v>1</v>
      </c>
      <c r="N10" s="194">
        <v>2</v>
      </c>
      <c r="O10" s="194">
        <v>1</v>
      </c>
      <c r="P10" s="194">
        <v>1</v>
      </c>
      <c r="Q10" s="194">
        <v>2</v>
      </c>
      <c r="R10" s="194">
        <v>1</v>
      </c>
      <c r="S10" s="194">
        <v>0</v>
      </c>
      <c r="T10" s="194">
        <v>7</v>
      </c>
      <c r="U10" s="194">
        <v>3</v>
      </c>
      <c r="V10" s="194">
        <v>3</v>
      </c>
      <c r="W10" s="194">
        <v>3</v>
      </c>
      <c r="X10" s="194">
        <v>2</v>
      </c>
      <c r="Y10" s="194">
        <v>1</v>
      </c>
      <c r="Z10" s="194">
        <v>1</v>
      </c>
      <c r="AA10" s="194">
        <v>1</v>
      </c>
      <c r="AB10" s="194">
        <v>0</v>
      </c>
    </row>
    <row r="11" spans="1:28" ht="9.75" customHeight="1">
      <c r="A11" s="18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</row>
    <row r="12" spans="1:28" ht="3.75" customHeight="1">
      <c r="A12" s="187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</row>
    <row r="13" spans="1:2" ht="13.5">
      <c r="A13" s="183"/>
      <c r="B13" s="195" t="s">
        <v>103</v>
      </c>
    </row>
    <row r="14" spans="1:28" ht="12">
      <c r="A14" s="183" t="s">
        <v>99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 t="s">
        <v>100</v>
      </c>
      <c r="AA14" s="182"/>
      <c r="AB14" s="182"/>
    </row>
    <row r="15" spans="1:28" ht="41.25" customHeight="1">
      <c r="A15" s="349" t="s">
        <v>102</v>
      </c>
      <c r="B15" s="349" t="s">
        <v>35</v>
      </c>
      <c r="C15" s="349"/>
      <c r="D15" s="349"/>
      <c r="E15" s="349" t="s">
        <v>91</v>
      </c>
      <c r="F15" s="349"/>
      <c r="G15" s="349"/>
      <c r="H15" s="349" t="s">
        <v>92</v>
      </c>
      <c r="I15" s="349"/>
      <c r="J15" s="349"/>
      <c r="K15" s="349" t="s">
        <v>93</v>
      </c>
      <c r="L15" s="349"/>
      <c r="M15" s="349"/>
      <c r="N15" s="349" t="s">
        <v>94</v>
      </c>
      <c r="O15" s="349"/>
      <c r="P15" s="349"/>
      <c r="Q15" s="349" t="s">
        <v>95</v>
      </c>
      <c r="R15" s="349"/>
      <c r="S15" s="349"/>
      <c r="T15" s="349" t="s">
        <v>96</v>
      </c>
      <c r="U15" s="349"/>
      <c r="V15" s="349"/>
      <c r="W15" s="349" t="s">
        <v>97</v>
      </c>
      <c r="X15" s="349"/>
      <c r="Y15" s="349"/>
      <c r="Z15" s="349" t="s">
        <v>98</v>
      </c>
      <c r="AA15" s="349"/>
      <c r="AB15" s="349"/>
    </row>
    <row r="16" spans="1:28" ht="12">
      <c r="A16" s="349"/>
      <c r="B16" s="185" t="s">
        <v>101</v>
      </c>
      <c r="C16" s="186" t="s">
        <v>52</v>
      </c>
      <c r="D16" s="186" t="s">
        <v>53</v>
      </c>
      <c r="E16" s="185" t="s">
        <v>101</v>
      </c>
      <c r="F16" s="186" t="s">
        <v>52</v>
      </c>
      <c r="G16" s="186" t="s">
        <v>53</v>
      </c>
      <c r="H16" s="185" t="s">
        <v>101</v>
      </c>
      <c r="I16" s="186" t="s">
        <v>52</v>
      </c>
      <c r="J16" s="186" t="s">
        <v>53</v>
      </c>
      <c r="K16" s="185" t="s">
        <v>101</v>
      </c>
      <c r="L16" s="186" t="s">
        <v>52</v>
      </c>
      <c r="M16" s="186" t="s">
        <v>53</v>
      </c>
      <c r="N16" s="185" t="s">
        <v>101</v>
      </c>
      <c r="O16" s="186" t="s">
        <v>52</v>
      </c>
      <c r="P16" s="186" t="s">
        <v>53</v>
      </c>
      <c r="Q16" s="185" t="s">
        <v>101</v>
      </c>
      <c r="R16" s="186" t="s">
        <v>52</v>
      </c>
      <c r="S16" s="186" t="s">
        <v>53</v>
      </c>
      <c r="T16" s="185" t="s">
        <v>101</v>
      </c>
      <c r="U16" s="186" t="s">
        <v>52</v>
      </c>
      <c r="V16" s="186" t="s">
        <v>53</v>
      </c>
      <c r="W16" s="185" t="s">
        <v>101</v>
      </c>
      <c r="X16" s="186" t="s">
        <v>52</v>
      </c>
      <c r="Y16" s="186" t="s">
        <v>53</v>
      </c>
      <c r="Z16" s="185" t="s">
        <v>101</v>
      </c>
      <c r="AA16" s="186" t="s">
        <v>52</v>
      </c>
      <c r="AB16" s="186" t="s">
        <v>53</v>
      </c>
    </row>
    <row r="17" spans="1:28" ht="12">
      <c r="A17" s="188" t="s">
        <v>152</v>
      </c>
      <c r="B17" s="189">
        <v>645</v>
      </c>
      <c r="C17" s="189">
        <v>359</v>
      </c>
      <c r="D17" s="189">
        <v>286</v>
      </c>
      <c r="E17" s="189">
        <v>9</v>
      </c>
      <c r="F17" s="189">
        <v>5</v>
      </c>
      <c r="G17" s="189">
        <v>5</v>
      </c>
      <c r="H17" s="189">
        <v>43</v>
      </c>
      <c r="I17" s="189">
        <v>22</v>
      </c>
      <c r="J17" s="189">
        <v>21</v>
      </c>
      <c r="K17" s="189">
        <v>62</v>
      </c>
      <c r="L17" s="189">
        <v>33</v>
      </c>
      <c r="M17" s="189">
        <v>28</v>
      </c>
      <c r="N17" s="189">
        <v>67</v>
      </c>
      <c r="O17" s="189">
        <v>38</v>
      </c>
      <c r="P17" s="189">
        <v>30</v>
      </c>
      <c r="Q17" s="189">
        <v>79</v>
      </c>
      <c r="R17" s="189">
        <v>43</v>
      </c>
      <c r="S17" s="189">
        <v>35</v>
      </c>
      <c r="T17" s="189">
        <v>226</v>
      </c>
      <c r="U17" s="189">
        <v>125</v>
      </c>
      <c r="V17" s="189">
        <v>101</v>
      </c>
      <c r="W17" s="189">
        <v>119</v>
      </c>
      <c r="X17" s="189">
        <v>70</v>
      </c>
      <c r="Y17" s="189">
        <v>50</v>
      </c>
      <c r="Z17" s="189">
        <v>39</v>
      </c>
      <c r="AA17" s="189">
        <v>24</v>
      </c>
      <c r="AB17" s="190">
        <v>15</v>
      </c>
    </row>
    <row r="18" spans="1:28" ht="12">
      <c r="A18" s="188">
        <v>27</v>
      </c>
      <c r="B18" s="189">
        <v>671</v>
      </c>
      <c r="C18" s="189">
        <v>369</v>
      </c>
      <c r="D18" s="189">
        <v>302</v>
      </c>
      <c r="E18" s="189">
        <v>9</v>
      </c>
      <c r="F18" s="189">
        <v>5</v>
      </c>
      <c r="G18" s="189">
        <v>5</v>
      </c>
      <c r="H18" s="189">
        <v>50</v>
      </c>
      <c r="I18" s="189">
        <v>25</v>
      </c>
      <c r="J18" s="189">
        <v>24</v>
      </c>
      <c r="K18" s="189">
        <v>63</v>
      </c>
      <c r="L18" s="189">
        <v>33</v>
      </c>
      <c r="M18" s="189">
        <v>30</v>
      </c>
      <c r="N18" s="189">
        <v>72</v>
      </c>
      <c r="O18" s="189">
        <v>39</v>
      </c>
      <c r="P18" s="189">
        <v>33</v>
      </c>
      <c r="Q18" s="189">
        <v>79</v>
      </c>
      <c r="R18" s="189">
        <v>43</v>
      </c>
      <c r="S18" s="189">
        <v>36</v>
      </c>
      <c r="T18" s="189">
        <v>230</v>
      </c>
      <c r="U18" s="189">
        <v>126</v>
      </c>
      <c r="V18" s="189">
        <v>104</v>
      </c>
      <c r="W18" s="189">
        <v>121</v>
      </c>
      <c r="X18" s="189">
        <v>71</v>
      </c>
      <c r="Y18" s="189">
        <v>50</v>
      </c>
      <c r="Z18" s="189">
        <v>46</v>
      </c>
      <c r="AA18" s="189">
        <v>27</v>
      </c>
      <c r="AB18" s="190">
        <v>19</v>
      </c>
    </row>
    <row r="19" spans="1:28" ht="12">
      <c r="A19" s="188">
        <v>28</v>
      </c>
      <c r="B19" s="190">
        <v>684</v>
      </c>
      <c r="C19" s="190">
        <v>374</v>
      </c>
      <c r="D19" s="190">
        <v>310</v>
      </c>
      <c r="E19" s="190">
        <v>9</v>
      </c>
      <c r="F19" s="190">
        <v>4</v>
      </c>
      <c r="G19" s="190">
        <v>5</v>
      </c>
      <c r="H19" s="190">
        <v>46</v>
      </c>
      <c r="I19" s="190">
        <v>22</v>
      </c>
      <c r="J19" s="190">
        <v>23</v>
      </c>
      <c r="K19" s="190">
        <v>64</v>
      </c>
      <c r="L19" s="190">
        <v>33</v>
      </c>
      <c r="M19" s="190">
        <v>31</v>
      </c>
      <c r="N19" s="190">
        <v>74</v>
      </c>
      <c r="O19" s="190">
        <v>39</v>
      </c>
      <c r="P19" s="190">
        <v>35</v>
      </c>
      <c r="Q19" s="190">
        <v>78</v>
      </c>
      <c r="R19" s="190">
        <v>42</v>
      </c>
      <c r="S19" s="190">
        <v>36</v>
      </c>
      <c r="T19" s="190">
        <v>235</v>
      </c>
      <c r="U19" s="190">
        <v>128</v>
      </c>
      <c r="V19" s="190">
        <v>107</v>
      </c>
      <c r="W19" s="190">
        <v>123</v>
      </c>
      <c r="X19" s="190">
        <v>71</v>
      </c>
      <c r="Y19" s="190">
        <v>52</v>
      </c>
      <c r="Z19" s="190">
        <v>54</v>
      </c>
      <c r="AA19" s="190">
        <v>33</v>
      </c>
      <c r="AB19" s="190">
        <v>21</v>
      </c>
    </row>
    <row r="20" spans="1:28" ht="13.5" customHeight="1">
      <c r="A20" s="188">
        <v>29</v>
      </c>
      <c r="B20" s="191">
        <v>695</v>
      </c>
      <c r="C20" s="191">
        <v>381</v>
      </c>
      <c r="D20" s="191">
        <v>314</v>
      </c>
      <c r="E20" s="191">
        <v>10</v>
      </c>
      <c r="F20" s="191">
        <v>5</v>
      </c>
      <c r="G20" s="191">
        <v>5</v>
      </c>
      <c r="H20" s="191">
        <v>47</v>
      </c>
      <c r="I20" s="191">
        <v>25</v>
      </c>
      <c r="J20" s="191">
        <v>23</v>
      </c>
      <c r="K20" s="191">
        <v>62</v>
      </c>
      <c r="L20" s="191">
        <v>33</v>
      </c>
      <c r="M20" s="191">
        <v>29</v>
      </c>
      <c r="N20" s="191">
        <v>75</v>
      </c>
      <c r="O20" s="191">
        <v>40</v>
      </c>
      <c r="P20" s="191">
        <v>35</v>
      </c>
      <c r="Q20" s="191">
        <v>78</v>
      </c>
      <c r="R20" s="191">
        <v>42</v>
      </c>
      <c r="S20" s="191">
        <v>36</v>
      </c>
      <c r="T20" s="191">
        <v>238</v>
      </c>
      <c r="U20" s="191">
        <v>130</v>
      </c>
      <c r="V20" s="191">
        <v>109</v>
      </c>
      <c r="W20" s="191">
        <v>126</v>
      </c>
      <c r="X20" s="191">
        <v>71</v>
      </c>
      <c r="Y20" s="191">
        <v>54</v>
      </c>
      <c r="Z20" s="191">
        <v>59</v>
      </c>
      <c r="AA20" s="191">
        <v>37</v>
      </c>
      <c r="AB20" s="192">
        <v>22</v>
      </c>
    </row>
    <row r="21" spans="1:28" ht="12.75" customHeight="1">
      <c r="A21" s="188">
        <v>30</v>
      </c>
      <c r="B21" s="192">
        <v>713</v>
      </c>
      <c r="C21" s="192">
        <v>388</v>
      </c>
      <c r="D21" s="192">
        <v>325</v>
      </c>
      <c r="E21" s="192">
        <v>11</v>
      </c>
      <c r="F21" s="192">
        <v>5</v>
      </c>
      <c r="G21" s="192">
        <v>6</v>
      </c>
      <c r="H21" s="192">
        <v>47</v>
      </c>
      <c r="I21" s="192">
        <v>24</v>
      </c>
      <c r="J21" s="192">
        <v>23</v>
      </c>
      <c r="K21" s="192">
        <v>61</v>
      </c>
      <c r="L21" s="192">
        <v>33</v>
      </c>
      <c r="M21" s="192">
        <v>28</v>
      </c>
      <c r="N21" s="192">
        <v>74</v>
      </c>
      <c r="O21" s="192">
        <v>39</v>
      </c>
      <c r="P21" s="192">
        <v>35</v>
      </c>
      <c r="Q21" s="192">
        <v>79</v>
      </c>
      <c r="R21" s="192">
        <v>42</v>
      </c>
      <c r="S21" s="192">
        <v>36</v>
      </c>
      <c r="T21" s="192">
        <v>245</v>
      </c>
      <c r="U21" s="192">
        <v>132</v>
      </c>
      <c r="V21" s="192">
        <v>113</v>
      </c>
      <c r="W21" s="192">
        <v>129</v>
      </c>
      <c r="X21" s="192">
        <v>72</v>
      </c>
      <c r="Y21" s="192">
        <v>57</v>
      </c>
      <c r="Z21" s="192">
        <v>66</v>
      </c>
      <c r="AA21" s="192">
        <v>40</v>
      </c>
      <c r="AB21" s="192">
        <v>27</v>
      </c>
    </row>
    <row r="22" spans="1:28" ht="12.75" customHeight="1">
      <c r="A22" s="193" t="s">
        <v>156</v>
      </c>
      <c r="B22" s="194">
        <v>728</v>
      </c>
      <c r="C22" s="194">
        <v>396</v>
      </c>
      <c r="D22" s="194">
        <v>332</v>
      </c>
      <c r="E22" s="194">
        <v>12</v>
      </c>
      <c r="F22" s="194">
        <v>7</v>
      </c>
      <c r="G22" s="194">
        <v>5</v>
      </c>
      <c r="H22" s="194">
        <v>50</v>
      </c>
      <c r="I22" s="194">
        <v>26</v>
      </c>
      <c r="J22" s="194">
        <v>24</v>
      </c>
      <c r="K22" s="194">
        <v>63</v>
      </c>
      <c r="L22" s="194">
        <v>33</v>
      </c>
      <c r="M22" s="194">
        <v>30</v>
      </c>
      <c r="N22" s="194">
        <v>73</v>
      </c>
      <c r="O22" s="194">
        <v>39</v>
      </c>
      <c r="P22" s="194">
        <v>34</v>
      </c>
      <c r="Q22" s="194">
        <v>80</v>
      </c>
      <c r="R22" s="194">
        <v>42</v>
      </c>
      <c r="S22" s="194">
        <v>38</v>
      </c>
      <c r="T22" s="194">
        <v>248</v>
      </c>
      <c r="U22" s="194">
        <v>134</v>
      </c>
      <c r="V22" s="194">
        <v>114</v>
      </c>
      <c r="W22" s="194">
        <v>129</v>
      </c>
      <c r="X22" s="194">
        <v>72</v>
      </c>
      <c r="Y22" s="194">
        <v>57</v>
      </c>
      <c r="Z22" s="194">
        <v>73</v>
      </c>
      <c r="AA22" s="194">
        <v>43</v>
      </c>
      <c r="AB22" s="194">
        <v>30</v>
      </c>
    </row>
    <row r="23" spans="1:28" ht="9" customHeight="1">
      <c r="A23" s="187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</row>
    <row r="24" spans="1:28" ht="9" customHeight="1">
      <c r="A24" s="187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</row>
    <row r="25" spans="1:2" ht="13.5">
      <c r="A25" s="183"/>
      <c r="B25" s="195" t="s">
        <v>104</v>
      </c>
    </row>
    <row r="26" spans="1:28" ht="12">
      <c r="A26" s="183" t="s">
        <v>99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 t="s">
        <v>105</v>
      </c>
      <c r="AA26" s="182"/>
      <c r="AB26" s="182"/>
    </row>
    <row r="27" spans="1:28" ht="41.25" customHeight="1">
      <c r="A27" s="349" t="s">
        <v>102</v>
      </c>
      <c r="B27" s="349" t="s">
        <v>35</v>
      </c>
      <c r="C27" s="349"/>
      <c r="D27" s="349"/>
      <c r="E27" s="349" t="s">
        <v>91</v>
      </c>
      <c r="F27" s="349"/>
      <c r="G27" s="349"/>
      <c r="H27" s="349" t="s">
        <v>92</v>
      </c>
      <c r="I27" s="349"/>
      <c r="J27" s="349"/>
      <c r="K27" s="349" t="s">
        <v>93</v>
      </c>
      <c r="L27" s="349"/>
      <c r="M27" s="349"/>
      <c r="N27" s="349" t="s">
        <v>94</v>
      </c>
      <c r="O27" s="349"/>
      <c r="P27" s="349"/>
      <c r="Q27" s="349" t="s">
        <v>95</v>
      </c>
      <c r="R27" s="349"/>
      <c r="S27" s="349"/>
      <c r="T27" s="349" t="s">
        <v>96</v>
      </c>
      <c r="U27" s="349"/>
      <c r="V27" s="349"/>
      <c r="W27" s="349" t="s">
        <v>97</v>
      </c>
      <c r="X27" s="349"/>
      <c r="Y27" s="349"/>
      <c r="Z27" s="349" t="s">
        <v>98</v>
      </c>
      <c r="AA27" s="349"/>
      <c r="AB27" s="349"/>
    </row>
    <row r="28" spans="1:28" ht="12">
      <c r="A28" s="349"/>
      <c r="B28" s="185" t="s">
        <v>101</v>
      </c>
      <c r="C28" s="186" t="s">
        <v>52</v>
      </c>
      <c r="D28" s="186" t="s">
        <v>53</v>
      </c>
      <c r="E28" s="185" t="s">
        <v>101</v>
      </c>
      <c r="F28" s="186" t="s">
        <v>52</v>
      </c>
      <c r="G28" s="186" t="s">
        <v>53</v>
      </c>
      <c r="H28" s="185" t="s">
        <v>101</v>
      </c>
      <c r="I28" s="186" t="s">
        <v>52</v>
      </c>
      <c r="J28" s="186" t="s">
        <v>53</v>
      </c>
      <c r="K28" s="185" t="s">
        <v>101</v>
      </c>
      <c r="L28" s="186" t="s">
        <v>52</v>
      </c>
      <c r="M28" s="186" t="s">
        <v>53</v>
      </c>
      <c r="N28" s="185" t="s">
        <v>101</v>
      </c>
      <c r="O28" s="186" t="s">
        <v>52</v>
      </c>
      <c r="P28" s="186" t="s">
        <v>53</v>
      </c>
      <c r="Q28" s="185" t="s">
        <v>101</v>
      </c>
      <c r="R28" s="186" t="s">
        <v>52</v>
      </c>
      <c r="S28" s="186" t="s">
        <v>53</v>
      </c>
      <c r="T28" s="185" t="s">
        <v>101</v>
      </c>
      <c r="U28" s="186" t="s">
        <v>52</v>
      </c>
      <c r="V28" s="186" t="s">
        <v>53</v>
      </c>
      <c r="W28" s="185" t="s">
        <v>101</v>
      </c>
      <c r="X28" s="186" t="s">
        <v>52</v>
      </c>
      <c r="Y28" s="186" t="s">
        <v>53</v>
      </c>
      <c r="Z28" s="185" t="s">
        <v>101</v>
      </c>
      <c r="AA28" s="186" t="s">
        <v>52</v>
      </c>
      <c r="AB28" s="186" t="s">
        <v>53</v>
      </c>
    </row>
    <row r="29" spans="1:28" ht="12">
      <c r="A29" s="188" t="s">
        <v>152</v>
      </c>
      <c r="B29" s="196">
        <v>5.6</v>
      </c>
      <c r="C29" s="196">
        <v>6</v>
      </c>
      <c r="D29" s="196">
        <v>5</v>
      </c>
      <c r="E29" s="196">
        <v>18.2</v>
      </c>
      <c r="F29" s="196">
        <v>16.7</v>
      </c>
      <c r="G29" s="197" t="s">
        <v>22</v>
      </c>
      <c r="H29" s="196">
        <v>14</v>
      </c>
      <c r="I29" s="196">
        <v>14.8</v>
      </c>
      <c r="J29" s="196">
        <v>8.7</v>
      </c>
      <c r="K29" s="196">
        <v>7.5</v>
      </c>
      <c r="L29" s="196">
        <v>8.3</v>
      </c>
      <c r="M29" s="196">
        <v>6.5</v>
      </c>
      <c r="N29" s="196">
        <v>6.9</v>
      </c>
      <c r="O29" s="196">
        <v>5</v>
      </c>
      <c r="P29" s="196">
        <v>6.3</v>
      </c>
      <c r="Q29" s="196">
        <v>6</v>
      </c>
      <c r="R29" s="196">
        <v>6.5</v>
      </c>
      <c r="S29" s="196">
        <v>5.4</v>
      </c>
      <c r="T29" s="196">
        <v>4.3</v>
      </c>
      <c r="U29" s="196">
        <v>3.9</v>
      </c>
      <c r="V29" s="196">
        <v>4.7</v>
      </c>
      <c r="W29" s="196">
        <v>4.8</v>
      </c>
      <c r="X29" s="196">
        <v>5.4</v>
      </c>
      <c r="Y29" s="196">
        <v>2</v>
      </c>
      <c r="Z29" s="197">
        <v>2.5</v>
      </c>
      <c r="AA29" s="197" t="s">
        <v>22</v>
      </c>
      <c r="AB29" s="198" t="s">
        <v>22</v>
      </c>
    </row>
    <row r="30" spans="1:28" ht="12">
      <c r="A30" s="188">
        <v>27</v>
      </c>
      <c r="B30" s="196">
        <v>4.8</v>
      </c>
      <c r="C30" s="196">
        <v>5.6</v>
      </c>
      <c r="D30" s="196">
        <v>4.1</v>
      </c>
      <c r="E30" s="196">
        <v>18.2</v>
      </c>
      <c r="F30" s="196">
        <v>16.7</v>
      </c>
      <c r="G30" s="197">
        <v>20</v>
      </c>
      <c r="H30" s="196">
        <v>7.4</v>
      </c>
      <c r="I30" s="196">
        <v>10.7</v>
      </c>
      <c r="J30" s="196">
        <v>7.7</v>
      </c>
      <c r="K30" s="196">
        <v>6</v>
      </c>
      <c r="L30" s="196">
        <v>5.7</v>
      </c>
      <c r="M30" s="196">
        <v>6.3</v>
      </c>
      <c r="N30" s="196">
        <v>5.3</v>
      </c>
      <c r="O30" s="196">
        <v>4.9</v>
      </c>
      <c r="P30" s="196">
        <v>2.9</v>
      </c>
      <c r="Q30" s="196">
        <v>4.8</v>
      </c>
      <c r="R30" s="196">
        <v>4.4</v>
      </c>
      <c r="S30" s="196">
        <v>5.4</v>
      </c>
      <c r="T30" s="196">
        <v>4.2</v>
      </c>
      <c r="U30" s="196">
        <v>4.5</v>
      </c>
      <c r="V30" s="196">
        <v>3.7</v>
      </c>
      <c r="W30" s="196">
        <v>4.7</v>
      </c>
      <c r="X30" s="196">
        <v>5.3</v>
      </c>
      <c r="Y30" s="196">
        <v>1.9</v>
      </c>
      <c r="Z30" s="197">
        <v>2.1</v>
      </c>
      <c r="AA30" s="197">
        <v>3.4</v>
      </c>
      <c r="AB30" s="198" t="s">
        <v>22</v>
      </c>
    </row>
    <row r="31" spans="1:28" ht="12">
      <c r="A31" s="188">
        <v>28</v>
      </c>
      <c r="B31" s="199">
        <v>4.2</v>
      </c>
      <c r="C31" s="199">
        <v>4.8</v>
      </c>
      <c r="D31" s="199">
        <v>3.4</v>
      </c>
      <c r="E31" s="199">
        <v>10</v>
      </c>
      <c r="F31" s="199">
        <v>20</v>
      </c>
      <c r="G31" s="198" t="s">
        <v>22</v>
      </c>
      <c r="H31" s="199">
        <v>8</v>
      </c>
      <c r="I31" s="199">
        <v>12</v>
      </c>
      <c r="J31" s="199">
        <v>8</v>
      </c>
      <c r="K31" s="199">
        <v>5.9</v>
      </c>
      <c r="L31" s="199">
        <v>8.3</v>
      </c>
      <c r="M31" s="199">
        <v>3.1</v>
      </c>
      <c r="N31" s="199">
        <v>3.9</v>
      </c>
      <c r="O31" s="199">
        <v>4.9</v>
      </c>
      <c r="P31" s="199">
        <v>2.8</v>
      </c>
      <c r="Q31" s="199">
        <v>4.9</v>
      </c>
      <c r="R31" s="199">
        <v>4.4</v>
      </c>
      <c r="S31" s="199">
        <v>2.7</v>
      </c>
      <c r="T31" s="199">
        <v>3.7</v>
      </c>
      <c r="U31" s="199">
        <v>3.8</v>
      </c>
      <c r="V31" s="199">
        <v>3.6</v>
      </c>
      <c r="W31" s="199">
        <v>3.1</v>
      </c>
      <c r="X31" s="199">
        <v>4.1</v>
      </c>
      <c r="Y31" s="199">
        <v>1.9</v>
      </c>
      <c r="Z31" s="198">
        <v>1.8</v>
      </c>
      <c r="AA31" s="198" t="s">
        <v>22</v>
      </c>
      <c r="AB31" s="198" t="s">
        <v>22</v>
      </c>
    </row>
    <row r="32" spans="1:28" ht="12">
      <c r="A32" s="188">
        <v>29</v>
      </c>
      <c r="B32" s="200">
        <v>3.6</v>
      </c>
      <c r="C32" s="200">
        <v>4</v>
      </c>
      <c r="D32" s="200">
        <v>3.1</v>
      </c>
      <c r="E32" s="200">
        <v>9.1</v>
      </c>
      <c r="F32" s="200">
        <v>20</v>
      </c>
      <c r="G32" s="201" t="s">
        <v>22</v>
      </c>
      <c r="H32" s="200">
        <v>5.9</v>
      </c>
      <c r="I32" s="200">
        <v>7.4</v>
      </c>
      <c r="J32" s="200">
        <v>4.2</v>
      </c>
      <c r="K32" s="200">
        <v>6.1</v>
      </c>
      <c r="L32" s="200">
        <v>5.7</v>
      </c>
      <c r="M32" s="200">
        <v>6.5</v>
      </c>
      <c r="N32" s="200">
        <v>3.8</v>
      </c>
      <c r="O32" s="200">
        <v>4.8</v>
      </c>
      <c r="P32" s="200">
        <v>2.8</v>
      </c>
      <c r="Q32" s="200">
        <v>2.5</v>
      </c>
      <c r="R32" s="200">
        <v>4.5</v>
      </c>
      <c r="S32" s="200">
        <v>2.7</v>
      </c>
      <c r="T32" s="200">
        <v>3.2</v>
      </c>
      <c r="U32" s="200">
        <v>3</v>
      </c>
      <c r="V32" s="200">
        <v>2.7</v>
      </c>
      <c r="W32" s="200">
        <v>3.1</v>
      </c>
      <c r="X32" s="200">
        <v>4.1</v>
      </c>
      <c r="Y32" s="200">
        <v>1.8</v>
      </c>
      <c r="Z32" s="201">
        <v>1.7</v>
      </c>
      <c r="AA32" s="201" t="s">
        <v>22</v>
      </c>
      <c r="AB32" s="202" t="s">
        <v>22</v>
      </c>
    </row>
    <row r="33" spans="1:28" ht="12">
      <c r="A33" s="188">
        <v>30</v>
      </c>
      <c r="B33" s="203">
        <v>3.1</v>
      </c>
      <c r="C33" s="203">
        <v>3.5</v>
      </c>
      <c r="D33" s="203">
        <v>2.7</v>
      </c>
      <c r="E33" s="203">
        <v>8.3</v>
      </c>
      <c r="F33" s="203">
        <v>16.7</v>
      </c>
      <c r="G33" s="202" t="s">
        <v>22</v>
      </c>
      <c r="H33" s="203">
        <v>6</v>
      </c>
      <c r="I33" s="203">
        <v>7.7</v>
      </c>
      <c r="J33" s="203">
        <v>4</v>
      </c>
      <c r="K33" s="203">
        <v>4.7</v>
      </c>
      <c r="L33" s="203">
        <v>5.7</v>
      </c>
      <c r="M33" s="203">
        <v>3.3</v>
      </c>
      <c r="N33" s="203">
        <v>2.6</v>
      </c>
      <c r="O33" s="203">
        <v>2.4</v>
      </c>
      <c r="P33" s="203">
        <v>2.8</v>
      </c>
      <c r="Q33" s="203">
        <v>2.5</v>
      </c>
      <c r="R33" s="203">
        <v>2.3</v>
      </c>
      <c r="S33" s="203">
        <v>2.7</v>
      </c>
      <c r="T33" s="203">
        <v>2.8</v>
      </c>
      <c r="U33" s="203">
        <v>2.9</v>
      </c>
      <c r="V33" s="203">
        <v>2.6</v>
      </c>
      <c r="W33" s="203">
        <v>3</v>
      </c>
      <c r="X33" s="203">
        <v>2.7</v>
      </c>
      <c r="Y33" s="203">
        <v>1.7</v>
      </c>
      <c r="Z33" s="202">
        <v>1.5</v>
      </c>
      <c r="AA33" s="202">
        <v>2.5</v>
      </c>
      <c r="AB33" s="202" t="s">
        <v>22</v>
      </c>
    </row>
    <row r="34" spans="1:28" ht="12.75" customHeight="1">
      <c r="A34" s="193" t="s">
        <v>156</v>
      </c>
      <c r="B34" s="204">
        <v>2.8</v>
      </c>
      <c r="C34" s="204">
        <v>3.2</v>
      </c>
      <c r="D34" s="205">
        <v>2.4</v>
      </c>
      <c r="E34" s="206">
        <v>7.7</v>
      </c>
      <c r="F34" s="205">
        <v>12.5</v>
      </c>
      <c r="G34" s="205" t="s">
        <v>22</v>
      </c>
      <c r="H34" s="205">
        <v>5.7</v>
      </c>
      <c r="I34" s="205">
        <v>7.1</v>
      </c>
      <c r="J34" s="205">
        <v>8</v>
      </c>
      <c r="K34" s="205">
        <v>4.5</v>
      </c>
      <c r="L34" s="205">
        <v>5.7</v>
      </c>
      <c r="M34" s="205">
        <v>3.2</v>
      </c>
      <c r="N34" s="205">
        <v>2.7</v>
      </c>
      <c r="O34" s="207">
        <v>2.5</v>
      </c>
      <c r="P34" s="208">
        <v>2.9</v>
      </c>
      <c r="Q34" s="205">
        <v>2.4</v>
      </c>
      <c r="R34" s="208">
        <v>2.3</v>
      </c>
      <c r="S34" s="283" t="s">
        <v>9</v>
      </c>
      <c r="T34" s="205">
        <v>2.7</v>
      </c>
      <c r="U34" s="208">
        <v>2.7</v>
      </c>
      <c r="V34" s="207">
        <v>2.6</v>
      </c>
      <c r="W34" s="205">
        <v>2.3</v>
      </c>
      <c r="X34" s="207">
        <v>2.7</v>
      </c>
      <c r="Y34" s="205">
        <v>1.7</v>
      </c>
      <c r="Z34" s="205">
        <v>1.4</v>
      </c>
      <c r="AA34" s="205">
        <v>2.3</v>
      </c>
      <c r="AB34" s="205" t="s">
        <v>9</v>
      </c>
    </row>
    <row r="35" ht="12">
      <c r="A35" s="183"/>
    </row>
    <row r="36" ht="12">
      <c r="A36" s="183"/>
    </row>
    <row r="37" ht="12">
      <c r="A37" s="183"/>
    </row>
    <row r="38" ht="12">
      <c r="A38" s="183"/>
    </row>
    <row r="39" ht="12">
      <c r="A39" s="183"/>
    </row>
    <row r="40" ht="12">
      <c r="A40" s="183"/>
    </row>
    <row r="41" ht="12">
      <c r="A41" s="183"/>
    </row>
    <row r="42" ht="12">
      <c r="A42" s="183"/>
    </row>
    <row r="43" ht="12">
      <c r="A43" s="183"/>
    </row>
    <row r="44" ht="12">
      <c r="A44" s="183"/>
    </row>
    <row r="45" ht="12">
      <c r="A45" s="183"/>
    </row>
    <row r="46" ht="12">
      <c r="A46" s="183"/>
    </row>
    <row r="47" ht="12">
      <c r="A47" s="183"/>
    </row>
    <row r="48" ht="12">
      <c r="A48" s="183"/>
    </row>
    <row r="49" ht="12">
      <c r="A49" s="183"/>
    </row>
    <row r="50" ht="12">
      <c r="A50" s="183"/>
    </row>
    <row r="51" ht="12">
      <c r="A51" s="183"/>
    </row>
    <row r="52" ht="12">
      <c r="A52" s="183"/>
    </row>
    <row r="53" ht="12">
      <c r="A53" s="183"/>
    </row>
    <row r="54" ht="12">
      <c r="A54" s="183"/>
    </row>
    <row r="55" ht="12">
      <c r="A55" s="183"/>
    </row>
    <row r="56" ht="12">
      <c r="A56" s="183"/>
    </row>
    <row r="57" ht="12">
      <c r="A57" s="183"/>
    </row>
    <row r="58" ht="12">
      <c r="A58" s="183"/>
    </row>
    <row r="59" ht="12">
      <c r="A59" s="183"/>
    </row>
    <row r="60" ht="12">
      <c r="A60" s="183"/>
    </row>
    <row r="61" ht="12">
      <c r="A61" s="183"/>
    </row>
    <row r="62" ht="12">
      <c r="A62" s="183"/>
    </row>
    <row r="63" ht="12">
      <c r="A63" s="183"/>
    </row>
    <row r="64" ht="12">
      <c r="A64" s="183"/>
    </row>
    <row r="65" ht="12">
      <c r="A65" s="183"/>
    </row>
    <row r="66" ht="12">
      <c r="A66" s="183"/>
    </row>
    <row r="67" ht="12">
      <c r="A67" s="183"/>
    </row>
    <row r="68" ht="12">
      <c r="A68" s="183"/>
    </row>
    <row r="69" ht="12">
      <c r="A69" s="183"/>
    </row>
    <row r="70" ht="12">
      <c r="A70" s="183"/>
    </row>
    <row r="71" ht="12">
      <c r="A71" s="183"/>
    </row>
    <row r="72" ht="12">
      <c r="A72" s="183"/>
    </row>
    <row r="73" ht="12">
      <c r="A73" s="183"/>
    </row>
  </sheetData>
  <sheetProtection/>
  <mergeCells count="30">
    <mergeCell ref="T3:V3"/>
    <mergeCell ref="W3:Y3"/>
    <mergeCell ref="Z3:AB3"/>
    <mergeCell ref="A3:A4"/>
    <mergeCell ref="B3:D3"/>
    <mergeCell ref="E3:G3"/>
    <mergeCell ref="H3:J3"/>
    <mergeCell ref="K3:M3"/>
    <mergeCell ref="N3:P3"/>
    <mergeCell ref="Q3:S3"/>
    <mergeCell ref="T15:V15"/>
    <mergeCell ref="W15:Y15"/>
    <mergeCell ref="Z15:AB15"/>
    <mergeCell ref="A15:A16"/>
    <mergeCell ref="B15:D15"/>
    <mergeCell ref="E15:G15"/>
    <mergeCell ref="H15:J15"/>
    <mergeCell ref="K15:M15"/>
    <mergeCell ref="N15:P15"/>
    <mergeCell ref="Q15:S15"/>
    <mergeCell ref="Z27:AB27"/>
    <mergeCell ref="A27:A28"/>
    <mergeCell ref="B27:D27"/>
    <mergeCell ref="E27:G27"/>
    <mergeCell ref="H27:J27"/>
    <mergeCell ref="K27:M27"/>
    <mergeCell ref="N27:P27"/>
    <mergeCell ref="Q27:S27"/>
    <mergeCell ref="T27:V27"/>
    <mergeCell ref="W27:Y27"/>
  </mergeCells>
  <printOptions/>
  <pageMargins left="0.7874015748031497" right="0.6299212598425197" top="0.7874015748031497" bottom="0.7874015748031497" header="0.5118110236220472" footer="0.5118110236220472"/>
  <pageSetup horizontalDpi="600" verticalDpi="600" orientation="landscape" paperSize="9" r:id="rId1"/>
  <headerFooter alignWithMargins="0">
    <oddFooter>&amp;C-10-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SheetLayoutView="100" zoomScalePageLayoutView="0" workbookViewId="0" topLeftCell="C1">
      <selection activeCell="E59" sqref="E59"/>
    </sheetView>
  </sheetViews>
  <sheetFormatPr defaultColWidth="9.00390625" defaultRowHeight="13.5"/>
  <cols>
    <col min="1" max="2" width="3.00390625" style="50" customWidth="1"/>
    <col min="3" max="3" width="9.50390625" style="7" customWidth="1"/>
    <col min="4" max="13" width="7.125" style="7" customWidth="1"/>
    <col min="14" max="16384" width="9.00390625" style="7" customWidth="1"/>
  </cols>
  <sheetData>
    <row r="1" spans="1:13" ht="13.5">
      <c r="A1" s="299" t="s">
        <v>106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1"/>
      <c r="L4" s="12"/>
      <c r="M4" s="12" t="s">
        <v>107</v>
      </c>
    </row>
    <row r="5" spans="1:13" ht="14.25" customHeight="1">
      <c r="A5" s="13"/>
      <c r="B5" s="13"/>
      <c r="C5" s="14"/>
      <c r="D5" s="209"/>
      <c r="E5" s="209"/>
      <c r="F5" s="354" t="s">
        <v>108</v>
      </c>
      <c r="G5" s="355"/>
      <c r="H5" s="355"/>
      <c r="I5" s="355"/>
      <c r="J5" s="355"/>
      <c r="K5" s="355"/>
      <c r="L5" s="355"/>
      <c r="M5" s="356"/>
    </row>
    <row r="6" spans="1:13" ht="33" customHeight="1">
      <c r="A6" s="17"/>
      <c r="B6" s="17"/>
      <c r="C6" s="210" t="s">
        <v>109</v>
      </c>
      <c r="D6" s="357" t="s">
        <v>35</v>
      </c>
      <c r="E6" s="357" t="s">
        <v>110</v>
      </c>
      <c r="F6" s="300" t="s">
        <v>35</v>
      </c>
      <c r="G6" s="26" t="s">
        <v>111</v>
      </c>
      <c r="H6" s="211" t="s">
        <v>112</v>
      </c>
      <c r="I6" s="359" t="s">
        <v>113</v>
      </c>
      <c r="J6" s="360"/>
      <c r="K6" s="360"/>
      <c r="L6" s="361"/>
      <c r="M6" s="362" t="s">
        <v>114</v>
      </c>
    </row>
    <row r="7" spans="1:13" ht="33" customHeight="1">
      <c r="A7" s="17"/>
      <c r="B7" s="17"/>
      <c r="C7" s="18" t="s">
        <v>115</v>
      </c>
      <c r="D7" s="358"/>
      <c r="E7" s="358"/>
      <c r="F7" s="301"/>
      <c r="G7" s="212" t="s">
        <v>116</v>
      </c>
      <c r="H7" s="212" t="s">
        <v>116</v>
      </c>
      <c r="I7" s="213" t="s">
        <v>35</v>
      </c>
      <c r="J7" s="214" t="s">
        <v>117</v>
      </c>
      <c r="K7" s="214" t="s">
        <v>118</v>
      </c>
      <c r="L7" s="214" t="s">
        <v>119</v>
      </c>
      <c r="M7" s="363"/>
    </row>
    <row r="8" spans="1:13" ht="12" customHeight="1">
      <c r="A8" s="353"/>
      <c r="B8" s="316" t="s">
        <v>2</v>
      </c>
      <c r="C8" s="17" t="s">
        <v>152</v>
      </c>
      <c r="D8" s="22">
        <v>619</v>
      </c>
      <c r="E8" s="22">
        <v>14</v>
      </c>
      <c r="F8" s="22">
        <v>605</v>
      </c>
      <c r="G8" s="22">
        <v>20</v>
      </c>
      <c r="H8" s="23">
        <v>143</v>
      </c>
      <c r="I8" s="22">
        <v>440</v>
      </c>
      <c r="J8" s="22">
        <v>343</v>
      </c>
      <c r="K8" s="22">
        <v>58</v>
      </c>
      <c r="L8" s="23">
        <v>40</v>
      </c>
      <c r="M8" s="25">
        <v>39.9</v>
      </c>
    </row>
    <row r="9" spans="1:13" ht="12" customHeight="1">
      <c r="A9" s="353"/>
      <c r="B9" s="316"/>
      <c r="C9" s="17">
        <v>27</v>
      </c>
      <c r="D9" s="22">
        <v>643</v>
      </c>
      <c r="E9" s="22">
        <v>16</v>
      </c>
      <c r="F9" s="22">
        <v>627</v>
      </c>
      <c r="G9" s="22">
        <v>25</v>
      </c>
      <c r="H9" s="23">
        <v>149</v>
      </c>
      <c r="I9" s="22">
        <v>450</v>
      </c>
      <c r="J9" s="22">
        <v>356</v>
      </c>
      <c r="K9" s="22">
        <v>55</v>
      </c>
      <c r="L9" s="23">
        <v>38</v>
      </c>
      <c r="M9" s="25">
        <v>39.3</v>
      </c>
    </row>
    <row r="10" spans="1:13" ht="12" customHeight="1">
      <c r="A10" s="353"/>
      <c r="B10" s="316"/>
      <c r="C10" s="17">
        <v>28</v>
      </c>
      <c r="D10" s="22">
        <v>656</v>
      </c>
      <c r="E10" s="22">
        <v>16</v>
      </c>
      <c r="F10" s="22">
        <v>639</v>
      </c>
      <c r="G10" s="22">
        <v>23</v>
      </c>
      <c r="H10" s="23">
        <v>154</v>
      </c>
      <c r="I10" s="22">
        <v>459</v>
      </c>
      <c r="J10" s="22">
        <v>363</v>
      </c>
      <c r="K10" s="22">
        <v>59</v>
      </c>
      <c r="L10" s="23">
        <v>36</v>
      </c>
      <c r="M10" s="25">
        <v>39.2</v>
      </c>
    </row>
    <row r="11" spans="1:13" ht="12" customHeight="1">
      <c r="A11" s="353"/>
      <c r="B11" s="316"/>
      <c r="C11" s="26">
        <v>29</v>
      </c>
      <c r="D11" s="27">
        <v>667</v>
      </c>
      <c r="E11" s="22">
        <v>18</v>
      </c>
      <c r="F11" s="22">
        <v>649</v>
      </c>
      <c r="G11" s="22">
        <v>23</v>
      </c>
      <c r="H11" s="22">
        <v>145</v>
      </c>
      <c r="I11" s="22">
        <v>478</v>
      </c>
      <c r="J11" s="22">
        <v>379</v>
      </c>
      <c r="K11" s="22">
        <v>61</v>
      </c>
      <c r="L11" s="22">
        <v>39</v>
      </c>
      <c r="M11" s="25">
        <v>39.5</v>
      </c>
    </row>
    <row r="12" spans="1:13" ht="12" customHeight="1">
      <c r="A12" s="353"/>
      <c r="B12" s="316"/>
      <c r="C12" s="26">
        <v>30</v>
      </c>
      <c r="D12" s="22">
        <v>685</v>
      </c>
      <c r="E12" s="22">
        <v>20</v>
      </c>
      <c r="F12" s="22">
        <v>665</v>
      </c>
      <c r="G12" s="22">
        <v>28</v>
      </c>
      <c r="H12" s="23">
        <v>159</v>
      </c>
      <c r="I12" s="22">
        <v>475</v>
      </c>
      <c r="J12" s="22">
        <v>375</v>
      </c>
      <c r="K12" s="22">
        <v>61</v>
      </c>
      <c r="L12" s="23">
        <v>39</v>
      </c>
      <c r="M12" s="25">
        <v>39</v>
      </c>
    </row>
    <row r="13" spans="1:13" ht="12" customHeight="1">
      <c r="A13" s="353"/>
      <c r="B13" s="318"/>
      <c r="C13" s="18" t="s">
        <v>156</v>
      </c>
      <c r="D13" s="29">
        <v>701</v>
      </c>
      <c r="E13" s="29">
        <v>22</v>
      </c>
      <c r="F13" s="29">
        <v>679</v>
      </c>
      <c r="G13" s="29">
        <v>33</v>
      </c>
      <c r="H13" s="30">
        <v>164</v>
      </c>
      <c r="I13" s="29">
        <v>479</v>
      </c>
      <c r="J13" s="29">
        <v>387</v>
      </c>
      <c r="K13" s="29">
        <v>57</v>
      </c>
      <c r="L13" s="30">
        <v>35</v>
      </c>
      <c r="M13" s="43">
        <v>38.4</v>
      </c>
    </row>
    <row r="14" spans="1:13" ht="12" customHeight="1">
      <c r="A14" s="353"/>
      <c r="B14" s="302" t="s">
        <v>50</v>
      </c>
      <c r="C14" s="26" t="s">
        <v>153</v>
      </c>
      <c r="D14" s="215">
        <f aca="true" t="shared" si="0" ref="D14:M18">D9-D8</f>
        <v>24</v>
      </c>
      <c r="E14" s="215">
        <f t="shared" si="0"/>
        <v>2</v>
      </c>
      <c r="F14" s="215">
        <f t="shared" si="0"/>
        <v>22</v>
      </c>
      <c r="G14" s="215">
        <f t="shared" si="0"/>
        <v>5</v>
      </c>
      <c r="H14" s="215">
        <f t="shared" si="0"/>
        <v>6</v>
      </c>
      <c r="I14" s="215">
        <f t="shared" si="0"/>
        <v>10</v>
      </c>
      <c r="J14" s="215">
        <f t="shared" si="0"/>
        <v>13</v>
      </c>
      <c r="K14" s="215">
        <f t="shared" si="0"/>
        <v>-3</v>
      </c>
      <c r="L14" s="215">
        <f t="shared" si="0"/>
        <v>-2</v>
      </c>
      <c r="M14" s="215">
        <f t="shared" si="0"/>
        <v>-0.6000000000000014</v>
      </c>
    </row>
    <row r="15" spans="1:13" ht="12" customHeight="1">
      <c r="A15" s="353"/>
      <c r="B15" s="302"/>
      <c r="C15" s="26">
        <v>28</v>
      </c>
      <c r="D15" s="215">
        <f t="shared" si="0"/>
        <v>13</v>
      </c>
      <c r="E15" s="215">
        <f t="shared" si="0"/>
        <v>0</v>
      </c>
      <c r="F15" s="215">
        <f t="shared" si="0"/>
        <v>12</v>
      </c>
      <c r="G15" s="215">
        <f t="shared" si="0"/>
        <v>-2</v>
      </c>
      <c r="H15" s="215">
        <f t="shared" si="0"/>
        <v>5</v>
      </c>
      <c r="I15" s="215">
        <f t="shared" si="0"/>
        <v>9</v>
      </c>
      <c r="J15" s="215">
        <f t="shared" si="0"/>
        <v>7</v>
      </c>
      <c r="K15" s="215">
        <f t="shared" si="0"/>
        <v>4</v>
      </c>
      <c r="L15" s="215">
        <f t="shared" si="0"/>
        <v>-2</v>
      </c>
      <c r="M15" s="215">
        <f t="shared" si="0"/>
        <v>-0.09999999999999432</v>
      </c>
    </row>
    <row r="16" spans="1:13" ht="12" customHeight="1">
      <c r="A16" s="353"/>
      <c r="B16" s="302"/>
      <c r="C16" s="26">
        <v>29</v>
      </c>
      <c r="D16" s="215">
        <f t="shared" si="0"/>
        <v>11</v>
      </c>
      <c r="E16" s="215">
        <f t="shared" si="0"/>
        <v>2</v>
      </c>
      <c r="F16" s="215">
        <f t="shared" si="0"/>
        <v>10</v>
      </c>
      <c r="G16" s="215">
        <f t="shared" si="0"/>
        <v>0</v>
      </c>
      <c r="H16" s="215">
        <f t="shared" si="0"/>
        <v>-9</v>
      </c>
      <c r="I16" s="215">
        <f t="shared" si="0"/>
        <v>19</v>
      </c>
      <c r="J16" s="215">
        <f t="shared" si="0"/>
        <v>16</v>
      </c>
      <c r="K16" s="215">
        <f t="shared" si="0"/>
        <v>2</v>
      </c>
      <c r="L16" s="215">
        <f t="shared" si="0"/>
        <v>3</v>
      </c>
      <c r="M16" s="216">
        <f t="shared" si="0"/>
        <v>0.29999999999999716</v>
      </c>
    </row>
    <row r="17" spans="1:13" ht="12" customHeight="1">
      <c r="A17" s="353"/>
      <c r="B17" s="302"/>
      <c r="C17" s="26">
        <v>30</v>
      </c>
      <c r="D17" s="215">
        <f t="shared" si="0"/>
        <v>18</v>
      </c>
      <c r="E17" s="215">
        <f t="shared" si="0"/>
        <v>2</v>
      </c>
      <c r="F17" s="215">
        <f t="shared" si="0"/>
        <v>16</v>
      </c>
      <c r="G17" s="215">
        <f t="shared" si="0"/>
        <v>5</v>
      </c>
      <c r="H17" s="215">
        <f t="shared" si="0"/>
        <v>14</v>
      </c>
      <c r="I17" s="215">
        <f t="shared" si="0"/>
        <v>-3</v>
      </c>
      <c r="J17" s="215">
        <f t="shared" si="0"/>
        <v>-4</v>
      </c>
      <c r="K17" s="215">
        <f t="shared" si="0"/>
        <v>0</v>
      </c>
      <c r="L17" s="215">
        <f t="shared" si="0"/>
        <v>0</v>
      </c>
      <c r="M17" s="215">
        <f t="shared" si="0"/>
        <v>-0.5</v>
      </c>
    </row>
    <row r="18" spans="1:13" ht="12" customHeight="1">
      <c r="A18" s="353"/>
      <c r="B18" s="303"/>
      <c r="C18" s="18" t="s">
        <v>156</v>
      </c>
      <c r="D18" s="217">
        <f>D13-D12</f>
        <v>16</v>
      </c>
      <c r="E18" s="217">
        <f t="shared" si="0"/>
        <v>2</v>
      </c>
      <c r="F18" s="217">
        <f t="shared" si="0"/>
        <v>14</v>
      </c>
      <c r="G18" s="217">
        <f t="shared" si="0"/>
        <v>5</v>
      </c>
      <c r="H18" s="217">
        <f t="shared" si="0"/>
        <v>5</v>
      </c>
      <c r="I18" s="217">
        <f t="shared" si="0"/>
        <v>4</v>
      </c>
      <c r="J18" s="217">
        <f t="shared" si="0"/>
        <v>12</v>
      </c>
      <c r="K18" s="217">
        <f t="shared" si="0"/>
        <v>-4</v>
      </c>
      <c r="L18" s="217">
        <f t="shared" si="0"/>
        <v>-4</v>
      </c>
      <c r="M18" s="217">
        <f t="shared" si="0"/>
        <v>-0.6000000000000014</v>
      </c>
    </row>
    <row r="19" spans="1:13" ht="12" customHeight="1">
      <c r="A19" s="353"/>
      <c r="B19" s="306" t="s">
        <v>51</v>
      </c>
      <c r="C19" s="26" t="s">
        <v>153</v>
      </c>
      <c r="D19" s="216">
        <f aca="true" t="shared" si="1" ref="D19:M23">IF(D8&lt;10,"※",D14/D8*100)</f>
        <v>3.877221324717286</v>
      </c>
      <c r="E19" s="37">
        <f t="shared" si="1"/>
        <v>14.285714285714285</v>
      </c>
      <c r="F19" s="37">
        <f t="shared" si="1"/>
        <v>3.6363636363636362</v>
      </c>
      <c r="G19" s="216">
        <f t="shared" si="1"/>
        <v>25</v>
      </c>
      <c r="H19" s="218">
        <f t="shared" si="1"/>
        <v>4.195804195804196</v>
      </c>
      <c r="I19" s="216">
        <f t="shared" si="1"/>
        <v>2.272727272727273</v>
      </c>
      <c r="J19" s="216">
        <f t="shared" si="1"/>
        <v>3.7900874635568513</v>
      </c>
      <c r="K19" s="216">
        <f t="shared" si="1"/>
        <v>-5.172413793103448</v>
      </c>
      <c r="L19" s="37">
        <f t="shared" si="1"/>
        <v>-5</v>
      </c>
      <c r="M19" s="216">
        <f t="shared" si="1"/>
        <v>-1.503759398496244</v>
      </c>
    </row>
    <row r="20" spans="1:13" ht="12" customHeight="1">
      <c r="A20" s="353"/>
      <c r="B20" s="302"/>
      <c r="C20" s="26">
        <v>28</v>
      </c>
      <c r="D20" s="216">
        <f t="shared" si="1"/>
        <v>2.021772939346812</v>
      </c>
      <c r="E20" s="37">
        <f t="shared" si="1"/>
        <v>0</v>
      </c>
      <c r="F20" s="37">
        <f t="shared" si="1"/>
        <v>1.9138755980861244</v>
      </c>
      <c r="G20" s="216">
        <f t="shared" si="1"/>
        <v>-8</v>
      </c>
      <c r="H20" s="218">
        <f t="shared" si="1"/>
        <v>3.3557046979865772</v>
      </c>
      <c r="I20" s="216">
        <f t="shared" si="1"/>
        <v>2</v>
      </c>
      <c r="J20" s="216">
        <f t="shared" si="1"/>
        <v>1.9662921348314606</v>
      </c>
      <c r="K20" s="216">
        <f t="shared" si="1"/>
        <v>7.2727272727272725</v>
      </c>
      <c r="L20" s="37">
        <f t="shared" si="1"/>
        <v>-5.263157894736842</v>
      </c>
      <c r="M20" s="216">
        <f t="shared" si="1"/>
        <v>-0.2544529262086369</v>
      </c>
    </row>
    <row r="21" spans="1:13" ht="12" customHeight="1">
      <c r="A21" s="353"/>
      <c r="B21" s="302"/>
      <c r="C21" s="26">
        <v>29</v>
      </c>
      <c r="D21" s="216">
        <f t="shared" si="1"/>
        <v>1.676829268292683</v>
      </c>
      <c r="E21" s="37">
        <f t="shared" si="1"/>
        <v>12.5</v>
      </c>
      <c r="F21" s="37">
        <f t="shared" si="1"/>
        <v>1.5649452269170578</v>
      </c>
      <c r="G21" s="216">
        <f t="shared" si="1"/>
        <v>0</v>
      </c>
      <c r="H21" s="218">
        <f t="shared" si="1"/>
        <v>-5.844155844155844</v>
      </c>
      <c r="I21" s="216">
        <f t="shared" si="1"/>
        <v>4.139433551198257</v>
      </c>
      <c r="J21" s="216">
        <f t="shared" si="1"/>
        <v>4.40771349862259</v>
      </c>
      <c r="K21" s="216">
        <f t="shared" si="1"/>
        <v>3.389830508474576</v>
      </c>
      <c r="L21" s="37">
        <f t="shared" si="1"/>
        <v>8.333333333333332</v>
      </c>
      <c r="M21" s="216">
        <f t="shared" si="1"/>
        <v>0.7653061224489723</v>
      </c>
    </row>
    <row r="22" spans="1:13" ht="12" customHeight="1">
      <c r="A22" s="353"/>
      <c r="B22" s="302"/>
      <c r="C22" s="26">
        <v>30</v>
      </c>
      <c r="D22" s="216">
        <f>IF(D11&lt;10,"※",D17/D11*100)</f>
        <v>2.6986506746626686</v>
      </c>
      <c r="E22" s="216">
        <f>IF(E11&lt;10,"※",E17/E11*100)</f>
        <v>11.11111111111111</v>
      </c>
      <c r="F22" s="216">
        <f t="shared" si="1"/>
        <v>2.465331278890601</v>
      </c>
      <c r="G22" s="216">
        <f t="shared" si="1"/>
        <v>21.73913043478261</v>
      </c>
      <c r="H22" s="216">
        <f t="shared" si="1"/>
        <v>9.655172413793103</v>
      </c>
      <c r="I22" s="216">
        <f t="shared" si="1"/>
        <v>-0.6276150627615062</v>
      </c>
      <c r="J22" s="216">
        <f t="shared" si="1"/>
        <v>-1.0554089709762533</v>
      </c>
      <c r="K22" s="216">
        <f t="shared" si="1"/>
        <v>0</v>
      </c>
      <c r="L22" s="216">
        <f t="shared" si="1"/>
        <v>0</v>
      </c>
      <c r="M22" s="216">
        <f t="shared" si="1"/>
        <v>-1.2658227848101267</v>
      </c>
    </row>
    <row r="23" spans="1:13" ht="12" customHeight="1" thickBot="1">
      <c r="A23" s="353"/>
      <c r="B23" s="315"/>
      <c r="C23" s="26" t="s">
        <v>156</v>
      </c>
      <c r="D23" s="219">
        <f>IF(D12&lt;10,"※",D18/D12*100)</f>
        <v>2.335766423357664</v>
      </c>
      <c r="E23" s="219">
        <f>IF(E12&lt;10,"※",E18/E12*100)</f>
        <v>10</v>
      </c>
      <c r="F23" s="219">
        <f t="shared" si="1"/>
        <v>2.1052631578947367</v>
      </c>
      <c r="G23" s="219">
        <f t="shared" si="1"/>
        <v>17.857142857142858</v>
      </c>
      <c r="H23" s="219">
        <f t="shared" si="1"/>
        <v>3.1446540880503147</v>
      </c>
      <c r="I23" s="219">
        <f t="shared" si="1"/>
        <v>0.8421052631578947</v>
      </c>
      <c r="J23" s="219">
        <f t="shared" si="1"/>
        <v>3.2</v>
      </c>
      <c r="K23" s="219">
        <f t="shared" si="1"/>
        <v>-6.557377049180328</v>
      </c>
      <c r="L23" s="219">
        <f t="shared" si="1"/>
        <v>-10.256410256410255</v>
      </c>
      <c r="M23" s="219">
        <f t="shared" si="1"/>
        <v>-1.538461538461542</v>
      </c>
    </row>
    <row r="24" spans="1:13" ht="12" customHeight="1" thickTop="1">
      <c r="A24" s="293"/>
      <c r="B24" s="316" t="s">
        <v>0</v>
      </c>
      <c r="C24" s="281" t="s">
        <v>152</v>
      </c>
      <c r="D24" s="22">
        <v>340</v>
      </c>
      <c r="E24" s="22">
        <v>5</v>
      </c>
      <c r="F24" s="22">
        <v>335</v>
      </c>
      <c r="G24" s="22">
        <v>6</v>
      </c>
      <c r="H24" s="23">
        <v>47</v>
      </c>
      <c r="I24" s="22">
        <v>280</v>
      </c>
      <c r="J24" s="22">
        <v>204</v>
      </c>
      <c r="K24" s="22">
        <v>43</v>
      </c>
      <c r="L24" s="23">
        <v>33</v>
      </c>
      <c r="M24" s="220">
        <v>43.5</v>
      </c>
    </row>
    <row r="25" spans="1:13" ht="12" customHeight="1">
      <c r="A25" s="293"/>
      <c r="B25" s="316"/>
      <c r="C25" s="17">
        <v>27</v>
      </c>
      <c r="D25" s="22">
        <v>349</v>
      </c>
      <c r="E25" s="22">
        <v>5</v>
      </c>
      <c r="F25" s="22">
        <v>343</v>
      </c>
      <c r="G25" s="22">
        <v>7</v>
      </c>
      <c r="H25" s="23">
        <v>50</v>
      </c>
      <c r="I25" s="22">
        <v>284</v>
      </c>
      <c r="J25" s="22">
        <v>210</v>
      </c>
      <c r="K25" s="22">
        <v>41</v>
      </c>
      <c r="L25" s="23">
        <v>32</v>
      </c>
      <c r="M25" s="23">
        <v>43.1</v>
      </c>
    </row>
    <row r="26" spans="1:13" ht="12" customHeight="1">
      <c r="A26" s="293"/>
      <c r="B26" s="316"/>
      <c r="C26" s="17">
        <v>28</v>
      </c>
      <c r="D26" s="22">
        <v>352</v>
      </c>
      <c r="E26" s="22">
        <v>5</v>
      </c>
      <c r="F26" s="22">
        <v>347</v>
      </c>
      <c r="G26" s="22">
        <v>7</v>
      </c>
      <c r="H26" s="23">
        <v>52</v>
      </c>
      <c r="I26" s="22">
        <v>287</v>
      </c>
      <c r="J26" s="22">
        <v>213</v>
      </c>
      <c r="K26" s="22">
        <v>44</v>
      </c>
      <c r="L26" s="23">
        <v>30</v>
      </c>
      <c r="M26" s="220">
        <v>42.9</v>
      </c>
    </row>
    <row r="27" spans="1:13" ht="12" customHeight="1">
      <c r="A27" s="293"/>
      <c r="B27" s="316"/>
      <c r="C27" s="26">
        <v>29</v>
      </c>
      <c r="D27" s="27">
        <v>360</v>
      </c>
      <c r="E27" s="22">
        <v>6</v>
      </c>
      <c r="F27" s="22">
        <v>354</v>
      </c>
      <c r="G27" s="22">
        <v>7</v>
      </c>
      <c r="H27" s="22">
        <v>45</v>
      </c>
      <c r="I27" s="22">
        <v>300</v>
      </c>
      <c r="J27" s="22">
        <v>223</v>
      </c>
      <c r="K27" s="22">
        <v>45</v>
      </c>
      <c r="L27" s="22">
        <v>32</v>
      </c>
      <c r="M27" s="23">
        <v>43.2</v>
      </c>
    </row>
    <row r="28" spans="1:13" ht="12" customHeight="1">
      <c r="A28" s="293"/>
      <c r="B28" s="317"/>
      <c r="C28" s="26">
        <v>30</v>
      </c>
      <c r="D28" s="215">
        <v>368</v>
      </c>
      <c r="E28" s="215">
        <v>6</v>
      </c>
      <c r="F28" s="215">
        <v>362</v>
      </c>
      <c r="G28" s="215">
        <v>9</v>
      </c>
      <c r="H28" s="215">
        <v>54</v>
      </c>
      <c r="I28" s="215">
        <v>297</v>
      </c>
      <c r="J28" s="215">
        <v>221</v>
      </c>
      <c r="K28" s="215">
        <v>46</v>
      </c>
      <c r="L28" s="215">
        <v>31</v>
      </c>
      <c r="M28" s="216">
        <v>42.7</v>
      </c>
    </row>
    <row r="29" spans="1:13" ht="12" customHeight="1">
      <c r="A29" s="293"/>
      <c r="B29" s="318"/>
      <c r="C29" s="18" t="s">
        <v>156</v>
      </c>
      <c r="D29" s="29">
        <v>376</v>
      </c>
      <c r="E29" s="29">
        <v>8</v>
      </c>
      <c r="F29" s="29">
        <v>368</v>
      </c>
      <c r="G29" s="29">
        <v>11</v>
      </c>
      <c r="H29" s="30">
        <v>55</v>
      </c>
      <c r="I29" s="29">
        <v>301</v>
      </c>
      <c r="J29" s="29">
        <v>230</v>
      </c>
      <c r="K29" s="29">
        <v>43</v>
      </c>
      <c r="L29" s="30">
        <v>28</v>
      </c>
      <c r="M29" s="30">
        <v>42.2</v>
      </c>
    </row>
    <row r="30" spans="1:13" ht="12" customHeight="1">
      <c r="A30" s="293"/>
      <c r="B30" s="306" t="s">
        <v>50</v>
      </c>
      <c r="C30" s="26" t="s">
        <v>153</v>
      </c>
      <c r="D30" s="215">
        <f aca="true" t="shared" si="2" ref="D30:M34">D25-D24</f>
        <v>9</v>
      </c>
      <c r="E30" s="215">
        <f t="shared" si="2"/>
        <v>0</v>
      </c>
      <c r="F30" s="215">
        <f t="shared" si="2"/>
        <v>8</v>
      </c>
      <c r="G30" s="215">
        <f t="shared" si="2"/>
        <v>1</v>
      </c>
      <c r="H30" s="215">
        <f t="shared" si="2"/>
        <v>3</v>
      </c>
      <c r="I30" s="215">
        <f t="shared" si="2"/>
        <v>4</v>
      </c>
      <c r="J30" s="215">
        <f t="shared" si="2"/>
        <v>6</v>
      </c>
      <c r="K30" s="215">
        <f t="shared" si="2"/>
        <v>-2</v>
      </c>
      <c r="L30" s="215">
        <f t="shared" si="2"/>
        <v>-1</v>
      </c>
      <c r="M30" s="216">
        <f t="shared" si="2"/>
        <v>-0.3999999999999986</v>
      </c>
    </row>
    <row r="31" spans="1:13" ht="12" customHeight="1">
      <c r="A31" s="293"/>
      <c r="B31" s="302"/>
      <c r="C31" s="26">
        <v>28</v>
      </c>
      <c r="D31" s="215">
        <f t="shared" si="2"/>
        <v>3</v>
      </c>
      <c r="E31" s="215">
        <f t="shared" si="2"/>
        <v>0</v>
      </c>
      <c r="F31" s="215">
        <f t="shared" si="2"/>
        <v>4</v>
      </c>
      <c r="G31" s="215">
        <f t="shared" si="2"/>
        <v>0</v>
      </c>
      <c r="H31" s="215">
        <f t="shared" si="2"/>
        <v>2</v>
      </c>
      <c r="I31" s="215">
        <f t="shared" si="2"/>
        <v>3</v>
      </c>
      <c r="J31" s="215">
        <f t="shared" si="2"/>
        <v>3</v>
      </c>
      <c r="K31" s="215">
        <f t="shared" si="2"/>
        <v>3</v>
      </c>
      <c r="L31" s="215">
        <f t="shared" si="2"/>
        <v>-2</v>
      </c>
      <c r="M31" s="216">
        <f t="shared" si="2"/>
        <v>-0.20000000000000284</v>
      </c>
    </row>
    <row r="32" spans="1:13" ht="12" customHeight="1">
      <c r="A32" s="293"/>
      <c r="B32" s="302"/>
      <c r="C32" s="26">
        <v>29</v>
      </c>
      <c r="D32" s="215">
        <f t="shared" si="2"/>
        <v>8</v>
      </c>
      <c r="E32" s="215">
        <f t="shared" si="2"/>
        <v>1</v>
      </c>
      <c r="F32" s="215">
        <f t="shared" si="2"/>
        <v>7</v>
      </c>
      <c r="G32" s="215">
        <f t="shared" si="2"/>
        <v>0</v>
      </c>
      <c r="H32" s="215">
        <f t="shared" si="2"/>
        <v>-7</v>
      </c>
      <c r="I32" s="215">
        <f t="shared" si="2"/>
        <v>13</v>
      </c>
      <c r="J32" s="215">
        <f t="shared" si="2"/>
        <v>10</v>
      </c>
      <c r="K32" s="215">
        <f t="shared" si="2"/>
        <v>1</v>
      </c>
      <c r="L32" s="215">
        <f t="shared" si="2"/>
        <v>2</v>
      </c>
      <c r="M32" s="216">
        <f t="shared" si="2"/>
        <v>0.30000000000000426</v>
      </c>
    </row>
    <row r="33" spans="1:13" ht="12" customHeight="1">
      <c r="A33" s="293"/>
      <c r="B33" s="302"/>
      <c r="C33" s="26">
        <v>30</v>
      </c>
      <c r="D33" s="215">
        <f t="shared" si="2"/>
        <v>8</v>
      </c>
      <c r="E33" s="215">
        <f t="shared" si="2"/>
        <v>0</v>
      </c>
      <c r="F33" s="215">
        <f t="shared" si="2"/>
        <v>8</v>
      </c>
      <c r="G33" s="215">
        <f t="shared" si="2"/>
        <v>2</v>
      </c>
      <c r="H33" s="215">
        <f t="shared" si="2"/>
        <v>9</v>
      </c>
      <c r="I33" s="215">
        <f t="shared" si="2"/>
        <v>-3</v>
      </c>
      <c r="J33" s="215">
        <f t="shared" si="2"/>
        <v>-2</v>
      </c>
      <c r="K33" s="215">
        <f t="shared" si="2"/>
        <v>1</v>
      </c>
      <c r="L33" s="215">
        <f t="shared" si="2"/>
        <v>-1</v>
      </c>
      <c r="M33" s="215">
        <f t="shared" si="2"/>
        <v>-0.5</v>
      </c>
    </row>
    <row r="34" spans="1:13" ht="12" customHeight="1">
      <c r="A34" s="293"/>
      <c r="B34" s="303"/>
      <c r="C34" s="18" t="s">
        <v>156</v>
      </c>
      <c r="D34" s="217">
        <f t="shared" si="2"/>
        <v>8</v>
      </c>
      <c r="E34" s="217">
        <f t="shared" si="2"/>
        <v>2</v>
      </c>
      <c r="F34" s="217">
        <f t="shared" si="2"/>
        <v>6</v>
      </c>
      <c r="G34" s="217">
        <f t="shared" si="2"/>
        <v>2</v>
      </c>
      <c r="H34" s="217">
        <f t="shared" si="2"/>
        <v>1</v>
      </c>
      <c r="I34" s="217">
        <f t="shared" si="2"/>
        <v>4</v>
      </c>
      <c r="J34" s="217">
        <f t="shared" si="2"/>
        <v>9</v>
      </c>
      <c r="K34" s="217">
        <f t="shared" si="2"/>
        <v>-3</v>
      </c>
      <c r="L34" s="217">
        <f t="shared" si="2"/>
        <v>-3</v>
      </c>
      <c r="M34" s="217">
        <f t="shared" si="2"/>
        <v>-0.5</v>
      </c>
    </row>
    <row r="35" spans="1:13" ht="12" customHeight="1">
      <c r="A35" s="293"/>
      <c r="B35" s="302" t="s">
        <v>25</v>
      </c>
      <c r="C35" s="26" t="s">
        <v>153</v>
      </c>
      <c r="D35" s="216">
        <f aca="true" t="shared" si="3" ref="D35:M39">IF(D24&lt;10,"※",D30/D24*100)</f>
        <v>2.6470588235294117</v>
      </c>
      <c r="E35" s="37" t="str">
        <f t="shared" si="3"/>
        <v>※</v>
      </c>
      <c r="F35" s="37">
        <f t="shared" si="3"/>
        <v>2.3880597014925375</v>
      </c>
      <c r="G35" s="216" t="str">
        <f t="shared" si="3"/>
        <v>※</v>
      </c>
      <c r="H35" s="218">
        <f t="shared" si="3"/>
        <v>6.382978723404255</v>
      </c>
      <c r="I35" s="216">
        <f t="shared" si="3"/>
        <v>1.4285714285714286</v>
      </c>
      <c r="J35" s="216">
        <f t="shared" si="3"/>
        <v>2.941176470588235</v>
      </c>
      <c r="K35" s="216">
        <f t="shared" si="3"/>
        <v>-4.651162790697675</v>
      </c>
      <c r="L35" s="37">
        <f t="shared" si="3"/>
        <v>-3.0303030303030303</v>
      </c>
      <c r="M35" s="216">
        <f t="shared" si="3"/>
        <v>-0.9195402298850541</v>
      </c>
    </row>
    <row r="36" spans="1:13" ht="12" customHeight="1">
      <c r="A36" s="293"/>
      <c r="B36" s="302"/>
      <c r="C36" s="26">
        <v>28</v>
      </c>
      <c r="D36" s="216">
        <f t="shared" si="3"/>
        <v>0.8595988538681949</v>
      </c>
      <c r="E36" s="37" t="str">
        <f t="shared" si="3"/>
        <v>※</v>
      </c>
      <c r="F36" s="37">
        <f t="shared" si="3"/>
        <v>1.1661807580174928</v>
      </c>
      <c r="G36" s="216" t="str">
        <f t="shared" si="3"/>
        <v>※</v>
      </c>
      <c r="H36" s="218">
        <f t="shared" si="3"/>
        <v>4</v>
      </c>
      <c r="I36" s="216">
        <f t="shared" si="3"/>
        <v>1.056338028169014</v>
      </c>
      <c r="J36" s="216">
        <f t="shared" si="3"/>
        <v>1.4285714285714286</v>
      </c>
      <c r="K36" s="216">
        <f t="shared" si="3"/>
        <v>7.317073170731707</v>
      </c>
      <c r="L36" s="37">
        <f t="shared" si="3"/>
        <v>-6.25</v>
      </c>
      <c r="M36" s="216">
        <f t="shared" si="3"/>
        <v>-0.4640371229698442</v>
      </c>
    </row>
    <row r="37" spans="1:13" ht="12" customHeight="1">
      <c r="A37" s="293"/>
      <c r="B37" s="302"/>
      <c r="C37" s="26">
        <v>29</v>
      </c>
      <c r="D37" s="216">
        <f t="shared" si="3"/>
        <v>2.272727272727273</v>
      </c>
      <c r="E37" s="37" t="str">
        <f t="shared" si="3"/>
        <v>※</v>
      </c>
      <c r="F37" s="37">
        <f t="shared" si="3"/>
        <v>2.0172910662824206</v>
      </c>
      <c r="G37" s="216" t="str">
        <f t="shared" si="3"/>
        <v>※</v>
      </c>
      <c r="H37" s="218">
        <f t="shared" si="3"/>
        <v>-13.461538461538462</v>
      </c>
      <c r="I37" s="216">
        <f t="shared" si="3"/>
        <v>4.529616724738676</v>
      </c>
      <c r="J37" s="216">
        <f t="shared" si="3"/>
        <v>4.694835680751173</v>
      </c>
      <c r="K37" s="216">
        <f t="shared" si="3"/>
        <v>2.272727272727273</v>
      </c>
      <c r="L37" s="37">
        <f t="shared" si="3"/>
        <v>6.666666666666667</v>
      </c>
      <c r="M37" s="216">
        <f t="shared" si="3"/>
        <v>0.6993006993007093</v>
      </c>
    </row>
    <row r="38" spans="1:13" ht="12" customHeight="1">
      <c r="A38" s="293"/>
      <c r="B38" s="302"/>
      <c r="C38" s="26">
        <v>30</v>
      </c>
      <c r="D38" s="216">
        <f t="shared" si="3"/>
        <v>2.2222222222222223</v>
      </c>
      <c r="E38" s="216" t="str">
        <f t="shared" si="3"/>
        <v>※</v>
      </c>
      <c r="F38" s="216">
        <f t="shared" si="3"/>
        <v>2.2598870056497176</v>
      </c>
      <c r="G38" s="216" t="str">
        <f t="shared" si="3"/>
        <v>※</v>
      </c>
      <c r="H38" s="216">
        <f t="shared" si="3"/>
        <v>20</v>
      </c>
      <c r="I38" s="216">
        <f t="shared" si="3"/>
        <v>-1</v>
      </c>
      <c r="J38" s="216">
        <f t="shared" si="3"/>
        <v>-0.8968609865470852</v>
      </c>
      <c r="K38" s="216">
        <f t="shared" si="3"/>
        <v>2.2222222222222223</v>
      </c>
      <c r="L38" s="216">
        <f t="shared" si="3"/>
        <v>-3.125</v>
      </c>
      <c r="M38" s="216">
        <f t="shared" si="3"/>
        <v>-1.1574074074074074</v>
      </c>
    </row>
    <row r="39" spans="1:13" ht="12" customHeight="1" thickBot="1">
      <c r="A39" s="351"/>
      <c r="B39" s="315"/>
      <c r="C39" s="39" t="s">
        <v>156</v>
      </c>
      <c r="D39" s="219">
        <f t="shared" si="3"/>
        <v>2.1739130434782608</v>
      </c>
      <c r="E39" s="219" t="str">
        <f t="shared" si="3"/>
        <v>※</v>
      </c>
      <c r="F39" s="219">
        <f t="shared" si="3"/>
        <v>1.6574585635359116</v>
      </c>
      <c r="G39" s="219" t="str">
        <f t="shared" si="3"/>
        <v>※</v>
      </c>
      <c r="H39" s="219">
        <f t="shared" si="3"/>
        <v>1.8518518518518516</v>
      </c>
      <c r="I39" s="219">
        <f t="shared" si="3"/>
        <v>1.3468013468013467</v>
      </c>
      <c r="J39" s="219">
        <f t="shared" si="3"/>
        <v>4.072398190045249</v>
      </c>
      <c r="K39" s="219">
        <f t="shared" si="3"/>
        <v>-6.521739130434782</v>
      </c>
      <c r="L39" s="219">
        <f t="shared" si="3"/>
        <v>-9.67741935483871</v>
      </c>
      <c r="M39" s="219">
        <f t="shared" si="3"/>
        <v>-1.17096018735363</v>
      </c>
    </row>
    <row r="40" spans="1:13" ht="12" customHeight="1" thickTop="1">
      <c r="A40" s="350"/>
      <c r="B40" s="352" t="s">
        <v>1</v>
      </c>
      <c r="C40" s="222" t="s">
        <v>152</v>
      </c>
      <c r="D40" s="223">
        <v>279</v>
      </c>
      <c r="E40" s="223">
        <v>9</v>
      </c>
      <c r="F40" s="223">
        <v>270</v>
      </c>
      <c r="G40" s="223">
        <v>14</v>
      </c>
      <c r="H40" s="224">
        <v>95</v>
      </c>
      <c r="I40" s="223">
        <v>160</v>
      </c>
      <c r="J40" s="223">
        <v>139</v>
      </c>
      <c r="K40" s="223">
        <v>14</v>
      </c>
      <c r="L40" s="224">
        <v>7</v>
      </c>
      <c r="M40" s="224">
        <v>35.4</v>
      </c>
    </row>
    <row r="41" spans="1:13" ht="12" customHeight="1">
      <c r="A41" s="293"/>
      <c r="B41" s="316"/>
      <c r="C41" s="17">
        <v>27</v>
      </c>
      <c r="D41" s="22">
        <v>294</v>
      </c>
      <c r="E41" s="22">
        <v>11</v>
      </c>
      <c r="F41" s="22">
        <v>283</v>
      </c>
      <c r="G41" s="22">
        <v>18</v>
      </c>
      <c r="H41" s="23">
        <v>99</v>
      </c>
      <c r="I41" s="22">
        <v>166</v>
      </c>
      <c r="J41" s="22">
        <v>146</v>
      </c>
      <c r="K41" s="22">
        <v>14</v>
      </c>
      <c r="L41" s="23">
        <v>6</v>
      </c>
      <c r="M41" s="23">
        <v>34.8</v>
      </c>
    </row>
    <row r="42" spans="1:13" ht="12" customHeight="1">
      <c r="A42" s="293"/>
      <c r="B42" s="316"/>
      <c r="C42" s="17">
        <v>28</v>
      </c>
      <c r="D42" s="22">
        <v>303</v>
      </c>
      <c r="E42" s="22">
        <v>11</v>
      </c>
      <c r="F42" s="22">
        <v>292</v>
      </c>
      <c r="G42" s="22">
        <v>16</v>
      </c>
      <c r="H42" s="23">
        <v>103</v>
      </c>
      <c r="I42" s="22">
        <v>172</v>
      </c>
      <c r="J42" s="22">
        <v>150</v>
      </c>
      <c r="K42" s="22">
        <v>15</v>
      </c>
      <c r="L42" s="23">
        <v>6</v>
      </c>
      <c r="M42" s="220">
        <v>34.9</v>
      </c>
    </row>
    <row r="43" spans="1:13" ht="12" customHeight="1">
      <c r="A43" s="293"/>
      <c r="B43" s="316"/>
      <c r="C43" s="26">
        <v>29</v>
      </c>
      <c r="D43" s="27">
        <v>307</v>
      </c>
      <c r="E43" s="22">
        <v>12</v>
      </c>
      <c r="F43" s="22">
        <v>295</v>
      </c>
      <c r="G43" s="22">
        <v>16</v>
      </c>
      <c r="H43" s="22">
        <v>100</v>
      </c>
      <c r="I43" s="22">
        <v>178</v>
      </c>
      <c r="J43" s="22">
        <v>155</v>
      </c>
      <c r="K43" s="22">
        <v>16</v>
      </c>
      <c r="L43" s="22">
        <v>7</v>
      </c>
      <c r="M43" s="25">
        <v>35</v>
      </c>
    </row>
    <row r="44" spans="1:13" ht="12" customHeight="1">
      <c r="A44" s="293"/>
      <c r="B44" s="317"/>
      <c r="C44" s="26">
        <v>30</v>
      </c>
      <c r="D44" s="22">
        <v>318</v>
      </c>
      <c r="E44" s="22">
        <v>14</v>
      </c>
      <c r="F44" s="22">
        <v>303</v>
      </c>
      <c r="G44" s="22">
        <v>19</v>
      </c>
      <c r="H44" s="23">
        <v>105</v>
      </c>
      <c r="I44" s="22">
        <v>178</v>
      </c>
      <c r="J44" s="22">
        <v>155</v>
      </c>
      <c r="K44" s="22">
        <v>16</v>
      </c>
      <c r="L44" s="23">
        <v>8</v>
      </c>
      <c r="M44" s="25">
        <v>34.7</v>
      </c>
    </row>
    <row r="45" spans="1:13" ht="12" customHeight="1">
      <c r="A45" s="293"/>
      <c r="B45" s="318"/>
      <c r="C45" s="18" t="s">
        <v>156</v>
      </c>
      <c r="D45" s="29">
        <v>324</v>
      </c>
      <c r="E45" s="29">
        <v>14</v>
      </c>
      <c r="F45" s="29">
        <v>311</v>
      </c>
      <c r="G45" s="29">
        <v>22</v>
      </c>
      <c r="H45" s="30">
        <v>109</v>
      </c>
      <c r="I45" s="29">
        <v>178</v>
      </c>
      <c r="J45" s="29">
        <v>157</v>
      </c>
      <c r="K45" s="29">
        <v>14</v>
      </c>
      <c r="L45" s="30">
        <v>7</v>
      </c>
      <c r="M45" s="43">
        <v>34</v>
      </c>
    </row>
    <row r="46" spans="1:13" ht="12" customHeight="1">
      <c r="A46" s="293"/>
      <c r="B46" s="306" t="s">
        <v>50</v>
      </c>
      <c r="C46" s="26" t="s">
        <v>153</v>
      </c>
      <c r="D46" s="23">
        <f>D41-D40</f>
        <v>15</v>
      </c>
      <c r="E46" s="23">
        <f aca="true" t="shared" si="4" ref="E46:M50">E41-E40</f>
        <v>2</v>
      </c>
      <c r="F46" s="23">
        <f t="shared" si="4"/>
        <v>13</v>
      </c>
      <c r="G46" s="23">
        <f t="shared" si="4"/>
        <v>4</v>
      </c>
      <c r="H46" s="23">
        <f t="shared" si="4"/>
        <v>4</v>
      </c>
      <c r="I46" s="23">
        <f t="shared" si="4"/>
        <v>6</v>
      </c>
      <c r="J46" s="23">
        <f t="shared" si="4"/>
        <v>7</v>
      </c>
      <c r="K46" s="23">
        <f t="shared" si="4"/>
        <v>0</v>
      </c>
      <c r="L46" s="23">
        <f t="shared" si="4"/>
        <v>-1</v>
      </c>
      <c r="M46" s="25">
        <f t="shared" si="4"/>
        <v>-0.6000000000000014</v>
      </c>
    </row>
    <row r="47" spans="1:13" ht="12" customHeight="1">
      <c r="A47" s="293"/>
      <c r="B47" s="302"/>
      <c r="C47" s="26">
        <v>28</v>
      </c>
      <c r="D47" s="23">
        <f>D42-D41</f>
        <v>9</v>
      </c>
      <c r="E47" s="23">
        <f t="shared" si="4"/>
        <v>0</v>
      </c>
      <c r="F47" s="23">
        <f t="shared" si="4"/>
        <v>9</v>
      </c>
      <c r="G47" s="23">
        <f t="shared" si="4"/>
        <v>-2</v>
      </c>
      <c r="H47" s="23">
        <f t="shared" si="4"/>
        <v>4</v>
      </c>
      <c r="I47" s="23">
        <f t="shared" si="4"/>
        <v>6</v>
      </c>
      <c r="J47" s="23">
        <f t="shared" si="4"/>
        <v>4</v>
      </c>
      <c r="K47" s="23">
        <f t="shared" si="4"/>
        <v>1</v>
      </c>
      <c r="L47" s="23">
        <f t="shared" si="4"/>
        <v>0</v>
      </c>
      <c r="M47" s="25">
        <f t="shared" si="4"/>
        <v>0.10000000000000142</v>
      </c>
    </row>
    <row r="48" spans="1:13" ht="12" customHeight="1">
      <c r="A48" s="293"/>
      <c r="B48" s="302"/>
      <c r="C48" s="26">
        <v>29</v>
      </c>
      <c r="D48" s="215">
        <f>D43-D42</f>
        <v>4</v>
      </c>
      <c r="E48" s="215">
        <f t="shared" si="4"/>
        <v>1</v>
      </c>
      <c r="F48" s="215">
        <f t="shared" si="4"/>
        <v>3</v>
      </c>
      <c r="G48" s="215">
        <f t="shared" si="4"/>
        <v>0</v>
      </c>
      <c r="H48" s="215">
        <f t="shared" si="4"/>
        <v>-3</v>
      </c>
      <c r="I48" s="215">
        <f t="shared" si="4"/>
        <v>6</v>
      </c>
      <c r="J48" s="215">
        <f t="shared" si="4"/>
        <v>5</v>
      </c>
      <c r="K48" s="215">
        <f t="shared" si="4"/>
        <v>1</v>
      </c>
      <c r="L48" s="215">
        <f t="shared" si="4"/>
        <v>1</v>
      </c>
      <c r="M48" s="216">
        <f t="shared" si="4"/>
        <v>0.10000000000000142</v>
      </c>
    </row>
    <row r="49" spans="1:13" ht="12" customHeight="1">
      <c r="A49" s="293"/>
      <c r="B49" s="302"/>
      <c r="C49" s="26">
        <v>30</v>
      </c>
      <c r="D49" s="215">
        <f>D44-D43</f>
        <v>11</v>
      </c>
      <c r="E49" s="215">
        <f t="shared" si="4"/>
        <v>2</v>
      </c>
      <c r="F49" s="215">
        <f t="shared" si="4"/>
        <v>8</v>
      </c>
      <c r="G49" s="215">
        <f t="shared" si="4"/>
        <v>3</v>
      </c>
      <c r="H49" s="215">
        <f t="shared" si="4"/>
        <v>5</v>
      </c>
      <c r="I49" s="215">
        <f t="shared" si="4"/>
        <v>0</v>
      </c>
      <c r="J49" s="215">
        <f t="shared" si="4"/>
        <v>0</v>
      </c>
      <c r="K49" s="215">
        <f t="shared" si="4"/>
        <v>0</v>
      </c>
      <c r="L49" s="215">
        <f t="shared" si="4"/>
        <v>1</v>
      </c>
      <c r="M49" s="216">
        <f t="shared" si="4"/>
        <v>-0.29999999999999716</v>
      </c>
    </row>
    <row r="50" spans="1:13" ht="12" customHeight="1">
      <c r="A50" s="293"/>
      <c r="B50" s="303"/>
      <c r="C50" s="18" t="s">
        <v>156</v>
      </c>
      <c r="D50" s="217">
        <f>D45-D44</f>
        <v>6</v>
      </c>
      <c r="E50" s="217">
        <f t="shared" si="4"/>
        <v>0</v>
      </c>
      <c r="F50" s="217">
        <f t="shared" si="4"/>
        <v>8</v>
      </c>
      <c r="G50" s="217">
        <f t="shared" si="4"/>
        <v>3</v>
      </c>
      <c r="H50" s="217">
        <f>H45-H44</f>
        <v>4</v>
      </c>
      <c r="I50" s="217">
        <f t="shared" si="4"/>
        <v>0</v>
      </c>
      <c r="J50" s="217">
        <f t="shared" si="4"/>
        <v>2</v>
      </c>
      <c r="K50" s="217">
        <f t="shared" si="4"/>
        <v>-2</v>
      </c>
      <c r="L50" s="217">
        <f t="shared" si="4"/>
        <v>-1</v>
      </c>
      <c r="M50" s="282">
        <f>M45-M44</f>
        <v>-0.7000000000000028</v>
      </c>
    </row>
    <row r="51" spans="1:13" ht="12">
      <c r="A51" s="293"/>
      <c r="B51" s="302" t="s">
        <v>25</v>
      </c>
      <c r="C51" s="26" t="s">
        <v>153</v>
      </c>
      <c r="D51" s="216">
        <f aca="true" t="shared" si="5" ref="D51:M55">IF(D40&lt;10,"※",D46/D40*100)</f>
        <v>5.376344086021505</v>
      </c>
      <c r="E51" s="37" t="str">
        <f t="shared" si="5"/>
        <v>※</v>
      </c>
      <c r="F51" s="37">
        <f t="shared" si="5"/>
        <v>4.814814814814815</v>
      </c>
      <c r="G51" s="216">
        <f t="shared" si="5"/>
        <v>28.57142857142857</v>
      </c>
      <c r="H51" s="218">
        <f t="shared" si="5"/>
        <v>4.2105263157894735</v>
      </c>
      <c r="I51" s="216">
        <f t="shared" si="5"/>
        <v>3.75</v>
      </c>
      <c r="J51" s="216">
        <f t="shared" si="5"/>
        <v>5.0359712230215825</v>
      </c>
      <c r="K51" s="216">
        <f t="shared" si="5"/>
        <v>0</v>
      </c>
      <c r="L51" s="37" t="str">
        <f t="shared" si="5"/>
        <v>※</v>
      </c>
      <c r="M51" s="216">
        <f t="shared" si="5"/>
        <v>-1.6949152542372923</v>
      </c>
    </row>
    <row r="52" spans="1:13" ht="12">
      <c r="A52" s="293"/>
      <c r="B52" s="302"/>
      <c r="C52" s="26">
        <v>28</v>
      </c>
      <c r="D52" s="216">
        <f t="shared" si="5"/>
        <v>3.061224489795918</v>
      </c>
      <c r="E52" s="37">
        <f t="shared" si="5"/>
        <v>0</v>
      </c>
      <c r="F52" s="37">
        <f t="shared" si="5"/>
        <v>3.180212014134275</v>
      </c>
      <c r="G52" s="216">
        <f t="shared" si="5"/>
        <v>-11.11111111111111</v>
      </c>
      <c r="H52" s="218">
        <f t="shared" si="5"/>
        <v>4.040404040404041</v>
      </c>
      <c r="I52" s="216">
        <f t="shared" si="5"/>
        <v>3.614457831325301</v>
      </c>
      <c r="J52" s="216">
        <f t="shared" si="5"/>
        <v>2.73972602739726</v>
      </c>
      <c r="K52" s="216">
        <f t="shared" si="5"/>
        <v>7.142857142857142</v>
      </c>
      <c r="L52" s="37" t="str">
        <f t="shared" si="5"/>
        <v>※</v>
      </c>
      <c r="M52" s="216">
        <f t="shared" si="5"/>
        <v>0.28735632183908455</v>
      </c>
    </row>
    <row r="53" spans="1:13" ht="12">
      <c r="A53" s="293"/>
      <c r="B53" s="302"/>
      <c r="C53" s="26">
        <v>29</v>
      </c>
      <c r="D53" s="216">
        <f t="shared" si="5"/>
        <v>1.3201320132013201</v>
      </c>
      <c r="E53" s="37">
        <f t="shared" si="5"/>
        <v>9.090909090909092</v>
      </c>
      <c r="F53" s="37">
        <f t="shared" si="5"/>
        <v>1.0273972602739725</v>
      </c>
      <c r="G53" s="216">
        <f t="shared" si="5"/>
        <v>0</v>
      </c>
      <c r="H53" s="218">
        <f t="shared" si="5"/>
        <v>-2.912621359223301</v>
      </c>
      <c r="I53" s="216">
        <f t="shared" si="5"/>
        <v>3.488372093023256</v>
      </c>
      <c r="J53" s="216">
        <f t="shared" si="5"/>
        <v>3.3333333333333335</v>
      </c>
      <c r="K53" s="216">
        <f t="shared" si="5"/>
        <v>6.666666666666667</v>
      </c>
      <c r="L53" s="37" t="str">
        <f t="shared" si="5"/>
        <v>※</v>
      </c>
      <c r="M53" s="216">
        <f t="shared" si="5"/>
        <v>0.28653295128940237</v>
      </c>
    </row>
    <row r="54" spans="1:13" ht="12">
      <c r="A54" s="293"/>
      <c r="B54" s="302"/>
      <c r="C54" s="26">
        <v>30</v>
      </c>
      <c r="D54" s="37">
        <f t="shared" si="5"/>
        <v>3.5830618892508146</v>
      </c>
      <c r="E54" s="37">
        <f t="shared" si="5"/>
        <v>16.666666666666664</v>
      </c>
      <c r="F54" s="37">
        <f t="shared" si="5"/>
        <v>2.711864406779661</v>
      </c>
      <c r="G54" s="37">
        <f t="shared" si="5"/>
        <v>18.75</v>
      </c>
      <c r="H54" s="37">
        <f t="shared" si="5"/>
        <v>5</v>
      </c>
      <c r="I54" s="37">
        <f t="shared" si="5"/>
        <v>0</v>
      </c>
      <c r="J54" s="37">
        <f t="shared" si="5"/>
        <v>0</v>
      </c>
      <c r="K54" s="37">
        <f t="shared" si="5"/>
        <v>0</v>
      </c>
      <c r="L54" s="37" t="str">
        <f t="shared" si="5"/>
        <v>※</v>
      </c>
      <c r="M54" s="216">
        <f t="shared" si="5"/>
        <v>-0.857142857142849</v>
      </c>
    </row>
    <row r="55" spans="1:13" ht="12.75" thickBot="1">
      <c r="A55" s="351"/>
      <c r="B55" s="315"/>
      <c r="C55" s="39" t="s">
        <v>156</v>
      </c>
      <c r="D55" s="41">
        <f t="shared" si="5"/>
        <v>1.8867924528301887</v>
      </c>
      <c r="E55" s="41">
        <f t="shared" si="5"/>
        <v>0</v>
      </c>
      <c r="F55" s="41">
        <f t="shared" si="5"/>
        <v>2.6402640264026402</v>
      </c>
      <c r="G55" s="41">
        <f t="shared" si="5"/>
        <v>15.789473684210526</v>
      </c>
      <c r="H55" s="41">
        <f t="shared" si="5"/>
        <v>3.8095238095238098</v>
      </c>
      <c r="I55" s="41">
        <f t="shared" si="5"/>
        <v>0</v>
      </c>
      <c r="J55" s="41">
        <f t="shared" si="5"/>
        <v>1.2903225806451613</v>
      </c>
      <c r="K55" s="41">
        <f t="shared" si="5"/>
        <v>-12.5</v>
      </c>
      <c r="L55" s="41" t="str">
        <f t="shared" si="5"/>
        <v>※</v>
      </c>
      <c r="M55" s="219">
        <f t="shared" si="5"/>
        <v>-2.0172910662824286</v>
      </c>
    </row>
    <row r="56" spans="1:13" ht="12.75" thickTop="1">
      <c r="A56" s="51"/>
      <c r="B56" s="51"/>
      <c r="C56" s="6"/>
      <c r="D56" s="225"/>
      <c r="E56" s="9"/>
      <c r="F56" s="9"/>
      <c r="G56" s="9"/>
      <c r="H56" s="9"/>
      <c r="I56" s="9"/>
      <c r="J56" s="9"/>
      <c r="K56" s="9"/>
      <c r="L56" s="9"/>
      <c r="M56" s="9"/>
    </row>
    <row r="57" spans="1:13" ht="12">
      <c r="A57" s="51"/>
      <c r="B57" s="51"/>
      <c r="C57" s="6"/>
      <c r="D57" s="225"/>
      <c r="E57" s="9"/>
      <c r="F57" s="9"/>
      <c r="G57" s="9"/>
      <c r="H57" s="9"/>
      <c r="I57" s="9"/>
      <c r="J57" s="9"/>
      <c r="K57" s="9"/>
      <c r="L57" s="9"/>
      <c r="M57" s="9"/>
    </row>
    <row r="58" spans="1:13" ht="12">
      <c r="A58" s="51"/>
      <c r="B58" s="51"/>
      <c r="C58" s="6"/>
      <c r="D58" s="75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51"/>
      <c r="B59" s="51"/>
      <c r="C59" s="6"/>
      <c r="D59" s="75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51"/>
      <c r="B60" s="5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51"/>
      <c r="B61" s="5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51"/>
      <c r="B62" s="5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1"/>
      <c r="B63" s="5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51"/>
      <c r="B64" s="5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51"/>
      <c r="B65" s="5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51"/>
      <c r="B66" s="51"/>
      <c r="C66" s="6"/>
      <c r="D66" s="75"/>
      <c r="E66" s="6"/>
      <c r="F66" s="6"/>
      <c r="G66" s="6"/>
      <c r="H66" s="6"/>
      <c r="I66" s="6"/>
      <c r="J66" s="6"/>
      <c r="K66" s="6"/>
      <c r="L66" s="6"/>
      <c r="M66" s="6"/>
    </row>
    <row r="67" spans="1:13" ht="12">
      <c r="A67" s="51"/>
      <c r="B67" s="5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">
      <c r="A68" s="51"/>
      <c r="B68" s="5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">
      <c r="A69" s="51"/>
      <c r="B69" s="5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>
      <c r="A70" s="51"/>
      <c r="B70" s="5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">
      <c r="A71" s="51"/>
      <c r="B71" s="5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">
      <c r="A72" s="51"/>
      <c r="B72" s="5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">
      <c r="A73" s="51"/>
      <c r="B73" s="51"/>
      <c r="C73" s="6"/>
      <c r="D73" s="53"/>
      <c r="E73" s="53"/>
      <c r="F73" s="53"/>
      <c r="G73" s="53"/>
      <c r="H73" s="6"/>
      <c r="I73" s="6"/>
      <c r="J73" s="6"/>
      <c r="K73" s="6"/>
      <c r="L73" s="6"/>
      <c r="M73" s="6"/>
    </row>
    <row r="74" spans="1:13" ht="12">
      <c r="A74" s="51"/>
      <c r="B74" s="51"/>
      <c r="C74" s="6"/>
      <c r="D74" s="75"/>
      <c r="E74" s="53"/>
      <c r="F74" s="53"/>
      <c r="G74" s="53"/>
      <c r="H74" s="6"/>
      <c r="I74" s="69"/>
      <c r="J74" s="69"/>
      <c r="K74" s="6"/>
      <c r="L74" s="6"/>
      <c r="M74" s="6"/>
    </row>
    <row r="75" spans="1:13" ht="12">
      <c r="A75" s="51"/>
      <c r="B75" s="51"/>
      <c r="C75" s="6"/>
      <c r="D75" s="6"/>
      <c r="E75" s="6"/>
      <c r="F75" s="6"/>
      <c r="G75" s="6"/>
      <c r="H75" s="6"/>
      <c r="I75" s="69"/>
      <c r="J75" s="69"/>
      <c r="K75" s="6"/>
      <c r="L75" s="6"/>
      <c r="M75" s="6"/>
    </row>
    <row r="76" spans="1:13" ht="12">
      <c r="A76" s="51"/>
      <c r="B76" s="51"/>
      <c r="C76" s="6"/>
      <c r="D76" s="6"/>
      <c r="E76" s="6"/>
      <c r="F76" s="6"/>
      <c r="G76" s="6"/>
      <c r="H76" s="6"/>
      <c r="I76" s="69"/>
      <c r="J76" s="69"/>
      <c r="K76" s="6"/>
      <c r="L76" s="6"/>
      <c r="M76" s="6"/>
    </row>
  </sheetData>
  <sheetProtection/>
  <mergeCells count="19">
    <mergeCell ref="B30:B34"/>
    <mergeCell ref="B35:B39"/>
    <mergeCell ref="A1:M1"/>
    <mergeCell ref="F5:M5"/>
    <mergeCell ref="D6:D7"/>
    <mergeCell ref="E6:E7"/>
    <mergeCell ref="F6:F7"/>
    <mergeCell ref="I6:L6"/>
    <mergeCell ref="M6:M7"/>
    <mergeCell ref="A40:A55"/>
    <mergeCell ref="B40:B45"/>
    <mergeCell ref="B46:B50"/>
    <mergeCell ref="B51:B55"/>
    <mergeCell ref="A8:A23"/>
    <mergeCell ref="B8:B13"/>
    <mergeCell ref="B14:B18"/>
    <mergeCell ref="B19:B23"/>
    <mergeCell ref="A24:A39"/>
    <mergeCell ref="B24:B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view="pageBreakPreview" zoomScaleNormal="85" zoomScaleSheetLayoutView="100" zoomScalePageLayoutView="0" workbookViewId="0" topLeftCell="A1">
      <selection activeCell="R23" sqref="R23"/>
    </sheetView>
  </sheetViews>
  <sheetFormatPr defaultColWidth="9.00390625" defaultRowHeight="13.5"/>
  <cols>
    <col min="1" max="1" width="3.00390625" style="280" customWidth="1"/>
    <col min="2" max="2" width="15.625" style="92" customWidth="1"/>
    <col min="3" max="13" width="6.00390625" style="92" customWidth="1"/>
    <col min="14" max="16384" width="9.00390625" style="92" customWidth="1"/>
  </cols>
  <sheetData>
    <row r="1" spans="1:13" ht="13.5">
      <c r="A1" s="307" t="s">
        <v>120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3.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6"/>
      <c r="M2" s="6"/>
    </row>
    <row r="3" spans="1:13" ht="14.25" customHeight="1">
      <c r="A3" s="52"/>
      <c r="B3" s="53" t="s">
        <v>157</v>
      </c>
      <c r="C3" s="53"/>
      <c r="D3" s="53"/>
      <c r="E3" s="53"/>
      <c r="F3" s="53"/>
      <c r="G3" s="53"/>
      <c r="H3" s="53"/>
      <c r="I3" s="53"/>
      <c r="J3" s="53"/>
      <c r="K3" s="7"/>
      <c r="L3" s="6"/>
      <c r="M3" s="54" t="s">
        <v>121</v>
      </c>
    </row>
    <row r="4" spans="1:13" ht="14.25" customHeight="1">
      <c r="A4" s="364"/>
      <c r="B4" s="364" t="s">
        <v>122</v>
      </c>
      <c r="C4" s="364" t="s">
        <v>123</v>
      </c>
      <c r="D4" s="226" t="s">
        <v>124</v>
      </c>
      <c r="E4" s="226" t="s">
        <v>125</v>
      </c>
      <c r="F4" s="226" t="s">
        <v>126</v>
      </c>
      <c r="G4" s="226" t="s">
        <v>127</v>
      </c>
      <c r="H4" s="226" t="s">
        <v>128</v>
      </c>
      <c r="I4" s="226" t="s">
        <v>129</v>
      </c>
      <c r="J4" s="226" t="s">
        <v>130</v>
      </c>
      <c r="K4" s="226" t="s">
        <v>131</v>
      </c>
      <c r="L4" s="227" t="s">
        <v>132</v>
      </c>
      <c r="M4" s="228" t="s">
        <v>133</v>
      </c>
    </row>
    <row r="5" spans="1:13" ht="14.25" customHeight="1">
      <c r="A5" s="366"/>
      <c r="B5" s="366"/>
      <c r="C5" s="366"/>
      <c r="D5" s="230" t="s">
        <v>134</v>
      </c>
      <c r="E5" s="230" t="s">
        <v>135</v>
      </c>
      <c r="F5" s="230" t="s">
        <v>136</v>
      </c>
      <c r="G5" s="230" t="s">
        <v>137</v>
      </c>
      <c r="H5" s="230" t="s">
        <v>138</v>
      </c>
      <c r="I5" s="230" t="s">
        <v>139</v>
      </c>
      <c r="J5" s="230" t="s">
        <v>140</v>
      </c>
      <c r="K5" s="230" t="s">
        <v>141</v>
      </c>
      <c r="L5" s="229" t="s">
        <v>142</v>
      </c>
      <c r="M5" s="231" t="s">
        <v>143</v>
      </c>
    </row>
    <row r="6" spans="1:13" ht="14.25" customHeight="1">
      <c r="A6" s="367" t="s">
        <v>144</v>
      </c>
      <c r="B6" s="232" t="s">
        <v>145</v>
      </c>
      <c r="C6" s="233">
        <v>1208</v>
      </c>
      <c r="D6" s="234">
        <v>80</v>
      </c>
      <c r="E6" s="234">
        <v>74</v>
      </c>
      <c r="F6" s="234">
        <v>75</v>
      </c>
      <c r="G6" s="234">
        <v>86</v>
      </c>
      <c r="H6" s="234">
        <v>93</v>
      </c>
      <c r="I6" s="234">
        <v>100</v>
      </c>
      <c r="J6" s="234">
        <v>105</v>
      </c>
      <c r="K6" s="234">
        <v>91</v>
      </c>
      <c r="L6" s="234">
        <v>180</v>
      </c>
      <c r="M6" s="235">
        <v>323</v>
      </c>
    </row>
    <row r="7" spans="1:13" ht="14.25" customHeight="1">
      <c r="A7" s="368"/>
      <c r="B7" s="232" t="s">
        <v>15</v>
      </c>
      <c r="C7" s="236">
        <v>749</v>
      </c>
      <c r="D7" s="237">
        <v>13</v>
      </c>
      <c r="E7" s="237">
        <v>53</v>
      </c>
      <c r="F7" s="237">
        <v>66</v>
      </c>
      <c r="G7" s="237">
        <v>75</v>
      </c>
      <c r="H7" s="237">
        <v>82</v>
      </c>
      <c r="I7" s="237">
        <v>88</v>
      </c>
      <c r="J7" s="237">
        <v>91</v>
      </c>
      <c r="K7" s="237">
        <v>76</v>
      </c>
      <c r="L7" s="237">
        <v>133</v>
      </c>
      <c r="M7" s="238">
        <v>74</v>
      </c>
    </row>
    <row r="8" spans="1:13" ht="14.25" customHeight="1">
      <c r="A8" s="368"/>
      <c r="B8" s="232" t="s">
        <v>5</v>
      </c>
      <c r="C8" s="236">
        <v>728</v>
      </c>
      <c r="D8" s="237">
        <v>12</v>
      </c>
      <c r="E8" s="237">
        <v>50</v>
      </c>
      <c r="F8" s="237">
        <v>63</v>
      </c>
      <c r="G8" s="237">
        <v>73</v>
      </c>
      <c r="H8" s="237">
        <v>80</v>
      </c>
      <c r="I8" s="237">
        <v>86</v>
      </c>
      <c r="J8" s="237">
        <v>88</v>
      </c>
      <c r="K8" s="237">
        <v>74</v>
      </c>
      <c r="L8" s="237">
        <v>129</v>
      </c>
      <c r="M8" s="238">
        <v>73</v>
      </c>
    </row>
    <row r="9" spans="1:13" ht="14.25" customHeight="1">
      <c r="A9" s="368"/>
      <c r="B9" s="232" t="s">
        <v>6</v>
      </c>
      <c r="C9" s="236">
        <v>21</v>
      </c>
      <c r="D9" s="237">
        <v>1</v>
      </c>
      <c r="E9" s="237">
        <v>3</v>
      </c>
      <c r="F9" s="237">
        <v>3</v>
      </c>
      <c r="G9" s="237">
        <v>2</v>
      </c>
      <c r="H9" s="237">
        <v>2</v>
      </c>
      <c r="I9" s="237">
        <v>2</v>
      </c>
      <c r="J9" s="237">
        <v>3</v>
      </c>
      <c r="K9" s="237">
        <v>2</v>
      </c>
      <c r="L9" s="237">
        <v>3</v>
      </c>
      <c r="M9" s="238">
        <v>1</v>
      </c>
    </row>
    <row r="10" spans="1:13" ht="14.25" customHeight="1">
      <c r="A10" s="368"/>
      <c r="B10" s="232" t="s">
        <v>7</v>
      </c>
      <c r="C10" s="236">
        <v>458</v>
      </c>
      <c r="D10" s="237">
        <v>67</v>
      </c>
      <c r="E10" s="237">
        <v>21</v>
      </c>
      <c r="F10" s="237">
        <v>9</v>
      </c>
      <c r="G10" s="237">
        <v>11</v>
      </c>
      <c r="H10" s="237">
        <v>11</v>
      </c>
      <c r="I10" s="237">
        <v>13</v>
      </c>
      <c r="J10" s="237">
        <v>14</v>
      </c>
      <c r="K10" s="237">
        <v>15</v>
      </c>
      <c r="L10" s="237">
        <v>47</v>
      </c>
      <c r="M10" s="238">
        <v>249</v>
      </c>
    </row>
    <row r="11" spans="1:13" ht="14.25" customHeight="1">
      <c r="A11" s="369"/>
      <c r="B11" s="232" t="s">
        <v>146</v>
      </c>
      <c r="C11" s="239">
        <v>2.8</v>
      </c>
      <c r="D11" s="240">
        <v>7.7</v>
      </c>
      <c r="E11" s="240">
        <v>5.7</v>
      </c>
      <c r="F11" s="240">
        <v>4.5</v>
      </c>
      <c r="G11" s="240">
        <v>2.7</v>
      </c>
      <c r="H11" s="240">
        <v>2.4</v>
      </c>
      <c r="I11" s="240">
        <v>2.3</v>
      </c>
      <c r="J11" s="240">
        <v>3.3</v>
      </c>
      <c r="K11" s="240">
        <v>2.6</v>
      </c>
      <c r="L11" s="240">
        <v>2.3</v>
      </c>
      <c r="M11" s="241">
        <v>1.4</v>
      </c>
    </row>
    <row r="12" spans="1:13" ht="14.25" customHeight="1">
      <c r="A12" s="364" t="s">
        <v>52</v>
      </c>
      <c r="B12" s="232" t="s">
        <v>145</v>
      </c>
      <c r="C12" s="233">
        <v>590</v>
      </c>
      <c r="D12" s="234">
        <v>41</v>
      </c>
      <c r="E12" s="234">
        <v>38</v>
      </c>
      <c r="F12" s="234">
        <v>38</v>
      </c>
      <c r="G12" s="234">
        <v>43</v>
      </c>
      <c r="H12" s="234">
        <v>46</v>
      </c>
      <c r="I12" s="234">
        <v>50</v>
      </c>
      <c r="J12" s="234">
        <v>53</v>
      </c>
      <c r="K12" s="234">
        <v>45</v>
      </c>
      <c r="L12" s="234">
        <v>90</v>
      </c>
      <c r="M12" s="235">
        <v>145</v>
      </c>
    </row>
    <row r="13" spans="1:13" ht="14.25" customHeight="1">
      <c r="A13" s="365"/>
      <c r="B13" s="232" t="s">
        <v>15</v>
      </c>
      <c r="C13" s="236">
        <v>409</v>
      </c>
      <c r="D13" s="237">
        <v>8</v>
      </c>
      <c r="E13" s="237">
        <v>28</v>
      </c>
      <c r="F13" s="237">
        <v>35</v>
      </c>
      <c r="G13" s="237">
        <v>40</v>
      </c>
      <c r="H13" s="237">
        <v>43</v>
      </c>
      <c r="I13" s="237">
        <v>47</v>
      </c>
      <c r="J13" s="237">
        <v>49</v>
      </c>
      <c r="K13" s="237">
        <v>41</v>
      </c>
      <c r="L13" s="237">
        <v>74</v>
      </c>
      <c r="M13" s="238">
        <v>44</v>
      </c>
    </row>
    <row r="14" spans="1:13" ht="14.25" customHeight="1">
      <c r="A14" s="365"/>
      <c r="B14" s="232" t="s">
        <v>5</v>
      </c>
      <c r="C14" s="236">
        <v>396</v>
      </c>
      <c r="D14" s="237">
        <v>7</v>
      </c>
      <c r="E14" s="237">
        <v>26</v>
      </c>
      <c r="F14" s="237">
        <v>33</v>
      </c>
      <c r="G14" s="237">
        <v>39</v>
      </c>
      <c r="H14" s="237">
        <v>42</v>
      </c>
      <c r="I14" s="237">
        <v>46</v>
      </c>
      <c r="J14" s="237">
        <v>48</v>
      </c>
      <c r="K14" s="237">
        <v>40</v>
      </c>
      <c r="L14" s="237">
        <v>72</v>
      </c>
      <c r="M14" s="238">
        <v>43</v>
      </c>
    </row>
    <row r="15" spans="1:13" ht="14.25" customHeight="1">
      <c r="A15" s="365"/>
      <c r="B15" s="232" t="s">
        <v>6</v>
      </c>
      <c r="C15" s="236">
        <v>13</v>
      </c>
      <c r="D15" s="237">
        <v>1</v>
      </c>
      <c r="E15" s="237">
        <v>2</v>
      </c>
      <c r="F15" s="237">
        <v>2</v>
      </c>
      <c r="G15" s="237">
        <v>1</v>
      </c>
      <c r="H15" s="237">
        <v>1</v>
      </c>
      <c r="I15" s="237">
        <v>1</v>
      </c>
      <c r="J15" s="237">
        <v>1</v>
      </c>
      <c r="K15" s="237">
        <v>1</v>
      </c>
      <c r="L15" s="237">
        <v>2</v>
      </c>
      <c r="M15" s="242">
        <v>1</v>
      </c>
    </row>
    <row r="16" spans="1:13" ht="14.25" customHeight="1">
      <c r="A16" s="365"/>
      <c r="B16" s="232" t="s">
        <v>7</v>
      </c>
      <c r="C16" s="236">
        <v>181</v>
      </c>
      <c r="D16" s="237">
        <v>34</v>
      </c>
      <c r="E16" s="237">
        <v>11</v>
      </c>
      <c r="F16" s="237">
        <v>3</v>
      </c>
      <c r="G16" s="237">
        <v>3</v>
      </c>
      <c r="H16" s="237">
        <v>3</v>
      </c>
      <c r="I16" s="237">
        <v>3</v>
      </c>
      <c r="J16" s="237">
        <v>4</v>
      </c>
      <c r="K16" s="237">
        <v>4</v>
      </c>
      <c r="L16" s="237">
        <v>16</v>
      </c>
      <c r="M16" s="238">
        <v>101</v>
      </c>
    </row>
    <row r="17" spans="1:13" ht="14.25" customHeight="1">
      <c r="A17" s="366"/>
      <c r="B17" s="243" t="s">
        <v>146</v>
      </c>
      <c r="C17" s="240">
        <v>3.2</v>
      </c>
      <c r="D17" s="240">
        <v>12.5</v>
      </c>
      <c r="E17" s="240">
        <v>7.1</v>
      </c>
      <c r="F17" s="240">
        <v>5.7</v>
      </c>
      <c r="G17" s="240">
        <v>2.5</v>
      </c>
      <c r="H17" s="240">
        <v>2.3</v>
      </c>
      <c r="I17" s="240">
        <v>2.1</v>
      </c>
      <c r="J17" s="240">
        <v>2</v>
      </c>
      <c r="K17" s="240">
        <v>2.4</v>
      </c>
      <c r="L17" s="240">
        <v>2.7</v>
      </c>
      <c r="M17" s="241">
        <v>2.3</v>
      </c>
    </row>
    <row r="18" spans="1:13" ht="14.25" customHeight="1">
      <c r="A18" s="364" t="s">
        <v>53</v>
      </c>
      <c r="B18" s="232" t="s">
        <v>145</v>
      </c>
      <c r="C18" s="233">
        <v>618</v>
      </c>
      <c r="D18" s="237">
        <v>39</v>
      </c>
      <c r="E18" s="234">
        <v>36</v>
      </c>
      <c r="F18" s="234">
        <v>37</v>
      </c>
      <c r="G18" s="234">
        <v>43</v>
      </c>
      <c r="H18" s="234">
        <v>47</v>
      </c>
      <c r="I18" s="234">
        <v>50</v>
      </c>
      <c r="J18" s="234">
        <v>52</v>
      </c>
      <c r="K18" s="234">
        <v>45</v>
      </c>
      <c r="L18" s="234">
        <v>90</v>
      </c>
      <c r="M18" s="235">
        <v>178</v>
      </c>
    </row>
    <row r="19" spans="1:13" ht="14.25" customHeight="1">
      <c r="A19" s="365"/>
      <c r="B19" s="232" t="s">
        <v>15</v>
      </c>
      <c r="C19" s="236">
        <v>340</v>
      </c>
      <c r="D19" s="237">
        <v>5</v>
      </c>
      <c r="E19" s="237">
        <v>25</v>
      </c>
      <c r="F19" s="237">
        <v>31</v>
      </c>
      <c r="G19" s="237">
        <v>35</v>
      </c>
      <c r="H19" s="237">
        <v>38</v>
      </c>
      <c r="I19" s="237">
        <v>40</v>
      </c>
      <c r="J19" s="237">
        <v>42</v>
      </c>
      <c r="K19" s="237">
        <v>35</v>
      </c>
      <c r="L19" s="237">
        <v>58</v>
      </c>
      <c r="M19" s="238">
        <v>30</v>
      </c>
    </row>
    <row r="20" spans="1:13" ht="14.25" customHeight="1">
      <c r="A20" s="365"/>
      <c r="B20" s="232" t="s">
        <v>5</v>
      </c>
      <c r="C20" s="236">
        <v>332</v>
      </c>
      <c r="D20" s="237">
        <v>5</v>
      </c>
      <c r="E20" s="237">
        <v>24</v>
      </c>
      <c r="F20" s="237">
        <v>30</v>
      </c>
      <c r="G20" s="237">
        <v>34</v>
      </c>
      <c r="H20" s="237">
        <v>38</v>
      </c>
      <c r="I20" s="237">
        <v>40</v>
      </c>
      <c r="J20" s="237">
        <v>40</v>
      </c>
      <c r="K20" s="237">
        <v>34</v>
      </c>
      <c r="L20" s="237">
        <v>57</v>
      </c>
      <c r="M20" s="238">
        <v>30</v>
      </c>
    </row>
    <row r="21" spans="1:13" ht="14.25" customHeight="1">
      <c r="A21" s="365"/>
      <c r="B21" s="232" t="s">
        <v>6</v>
      </c>
      <c r="C21" s="236">
        <v>8</v>
      </c>
      <c r="D21" s="244">
        <v>0</v>
      </c>
      <c r="E21" s="244">
        <v>2</v>
      </c>
      <c r="F21" s="244">
        <v>1</v>
      </c>
      <c r="G21" s="244">
        <v>1</v>
      </c>
      <c r="H21" s="244">
        <v>0</v>
      </c>
      <c r="I21" s="244">
        <v>1</v>
      </c>
      <c r="J21" s="244">
        <v>1</v>
      </c>
      <c r="K21" s="244">
        <v>1</v>
      </c>
      <c r="L21" s="244">
        <v>1</v>
      </c>
      <c r="M21" s="242">
        <v>0</v>
      </c>
    </row>
    <row r="22" spans="1:13" ht="14.25" customHeight="1">
      <c r="A22" s="365"/>
      <c r="B22" s="232" t="s">
        <v>7</v>
      </c>
      <c r="C22" s="236">
        <v>277</v>
      </c>
      <c r="D22" s="244">
        <v>34</v>
      </c>
      <c r="E22" s="244">
        <v>11</v>
      </c>
      <c r="F22" s="244">
        <v>6</v>
      </c>
      <c r="G22" s="244">
        <v>8</v>
      </c>
      <c r="H22" s="244">
        <v>9</v>
      </c>
      <c r="I22" s="244">
        <v>10</v>
      </c>
      <c r="J22" s="244">
        <v>10</v>
      </c>
      <c r="K22" s="244">
        <v>10</v>
      </c>
      <c r="L22" s="244">
        <v>31</v>
      </c>
      <c r="M22" s="242">
        <v>148</v>
      </c>
    </row>
    <row r="23" spans="1:13" ht="14.25" customHeight="1">
      <c r="A23" s="366"/>
      <c r="B23" s="232" t="s">
        <v>146</v>
      </c>
      <c r="C23" s="239">
        <v>2.4</v>
      </c>
      <c r="D23" s="245" t="s">
        <v>22</v>
      </c>
      <c r="E23" s="245">
        <v>8</v>
      </c>
      <c r="F23" s="245">
        <v>3.2</v>
      </c>
      <c r="G23" s="245">
        <v>2.9</v>
      </c>
      <c r="H23" s="245" t="s">
        <v>22</v>
      </c>
      <c r="I23" s="245">
        <v>2.5</v>
      </c>
      <c r="J23" s="246">
        <v>2.4</v>
      </c>
      <c r="K23" s="246">
        <v>2.9</v>
      </c>
      <c r="L23" s="246">
        <v>1.7</v>
      </c>
      <c r="M23" s="247" t="s">
        <v>22</v>
      </c>
    </row>
    <row r="24" spans="1:13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 customHeight="1">
      <c r="A25" s="7"/>
      <c r="B25" s="7"/>
      <c r="C25" s="7"/>
      <c r="D25" s="7"/>
      <c r="E25" s="7"/>
      <c r="F25" s="7"/>
      <c r="G25" s="7"/>
      <c r="H25" s="7"/>
      <c r="I25" s="7"/>
      <c r="J25" s="248"/>
      <c r="K25" s="248"/>
      <c r="L25" s="248"/>
      <c r="M25" s="248"/>
    </row>
    <row r="26" spans="1:13" ht="14.25" customHeight="1">
      <c r="A26" s="249"/>
      <c r="B26" s="249" t="str">
        <f>B3</f>
        <v>令和元年度平均沖縄県</v>
      </c>
      <c r="C26" s="249"/>
      <c r="D26" s="249"/>
      <c r="E26" s="249"/>
      <c r="F26" s="249"/>
      <c r="G26" s="249"/>
      <c r="H26" s="249"/>
      <c r="I26" s="249"/>
      <c r="J26" s="250"/>
      <c r="K26" s="251"/>
      <c r="L26" s="252"/>
      <c r="M26" s="54" t="s">
        <v>121</v>
      </c>
    </row>
    <row r="27" spans="1:13" ht="14.25" customHeight="1">
      <c r="A27" s="253"/>
      <c r="B27" s="364" t="s">
        <v>122</v>
      </c>
      <c r="C27" s="364" t="s">
        <v>123</v>
      </c>
      <c r="D27" s="254" t="s">
        <v>124</v>
      </c>
      <c r="E27" s="255" t="s">
        <v>126</v>
      </c>
      <c r="F27" s="255" t="s">
        <v>128</v>
      </c>
      <c r="G27" s="254" t="s">
        <v>130</v>
      </c>
      <c r="H27" s="254" t="s">
        <v>132</v>
      </c>
      <c r="I27" s="254" t="s">
        <v>147</v>
      </c>
      <c r="J27" s="256" t="s">
        <v>124</v>
      </c>
      <c r="K27" s="254" t="s">
        <v>127</v>
      </c>
      <c r="L27" s="254" t="s">
        <v>129</v>
      </c>
      <c r="M27" s="255" t="s">
        <v>148</v>
      </c>
    </row>
    <row r="28" spans="1:13" ht="14.25" customHeight="1">
      <c r="A28" s="257"/>
      <c r="B28" s="366"/>
      <c r="C28" s="366"/>
      <c r="D28" s="230" t="s">
        <v>135</v>
      </c>
      <c r="E28" s="258" t="s">
        <v>137</v>
      </c>
      <c r="F28" s="258" t="s">
        <v>139</v>
      </c>
      <c r="G28" s="230" t="s">
        <v>149</v>
      </c>
      <c r="H28" s="230" t="s">
        <v>150</v>
      </c>
      <c r="I28" s="258" t="s">
        <v>151</v>
      </c>
      <c r="J28" s="256" t="s">
        <v>136</v>
      </c>
      <c r="K28" s="254" t="s">
        <v>138</v>
      </c>
      <c r="L28" s="258" t="s">
        <v>149</v>
      </c>
      <c r="M28" s="258" t="s">
        <v>143</v>
      </c>
    </row>
    <row r="29" spans="1:13" ht="14.25" customHeight="1">
      <c r="A29" s="367" t="s">
        <v>144</v>
      </c>
      <c r="B29" s="232" t="s">
        <v>145</v>
      </c>
      <c r="C29" s="233">
        <v>1208</v>
      </c>
      <c r="D29" s="234">
        <v>155</v>
      </c>
      <c r="E29" s="234">
        <v>161</v>
      </c>
      <c r="F29" s="234">
        <v>193</v>
      </c>
      <c r="G29" s="234">
        <v>195</v>
      </c>
      <c r="H29" s="234">
        <v>180</v>
      </c>
      <c r="I29" s="259">
        <v>323</v>
      </c>
      <c r="J29" s="260">
        <v>230</v>
      </c>
      <c r="K29" s="234">
        <v>179</v>
      </c>
      <c r="L29" s="237">
        <v>295</v>
      </c>
      <c r="M29" s="259">
        <v>503</v>
      </c>
    </row>
    <row r="30" spans="1:13" ht="14.25" customHeight="1">
      <c r="A30" s="368"/>
      <c r="B30" s="232" t="s">
        <v>15</v>
      </c>
      <c r="C30" s="236">
        <v>749</v>
      </c>
      <c r="D30" s="237">
        <v>66</v>
      </c>
      <c r="E30" s="237">
        <v>141</v>
      </c>
      <c r="F30" s="237">
        <v>169</v>
      </c>
      <c r="G30" s="237">
        <v>167</v>
      </c>
      <c r="H30" s="237">
        <v>133</v>
      </c>
      <c r="I30" s="261">
        <v>74</v>
      </c>
      <c r="J30" s="262">
        <v>132</v>
      </c>
      <c r="K30" s="237">
        <v>157</v>
      </c>
      <c r="L30" s="237">
        <v>255</v>
      </c>
      <c r="M30" s="261">
        <v>207</v>
      </c>
    </row>
    <row r="31" spans="1:13" ht="14.25" customHeight="1">
      <c r="A31" s="368"/>
      <c r="B31" s="232" t="s">
        <v>5</v>
      </c>
      <c r="C31" s="236">
        <v>728</v>
      </c>
      <c r="D31" s="237">
        <v>62</v>
      </c>
      <c r="E31" s="237">
        <v>136</v>
      </c>
      <c r="F31" s="237">
        <v>166</v>
      </c>
      <c r="G31" s="237">
        <v>162</v>
      </c>
      <c r="H31" s="237">
        <v>129</v>
      </c>
      <c r="I31" s="261">
        <v>73</v>
      </c>
      <c r="J31" s="262">
        <v>125</v>
      </c>
      <c r="K31" s="237">
        <v>153</v>
      </c>
      <c r="L31" s="237">
        <v>248</v>
      </c>
      <c r="M31" s="261">
        <v>202</v>
      </c>
    </row>
    <row r="32" spans="1:13" ht="14.25" customHeight="1">
      <c r="A32" s="368"/>
      <c r="B32" s="232" t="s">
        <v>6</v>
      </c>
      <c r="C32" s="236">
        <v>21</v>
      </c>
      <c r="D32" s="237">
        <v>4</v>
      </c>
      <c r="E32" s="237">
        <v>5</v>
      </c>
      <c r="F32" s="237">
        <v>3</v>
      </c>
      <c r="G32" s="237">
        <v>5</v>
      </c>
      <c r="H32" s="237">
        <v>3</v>
      </c>
      <c r="I32" s="261">
        <v>1</v>
      </c>
      <c r="J32" s="262">
        <v>7</v>
      </c>
      <c r="K32" s="237">
        <v>4</v>
      </c>
      <c r="L32" s="237">
        <v>7</v>
      </c>
      <c r="M32" s="261">
        <v>4</v>
      </c>
    </row>
    <row r="33" spans="1:13" ht="14.25" customHeight="1">
      <c r="A33" s="368"/>
      <c r="B33" s="232" t="s">
        <v>7</v>
      </c>
      <c r="C33" s="236">
        <v>458</v>
      </c>
      <c r="D33" s="237">
        <v>89</v>
      </c>
      <c r="E33" s="237">
        <v>20</v>
      </c>
      <c r="F33" s="237">
        <v>24</v>
      </c>
      <c r="G33" s="237">
        <v>29</v>
      </c>
      <c r="H33" s="237">
        <v>47</v>
      </c>
      <c r="I33" s="261">
        <v>249</v>
      </c>
      <c r="J33" s="262">
        <v>98</v>
      </c>
      <c r="K33" s="237">
        <v>22</v>
      </c>
      <c r="L33" s="237">
        <v>42</v>
      </c>
      <c r="M33" s="261">
        <v>296</v>
      </c>
    </row>
    <row r="34" spans="1:13" ht="14.25" customHeight="1">
      <c r="A34" s="369"/>
      <c r="B34" s="232" t="s">
        <v>146</v>
      </c>
      <c r="C34" s="263">
        <v>2.8</v>
      </c>
      <c r="D34" s="264">
        <v>6.1</v>
      </c>
      <c r="E34" s="240">
        <v>3.5</v>
      </c>
      <c r="F34" s="240">
        <v>1.8</v>
      </c>
      <c r="G34" s="240">
        <v>3</v>
      </c>
      <c r="H34" s="264">
        <v>2.3</v>
      </c>
      <c r="I34" s="265">
        <v>1.4</v>
      </c>
      <c r="J34" s="266">
        <v>5.3</v>
      </c>
      <c r="K34" s="240">
        <v>2.5</v>
      </c>
      <c r="L34" s="240">
        <v>2.7</v>
      </c>
      <c r="M34" s="241">
        <v>1.9</v>
      </c>
    </row>
    <row r="35" spans="1:13" ht="14.25" customHeight="1">
      <c r="A35" s="364" t="s">
        <v>52</v>
      </c>
      <c r="B35" s="232" t="s">
        <v>145</v>
      </c>
      <c r="C35" s="233">
        <v>590</v>
      </c>
      <c r="D35" s="234">
        <v>80</v>
      </c>
      <c r="E35" s="234">
        <v>80</v>
      </c>
      <c r="F35" s="234">
        <v>96</v>
      </c>
      <c r="G35" s="234">
        <v>98</v>
      </c>
      <c r="H35" s="234">
        <v>90</v>
      </c>
      <c r="I35" s="259">
        <v>145</v>
      </c>
      <c r="J35" s="262">
        <v>118</v>
      </c>
      <c r="K35" s="237">
        <v>89</v>
      </c>
      <c r="L35" s="237">
        <v>148</v>
      </c>
      <c r="M35" s="261">
        <v>235</v>
      </c>
    </row>
    <row r="36" spans="1:13" ht="14.25" customHeight="1">
      <c r="A36" s="365"/>
      <c r="B36" s="232" t="s">
        <v>15</v>
      </c>
      <c r="C36" s="236">
        <v>409</v>
      </c>
      <c r="D36" s="237">
        <v>35</v>
      </c>
      <c r="E36" s="237">
        <v>75</v>
      </c>
      <c r="F36" s="237">
        <v>91</v>
      </c>
      <c r="G36" s="237">
        <v>90</v>
      </c>
      <c r="H36" s="237">
        <v>74</v>
      </c>
      <c r="I36" s="261">
        <v>44</v>
      </c>
      <c r="J36" s="262">
        <v>70</v>
      </c>
      <c r="K36" s="237">
        <v>83</v>
      </c>
      <c r="L36" s="237">
        <v>137</v>
      </c>
      <c r="M36" s="261">
        <v>118</v>
      </c>
    </row>
    <row r="37" spans="1:13" ht="14.25" customHeight="1">
      <c r="A37" s="365"/>
      <c r="B37" s="232" t="s">
        <v>5</v>
      </c>
      <c r="C37" s="236">
        <v>396</v>
      </c>
      <c r="D37" s="237">
        <v>33</v>
      </c>
      <c r="E37" s="237">
        <v>71</v>
      </c>
      <c r="F37" s="237">
        <v>88</v>
      </c>
      <c r="G37" s="237">
        <v>87</v>
      </c>
      <c r="H37" s="237">
        <v>72</v>
      </c>
      <c r="I37" s="261">
        <v>43</v>
      </c>
      <c r="J37" s="262">
        <v>66</v>
      </c>
      <c r="K37" s="237">
        <v>81</v>
      </c>
      <c r="L37" s="237">
        <v>133</v>
      </c>
      <c r="M37" s="261">
        <v>115</v>
      </c>
    </row>
    <row r="38" spans="1:13" ht="14.25" customHeight="1">
      <c r="A38" s="365"/>
      <c r="B38" s="232" t="s">
        <v>6</v>
      </c>
      <c r="C38" s="236">
        <v>13</v>
      </c>
      <c r="D38" s="237">
        <v>2</v>
      </c>
      <c r="E38" s="237">
        <v>3</v>
      </c>
      <c r="F38" s="237">
        <v>2</v>
      </c>
      <c r="G38" s="237">
        <v>3</v>
      </c>
      <c r="H38" s="237">
        <v>2</v>
      </c>
      <c r="I38" s="261">
        <v>1</v>
      </c>
      <c r="J38" s="262">
        <v>4</v>
      </c>
      <c r="K38" s="237">
        <v>2</v>
      </c>
      <c r="L38" s="237">
        <v>4</v>
      </c>
      <c r="M38" s="261">
        <v>3</v>
      </c>
    </row>
    <row r="39" spans="1:13" ht="14.25" customHeight="1">
      <c r="A39" s="365"/>
      <c r="B39" s="232" t="s">
        <v>7</v>
      </c>
      <c r="C39" s="236">
        <v>181</v>
      </c>
      <c r="D39" s="237">
        <v>44</v>
      </c>
      <c r="E39" s="237">
        <v>6</v>
      </c>
      <c r="F39" s="237">
        <v>5</v>
      </c>
      <c r="G39" s="237">
        <v>8</v>
      </c>
      <c r="H39" s="237">
        <v>16</v>
      </c>
      <c r="I39" s="261">
        <v>101</v>
      </c>
      <c r="J39" s="262">
        <v>47</v>
      </c>
      <c r="K39" s="237">
        <v>6</v>
      </c>
      <c r="L39" s="237">
        <v>11</v>
      </c>
      <c r="M39" s="261">
        <v>117</v>
      </c>
    </row>
    <row r="40" spans="1:13" ht="14.25" customHeight="1">
      <c r="A40" s="366"/>
      <c r="B40" s="232" t="s">
        <v>146</v>
      </c>
      <c r="C40" s="263">
        <v>3.2</v>
      </c>
      <c r="D40" s="240">
        <v>5.7</v>
      </c>
      <c r="E40" s="240">
        <v>4</v>
      </c>
      <c r="F40" s="240">
        <v>2.2</v>
      </c>
      <c r="G40" s="240">
        <v>3.3</v>
      </c>
      <c r="H40" s="240">
        <v>2.7</v>
      </c>
      <c r="I40" s="240">
        <v>2.3</v>
      </c>
      <c r="J40" s="267">
        <v>5.7</v>
      </c>
      <c r="K40" s="264">
        <v>2.4</v>
      </c>
      <c r="L40" s="240">
        <v>2.9</v>
      </c>
      <c r="M40" s="265">
        <v>2.5</v>
      </c>
    </row>
    <row r="41" spans="1:13" ht="14.25" customHeight="1">
      <c r="A41" s="364" t="s">
        <v>53</v>
      </c>
      <c r="B41" s="232" t="s">
        <v>145</v>
      </c>
      <c r="C41" s="233">
        <v>618</v>
      </c>
      <c r="D41" s="234">
        <v>75</v>
      </c>
      <c r="E41" s="234">
        <v>81</v>
      </c>
      <c r="F41" s="234">
        <v>97</v>
      </c>
      <c r="G41" s="234">
        <v>98</v>
      </c>
      <c r="H41" s="234">
        <v>90</v>
      </c>
      <c r="I41" s="259">
        <v>178</v>
      </c>
      <c r="J41" s="262">
        <v>112</v>
      </c>
      <c r="K41" s="237">
        <v>90</v>
      </c>
      <c r="L41" s="237">
        <v>148</v>
      </c>
      <c r="M41" s="261">
        <v>268</v>
      </c>
    </row>
    <row r="42" spans="1:13" ht="14.25" customHeight="1">
      <c r="A42" s="365"/>
      <c r="B42" s="232" t="s">
        <v>15</v>
      </c>
      <c r="C42" s="236">
        <v>340</v>
      </c>
      <c r="D42" s="237">
        <v>30</v>
      </c>
      <c r="E42" s="237">
        <v>66</v>
      </c>
      <c r="F42" s="237">
        <v>79</v>
      </c>
      <c r="G42" s="237">
        <v>77</v>
      </c>
      <c r="H42" s="237">
        <v>58</v>
      </c>
      <c r="I42" s="261">
        <v>30</v>
      </c>
      <c r="J42" s="262">
        <v>61</v>
      </c>
      <c r="K42" s="237">
        <v>73</v>
      </c>
      <c r="L42" s="237">
        <v>117</v>
      </c>
      <c r="M42" s="261">
        <v>88</v>
      </c>
    </row>
    <row r="43" spans="1:13" ht="14.25" customHeight="1">
      <c r="A43" s="365"/>
      <c r="B43" s="232" t="s">
        <v>5</v>
      </c>
      <c r="C43" s="236">
        <v>332</v>
      </c>
      <c r="D43" s="237">
        <v>29</v>
      </c>
      <c r="E43" s="237">
        <v>65</v>
      </c>
      <c r="F43" s="237">
        <v>78</v>
      </c>
      <c r="G43" s="237">
        <v>74</v>
      </c>
      <c r="H43" s="237">
        <v>57</v>
      </c>
      <c r="I43" s="261">
        <v>30</v>
      </c>
      <c r="J43" s="262">
        <v>59</v>
      </c>
      <c r="K43" s="237">
        <v>72</v>
      </c>
      <c r="L43" s="237">
        <v>114</v>
      </c>
      <c r="M43" s="261">
        <v>87</v>
      </c>
    </row>
    <row r="44" spans="1:13" ht="14.25" customHeight="1">
      <c r="A44" s="365"/>
      <c r="B44" s="232" t="s">
        <v>6</v>
      </c>
      <c r="C44" s="236">
        <v>8</v>
      </c>
      <c r="D44" s="237">
        <v>2</v>
      </c>
      <c r="E44" s="237">
        <v>2</v>
      </c>
      <c r="F44" s="237">
        <v>1</v>
      </c>
      <c r="G44" s="237">
        <v>2</v>
      </c>
      <c r="H44" s="244">
        <v>1</v>
      </c>
      <c r="I44" s="268">
        <v>0</v>
      </c>
      <c r="J44" s="262">
        <v>3</v>
      </c>
      <c r="K44" s="237">
        <v>1</v>
      </c>
      <c r="L44" s="237">
        <v>3</v>
      </c>
      <c r="M44" s="261">
        <v>1</v>
      </c>
    </row>
    <row r="45" spans="1:13" ht="14.25" customHeight="1">
      <c r="A45" s="365"/>
      <c r="B45" s="232" t="s">
        <v>7</v>
      </c>
      <c r="C45" s="236">
        <v>277</v>
      </c>
      <c r="D45" s="237">
        <v>44</v>
      </c>
      <c r="E45" s="237">
        <v>14</v>
      </c>
      <c r="F45" s="237">
        <v>19</v>
      </c>
      <c r="G45" s="237">
        <v>21</v>
      </c>
      <c r="H45" s="244">
        <v>31</v>
      </c>
      <c r="I45" s="268">
        <v>148</v>
      </c>
      <c r="J45" s="262">
        <v>50</v>
      </c>
      <c r="K45" s="237">
        <v>17</v>
      </c>
      <c r="L45" s="237">
        <v>31</v>
      </c>
      <c r="M45" s="261">
        <v>179</v>
      </c>
    </row>
    <row r="46" spans="1:13" ht="14.25" customHeight="1">
      <c r="A46" s="366"/>
      <c r="B46" s="232" t="s">
        <v>146</v>
      </c>
      <c r="C46" s="263">
        <v>2.4</v>
      </c>
      <c r="D46" s="264">
        <v>6.7</v>
      </c>
      <c r="E46" s="264">
        <v>3</v>
      </c>
      <c r="F46" s="264">
        <v>1.3</v>
      </c>
      <c r="G46" s="264">
        <v>2.6</v>
      </c>
      <c r="H46" s="246">
        <v>1.7</v>
      </c>
      <c r="I46" s="269" t="s">
        <v>22</v>
      </c>
      <c r="J46" s="270">
        <v>4.9</v>
      </c>
      <c r="K46" s="264">
        <v>1.4</v>
      </c>
      <c r="L46" s="240">
        <v>2.6</v>
      </c>
      <c r="M46" s="265">
        <v>1.1</v>
      </c>
    </row>
    <row r="47" spans="1:13" ht="13.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</row>
    <row r="48" spans="1:13" ht="13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</row>
    <row r="49" spans="1:13" ht="13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</row>
    <row r="50" spans="1:13" ht="12" customHeight="1">
      <c r="A50" s="92"/>
      <c r="L50" s="34"/>
      <c r="M50" s="34"/>
    </row>
    <row r="51" spans="1:13" ht="12" customHeight="1">
      <c r="A51" s="92"/>
      <c r="L51" s="34"/>
      <c r="M51" s="34"/>
    </row>
    <row r="52" spans="1:13" ht="12" customHeight="1">
      <c r="A52" s="92"/>
      <c r="L52" s="34"/>
      <c r="M52" s="34"/>
    </row>
    <row r="53" spans="1:13" ht="12" customHeight="1">
      <c r="A53" s="92"/>
      <c r="L53" s="34"/>
      <c r="M53" s="34"/>
    </row>
    <row r="54" spans="1:13" ht="12" customHeight="1">
      <c r="A54" s="92"/>
      <c r="L54" s="34"/>
      <c r="M54" s="34"/>
    </row>
    <row r="55" spans="1:13" ht="12">
      <c r="A55" s="272"/>
      <c r="B55" s="273"/>
      <c r="C55" s="274"/>
      <c r="D55" s="274"/>
      <c r="E55" s="274"/>
      <c r="F55" s="274"/>
      <c r="G55" s="274"/>
      <c r="H55" s="274"/>
      <c r="I55" s="274"/>
      <c r="J55" s="274"/>
      <c r="K55" s="274"/>
      <c r="L55" s="34"/>
      <c r="M55" s="34"/>
    </row>
    <row r="56" spans="1:13" ht="12">
      <c r="A56" s="272"/>
      <c r="B56" s="273"/>
      <c r="C56" s="274"/>
      <c r="D56" s="274"/>
      <c r="E56" s="274"/>
      <c r="F56" s="274"/>
      <c r="G56" s="274"/>
      <c r="H56" s="274"/>
      <c r="I56" s="274"/>
      <c r="J56" s="274"/>
      <c r="K56" s="274"/>
      <c r="L56" s="34"/>
      <c r="M56" s="34"/>
    </row>
    <row r="57" spans="1:13" ht="12">
      <c r="A57" s="272"/>
      <c r="B57" s="273"/>
      <c r="C57" s="274"/>
      <c r="D57" s="274"/>
      <c r="E57" s="274"/>
      <c r="F57" s="274"/>
      <c r="G57" s="274"/>
      <c r="H57" s="274"/>
      <c r="I57" s="274"/>
      <c r="J57" s="274"/>
      <c r="K57" s="274"/>
      <c r="L57" s="34"/>
      <c r="M57" s="34"/>
    </row>
    <row r="58" spans="1:13" ht="12">
      <c r="A58" s="272"/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34"/>
      <c r="M58" s="34"/>
    </row>
    <row r="59" spans="1:13" ht="12">
      <c r="A59" s="272"/>
      <c r="B59" s="275"/>
      <c r="C59" s="276"/>
      <c r="D59" s="275"/>
      <c r="E59" s="275"/>
      <c r="F59" s="275"/>
      <c r="G59" s="275"/>
      <c r="H59" s="275"/>
      <c r="I59" s="275"/>
      <c r="J59" s="275"/>
      <c r="K59" s="276"/>
      <c r="L59" s="34"/>
      <c r="M59" s="34"/>
    </row>
    <row r="60" spans="1:13" ht="12">
      <c r="A60" s="277"/>
      <c r="B60" s="34"/>
      <c r="C60" s="278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">
      <c r="A61" s="277"/>
      <c r="B61" s="34"/>
      <c r="C61" s="278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">
      <c r="A62" s="277"/>
      <c r="B62" s="34"/>
      <c r="C62" s="278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">
      <c r="A63" s="277"/>
      <c r="B63" s="34"/>
      <c r="C63" s="278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">
      <c r="A64" s="27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">
      <c r="A65" s="27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">
      <c r="A66" s="27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">
      <c r="A67" s="27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">
      <c r="A68" s="27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">
      <c r="A69" s="27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">
      <c r="A70" s="277"/>
      <c r="B70" s="34"/>
      <c r="C70" s="278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">
      <c r="A71" s="27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">
      <c r="A72" s="27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">
      <c r="A73" s="27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">
      <c r="A74" s="27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">
      <c r="A75" s="27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">
      <c r="A76" s="27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">
      <c r="A77" s="277"/>
      <c r="B77" s="34"/>
      <c r="C77" s="279"/>
      <c r="D77" s="279"/>
      <c r="E77" s="279"/>
      <c r="F77" s="279"/>
      <c r="G77" s="34"/>
      <c r="H77" s="34"/>
      <c r="I77" s="34"/>
      <c r="J77" s="34"/>
      <c r="K77" s="34"/>
      <c r="L77" s="34"/>
      <c r="M77" s="34"/>
    </row>
    <row r="78" spans="1:13" ht="12">
      <c r="A78" s="277"/>
      <c r="B78" s="34"/>
      <c r="C78" s="278"/>
      <c r="D78" s="279"/>
      <c r="E78" s="279"/>
      <c r="F78" s="279"/>
      <c r="G78" s="34"/>
      <c r="H78" s="221"/>
      <c r="I78" s="221"/>
      <c r="J78" s="221"/>
      <c r="K78" s="34"/>
      <c r="L78" s="34"/>
      <c r="M78" s="34"/>
    </row>
    <row r="79" spans="1:13" ht="12">
      <c r="A79" s="277"/>
      <c r="B79" s="34"/>
      <c r="C79" s="34"/>
      <c r="D79" s="34"/>
      <c r="E79" s="34"/>
      <c r="F79" s="34"/>
      <c r="G79" s="34"/>
      <c r="H79" s="221"/>
      <c r="I79" s="221"/>
      <c r="J79" s="221"/>
      <c r="K79" s="34"/>
      <c r="L79" s="34"/>
      <c r="M79" s="34"/>
    </row>
    <row r="80" spans="1:13" ht="12">
      <c r="A80" s="277"/>
      <c r="B80" s="34"/>
      <c r="C80" s="34"/>
      <c r="D80" s="34"/>
      <c r="E80" s="34"/>
      <c r="F80" s="34"/>
      <c r="G80" s="34"/>
      <c r="H80" s="221"/>
      <c r="I80" s="221"/>
      <c r="J80" s="221"/>
      <c r="K80" s="34"/>
      <c r="L80" s="34"/>
      <c r="M80" s="34"/>
    </row>
  </sheetData>
  <sheetProtection/>
  <mergeCells count="13">
    <mergeCell ref="A1:M1"/>
    <mergeCell ref="A2:K2"/>
    <mergeCell ref="A4:A5"/>
    <mergeCell ref="B4:B5"/>
    <mergeCell ref="C4:C5"/>
    <mergeCell ref="A35:A40"/>
    <mergeCell ref="A41:A46"/>
    <mergeCell ref="B27:B28"/>
    <mergeCell ref="C27:C28"/>
    <mergeCell ref="A29:A34"/>
    <mergeCell ref="A6:A11"/>
    <mergeCell ref="A12:A17"/>
    <mergeCell ref="A18:A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2019-04-24T06:04:18Z</cp:lastPrinted>
  <dcterms:created xsi:type="dcterms:W3CDTF">2005-09-30T00:49:24Z</dcterms:created>
  <dcterms:modified xsi:type="dcterms:W3CDTF">2020-04-27T01:49:48Z</dcterms:modified>
  <cp:category/>
  <cp:version/>
  <cp:contentType/>
  <cp:contentStatus/>
</cp:coreProperties>
</file>