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4" i="12"/>
  <c r="C7" i="12"/>
  <c r="C9" i="12"/>
  <c r="C11" i="12"/>
  <c r="C4" i="6"/>
  <c r="C5" i="6"/>
  <c r="C6" i="6"/>
  <c r="C7" i="6"/>
  <c r="C8" i="6"/>
  <c r="C9" i="6"/>
  <c r="C10" i="6"/>
  <c r="C11" i="6"/>
  <c r="C12" i="6"/>
  <c r="D17" i="17"/>
  <c r="B7" i="12"/>
  <c r="B4" i="12"/>
  <c r="B11" i="12"/>
  <c r="B3" i="12"/>
  <c r="B9" i="12"/>
  <c r="C5" i="12"/>
  <c r="C8" i="12"/>
  <c r="B17" i="4"/>
  <c r="B8" i="12"/>
  <c r="B13" i="6"/>
  <c r="Y5" i="14"/>
  <c r="E17" i="4"/>
  <c r="C13" i="12"/>
  <c r="C12" i="11"/>
  <c r="C11" i="11"/>
  <c r="B12" i="6"/>
  <c r="B12" i="11"/>
  <c r="B9" i="6"/>
  <c r="C8" i="11"/>
  <c r="B10" i="11"/>
  <c r="B8" i="6"/>
  <c r="C17" i="17"/>
  <c r="B6" i="12"/>
  <c r="F29" i="9"/>
  <c r="E17" i="17"/>
  <c r="C29" i="9"/>
  <c r="B13" i="11"/>
  <c r="E29" i="9"/>
  <c r="B8" i="11"/>
  <c r="B10" i="6"/>
  <c r="Y10" i="14"/>
  <c r="B5" i="12"/>
  <c r="B4" i="11"/>
  <c r="B4" i="6"/>
  <c r="C4" i="11"/>
  <c r="B3" i="11"/>
  <c r="C13" i="6"/>
  <c r="D17" i="4"/>
  <c r="B17" i="17"/>
  <c r="Y15" i="14"/>
  <c r="C6" i="12"/>
  <c r="C17" i="4"/>
  <c r="B13" i="12"/>
  <c r="C10" i="11"/>
  <c r="C13" i="11"/>
  <c r="B9" i="11"/>
  <c r="D29" i="9"/>
  <c r="C3" i="6"/>
  <c r="B7" i="6"/>
  <c r="B7" i="11"/>
  <c r="B3" i="6"/>
  <c r="C7" i="11"/>
  <c r="C3" i="11"/>
  <c r="B6" i="11"/>
  <c r="B6" i="6"/>
  <c r="C9" i="11"/>
  <c r="C6" i="11"/>
  <c r="C5" i="11"/>
  <c r="B5" i="11"/>
  <c r="B5" i="6"/>
  <c r="B11" i="11"/>
  <c r="B11" i="6"/>
  <c r="C12" i="12"/>
  <c r="C10" i="12"/>
  <c r="B12" i="12"/>
  <c r="B10" i="12"/>
  <c r="H17" i="4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<sst xmlns="http://schemas.openxmlformats.org/spreadsheetml/2006/main" count="1201" uniqueCount="681">
  <si>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</si>
  <si>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</si>
  <si>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</si>
  <si>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</si>
  <si>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</si>
  <si>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</si>
  <si>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</si>
  <si>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</si>
  <si>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</si>
  <si>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</si>
  <si>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</si>
  <si>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</si>
  <si>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</si>
  <si>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</si>
  <si>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</si>
  <si>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</si>
  <si>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</si>
  <si>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</si>
  <si>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</si>
  <si>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</si>
  <si>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</si>
  <si>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</si>
  <si>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</si>
  <si>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</si>
  <si>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</si>
  <si>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</si>
  <si>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</si>
  <si>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</si>
  <si>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</si>
  <si>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</si>
  <si>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</si>
  <si>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</si>
  <si>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</si>
  <si>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</si>
  <si>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</si>
  <si>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</si>
  <si>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</si>
  <si>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</si>
  <si>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</si>
  <si>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</si>
  <si>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</si>
  <si>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</si>
  <si>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</si>
  <si>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</si>
  <si>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</si>
  <si>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</si>
  <si>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</si>
  <si>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</si>
  <si>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</si>
  <si>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</si>
  <si>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</si>
  <si>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</si>
  <si>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</si>
  <si>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</si>
  <si>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</si>
  <si>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</si>
  <si>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</si>
  <si>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</si>
  <si>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</si>
  <si>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</si>
  <si>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</si>
  <si>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</si>
  <si>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</si>
  <si>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</si>
  <si>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</si>
  <si>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</si>
  <si>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</si>
  <si>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</si>
  <si>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</si>
  <si>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</si>
  <si>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</si>
  <si>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</si>
  <si>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</si>
  <si>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</si>
  <si>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</si>
  <si>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</si>
  <si>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</si>
  <si>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</si>
  <si>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</si>
  <si>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</si>
  <si>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</si>
  <si>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</si>
  <si>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</si>
  <si>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</si>
  <si>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</si>
  <si>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</si>
  <si>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</si>
  <si>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</si>
  <si>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</si>
  <si>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</si>
  <si>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</si>
  <si>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</si>
  <si>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</si>
  <si>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</si>
  <si>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</si>
  <si>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</si>
  <si>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</si>
  <si>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</si>
  <si>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</si>
  <si>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</si>
  <si>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</si>
  <si>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</si>
  <si>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</si>
  <si>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</si>
  <si>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</si>
  <si>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</si>
  <si>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</si>
  <si>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</si>
  <si>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</si>
  <si>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</si>
  <si>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</si>
  <si>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</si>
  <si>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</si>
  <si>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</si>
  <si>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</si>
  <si>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</si>
  <si>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</si>
  <si>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</si>
  <si>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</si>
  <si>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</si>
  <si>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</si>
  <si>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</si>
  <si>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</si>
  <si>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</si>
  <si>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</si>
  <si>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</si>
  <si>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</si>
  <si>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</si>
  <si>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</si>
  <si>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</si>
  <si>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</si>
  <si>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</si>
  <si>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</si>
  <si>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</si>
  <si>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</si>
  <si>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</si>
  <si>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</si>
  <si>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</si>
  <si>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</si>
  <si>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</si>
  <si>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</si>
  <si>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</si>
  <si>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</si>
  <si>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</si>
  <si>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</si>
  <si>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</si>
  <si>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</si>
  <si>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</si>
  <si>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</si>
  <si>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</si>
  <si>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</si>
  <si>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</si>
  <si>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</si>
  <si>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</si>
  <si>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</si>
  <si>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</si>
  <si>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</si>
  <si>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</si>
  <si>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</si>
  <si>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</si>
  <si>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</si>
  <si>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</si>
  <si>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</si>
  <si>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</si>
  <si>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</si>
  <si>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</si>
  <si>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</si>
  <si>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</si>
  <si>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</si>
  <si>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</si>
  <si>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</si>
  <si>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</si>
  <si>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</si>
  <si>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</si>
  <si>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</si>
  <si>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</si>
  <si>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</si>
  <si>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</si>
  <si>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</si>
  <si>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</si>
  <si>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</si>
  <si>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</si>
  <si>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</si>
  <si>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</si>
  <si>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</si>
  <si>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</si>
  <si>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</si>
  <si>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</si>
  <si>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</si>
  <si>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</si>
  <si>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</si>
  <si>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</si>
  <si>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</si>
  <si>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</si>
  <si>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</si>
  <si>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</si>
  <si>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</si>
  <si>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</si>
  <si>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</si>
  <si>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</si>
  <si>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</si>
  <si>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</si>
  <si>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</si>
  <si>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</si>
  <si>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</si>
  <si>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</si>
  <si>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</si>
  <si>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</si>
  <si>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</si>
  <si>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</si>
  <si>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</si>
  <si>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</si>
  <si>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</si>
  <si>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</si>
  <si>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</si>
  <si>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</si>
  <si>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</si>
  <si>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</si>
  <si>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</si>
  <si>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</si>
  <si>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</si>
  <si>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</si>
  <si>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</si>
  <si>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</si>
  <si>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</si>
  <si>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</si>
  <si>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</si>
  <si>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</si>
  <si>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</si>
  <si>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</si>
  <si>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</si>
  <si>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</si>
  <si>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</si>
  <si>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</si>
  <si>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</si>
  <si>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</si>
  <si>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</si>
  <si>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</si>
  <si>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</si>
  <si>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</si>
  <si>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</si>
  <si>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</si>
  <si>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</si>
  <si>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</si>
  <si>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</si>
  <si>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</si>
  <si>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</si>
  <si>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</si>
  <si>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</si>
  <si>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</si>
  <si>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</si>
  <si>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</si>
  <si>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</si>
  <si>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</si>
  <si>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</si>
  <si>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</si>
  <si>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</si>
  <si>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</si>
  <si>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</si>
  <si>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</si>
  <si>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</si>
  <si>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</si>
  <si>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</si>
  <si>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</si>
  <si>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</si>
  <si>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</si>
  <si>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</si>
  <si>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</si>
  <si>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</si>
  <si>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</si>
  <si>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</si>
  <si>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</si>
  <si>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</si>
  <si>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</si>
  <si>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</si>
  <si>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</si>
  <si>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</si>
  <si>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</si>
  <si>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</si>
  <si>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</si>
  <si>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</si>
  <si>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</si>
  <si>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</si>
  <si>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</si>
  <si>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</si>
  <si>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</si>
  <si>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</si>
  <si>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</si>
  <si>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</si>
  <si>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</si>
  <si>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</si>
  <si>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</si>
  <si>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</si>
  <si>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</si>
  <si>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</si>
  <si>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</si>
  <si>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</si>
  <si>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</si>
  <si>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</si>
  <si>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</si>
  <si>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</si>
  <si>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</si>
  <si>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</si>
  <si>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</si>
  <si>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</si>
  <si>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</si>
  <si>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</si>
  <si>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</si>
  <si>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</si>
  <si>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</si>
  <si>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</si>
  <si>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</si>
  <si>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</si>
  <si>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</si>
  <si>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</si>
  <si>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</si>
  <si>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</si>
  <si>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</si>
  <si>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</si>
  <si>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</si>
  <si>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</si>
  <si>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</si>
  <si>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</si>
  <si>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</si>
  <si>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</si>
  <si>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</si>
  <si>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</si>
  <si>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</si>
  <si>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</si>
  <si>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</si>
  <si>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</si>
  <si>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</si>
  <si>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</si>
  <si>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</si>
  <si>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</si>
  <si>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</si>
  <si>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</si>
  <si>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4</t>
  </si>
  <si>
    <t>5</t>
  </si>
  <si>
    <t>6</t>
  </si>
  <si>
    <t>保健医療サービス</t>
  </si>
  <si>
    <t>7</t>
  </si>
  <si>
    <t>8</t>
  </si>
  <si>
    <t>授業料等</t>
  </si>
  <si>
    <t>9</t>
  </si>
  <si>
    <t>10</t>
  </si>
  <si>
    <t>仕送り金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</si>
  <si>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</si>
  <si>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</si>
  <si>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</si>
  <si>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</si>
  <si>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</si>
  <si>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</si>
  <si>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</si>
  <si>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</si>
  <si>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</si>
  <si>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</si>
  <si>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</si>
  <si>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</si>
  <si>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</si>
  <si>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</si>
  <si>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</si>
  <si>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</si>
  <si>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</si>
  <si>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</si>
  <si>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</si>
  <si>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</si>
  <si>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</si>
  <si>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</si>
  <si>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</si>
  <si>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</si>
  <si>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</si>
  <si>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</si>
  <si>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</si>
  <si>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</si>
  <si>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</si>
  <si>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</si>
  <si>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</si>
  <si>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</si>
  <si>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</si>
  <si>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</si>
  <si>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</si>
  <si>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</si>
  <si>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</si>
  <si>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</si>
  <si>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</si>
  <si>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</si>
  <si>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</si>
  <si>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</si>
  <si>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</si>
  <si>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</si>
  <si>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</si>
  <si>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</si>
  <si>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</si>
  <si>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</si>
  <si>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</si>
  <si>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</si>
  <si>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</si>
  <si>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</si>
  <si>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</si>
  <si>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</si>
  <si>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</si>
  <si>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</si>
  <si>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</si>
  <si>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</si>
  <si>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</si>
  <si>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</si>
  <si>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</si>
  <si>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</si>
  <si>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</si>
  <si>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</si>
  <si>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</si>
  <si>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</si>
  <si>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</si>
  <si>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</si>
  <si>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</si>
  <si>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</si>
  <si>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</si>
  <si>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</si>
  <si>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</si>
  <si>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</si>
  <si>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</si>
  <si>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</si>
  <si>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</si>
  <si>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</si>
  <si>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</si>
  <si>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</si>
  <si>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</si>
  <si>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</si>
  <si>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</si>
  <si>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</si>
  <si>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</si>
  <si>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</si>
  <si>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</si>
  <si>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</si>
  <si>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</si>
  <si>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</si>
  <si>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</si>
  <si>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</si>
  <si>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</si>
  <si>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</si>
  <si>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</si>
  <si>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</si>
  <si>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</si>
  <si>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</si>
  <si>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</si>
  <si>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</si>
  <si>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</si>
  <si>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</si>
  <si>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</si>
  <si>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</si>
  <si>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</si>
  <si>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</si>
  <si>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</si>
  <si>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</si>
  <si>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</si>
  <si>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</si>
  <si>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</si>
  <si>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</si>
  <si>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</si>
  <si>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</si>
  <si>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</si>
  <si>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</si>
  <si>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</si>
  <si>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</si>
  <si>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</si>
  <si>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</si>
  <si>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</si>
  <si>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</si>
  <si>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</si>
  <si>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</si>
  <si>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</si>
  <si>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</si>
  <si>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</si>
  <si>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</si>
  <si>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</si>
  <si>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</si>
  <si>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</si>
  <si>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</si>
  <si>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</si>
  <si>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</si>
  <si>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</si>
  <si>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</si>
  <si>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</si>
  <si>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</si>
  <si>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</si>
  <si>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</si>
  <si>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</si>
  <si>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</si>
  <si>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</si>
  <si>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</si>
  <si>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</si>
  <si>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</si>
  <si>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</si>
  <si>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</si>
  <si>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</si>
  <si>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</si>
  <si>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</si>
  <si>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</si>
  <si>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</si>
  <si>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</si>
  <si>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</si>
  <si>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</si>
  <si>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</si>
  <si>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</si>
  <si>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</si>
  <si>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</si>
  <si>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</si>
  <si>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</si>
  <si>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</si>
  <si>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</si>
  <si>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</si>
  <si>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</si>
  <si>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</si>
  <si>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</si>
  <si>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</si>
  <si>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</si>
  <si>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</si>
  <si>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</si>
  <si>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</si>
  <si>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</si>
  <si>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</si>
  <si>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</si>
  <si>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</si>
  <si>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</si>
  <si>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</si>
  <si>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</si>
  <si>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</si>
  <si>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</si>
  <si>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</si>
  <si>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</si>
  <si>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</si>
  <si>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</si>
  <si>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</si>
  <si>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</si>
  <si>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</si>
  <si>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</si>
  <si>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</si>
  <si>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</si>
  <si>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</si>
  <si>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</si>
  <si>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</si>
  <si>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</si>
  <si>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</si>
  <si>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</si>
  <si>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</si>
  <si>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</si>
  <si>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</si>
  <si>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</si>
  <si>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</si>
  <si>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</si>
  <si>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</si>
  <si>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</si>
  <si>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</si>
  <si>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</si>
  <si>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</si>
  <si>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</si>
  <si>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</si>
  <si>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</si>
  <si>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</si>
  <si>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</si>
  <si>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</si>
  <si>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</si>
  <si>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</si>
  <si>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</si>
  <si>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</si>
  <si>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</si>
  <si>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</si>
  <si>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</si>
  <si>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</si>
  <si>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</si>
  <si>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</si>
  <si>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</si>
  <si>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</si>
  <si>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</si>
  <si>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</si>
  <si>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</si>
  <si>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</si>
  <si>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</si>
  <si>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</si>
  <si>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</si>
  <si>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</si>
  <si>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</si>
  <si>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</si>
  <si>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</si>
  <si>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</si>
  <si>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</si>
  <si>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</si>
  <si>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</si>
  <si>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</si>
  <si>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</si>
  <si>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</si>
  <si>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</si>
  <si>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</si>
  <si>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</si>
  <si>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</si>
  <si>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</si>
  <si>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</si>
  <si>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</si>
  <si>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</si>
  <si>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</si>
  <si>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</si>
  <si>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</si>
  <si>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</si>
  <si>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</si>
  <si>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</si>
  <si>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</si>
  <si>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</si>
  <si>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</si>
  <si>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</si>
  <si>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</si>
  <si>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</si>
  <si>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</si>
  <si>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</si>
  <si>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</si>
  <si>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</si>
  <si>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</si>
  <si>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</si>
  <si>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</si>
  <si>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</si>
  <si>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</si>
  <si>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</si>
  <si>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</si>
  <si>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</si>
  <si>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</si>
  <si>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</si>
  <si>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</si>
  <si>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</si>
  <si>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</si>
  <si>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</si>
  <si>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</si>
  <si>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</si>
  <si>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</si>
  <si>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</si>
  <si>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</si>
  <si>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</si>
  <si>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</si>
  <si>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</si>
  <si>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</si>
  <si>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</si>
  <si>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</si>
  <si>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</si>
  <si>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</si>
  <si>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</si>
  <si>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</si>
  <si>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</si>
  <si>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</si>
  <si>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</si>
  <si>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</si>
  <si>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</si>
  <si>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</si>
  <si>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</si>
  <si>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</si>
  <si>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</si>
  <si>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</si>
  <si>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</si>
  <si>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</si>
  <si>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</si>
  <si>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</si>
  <si>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</si>
  <si>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</si>
  <si>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</si>
  <si>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</si>
  <si>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</si>
  <si>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</si>
  <si>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</si>
  <si>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</si>
  <si>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平成29年2月20日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</si>
  <si>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11
H26年</t>
    <rPh sb="3" eb="7">
      <t>h26ネン</t>
    </rPh>
    <phoneticPr fontId="2"/>
  </si>
  <si>
    <t>12</t>
    <phoneticPr fontId="2"/>
  </si>
  <si>
    <t>11
H27</t>
    <phoneticPr fontId="2"/>
  </si>
  <si>
    <t>　前年同月比（実質）でみると、二人以上の世帯の一世帯あたりの消費支出は3.2％の減少となり、３か月連続で減少となった。全国の水準（318,488円）を91,507円下回っている。
　内訳（実質増減率の寄与度）をみると、食料、保健医療、交通・通信、教育の４費目で増加となり、住居、光熱・水道、家具・家事用品、被服及び履物、教養娯楽、その他の消費支出の６費目で減少となった。全体では、住居、その他の消費支出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ショクリョウ</t>
    </rPh>
    <rPh sb="112" eb="114">
      <t>ホケン</t>
    </rPh>
    <rPh sb="114" eb="116">
      <t>イリョウ</t>
    </rPh>
    <rPh sb="117" eb="119">
      <t>コウツウ</t>
    </rPh>
    <rPh sb="120" eb="122">
      <t>ツウシン</t>
    </rPh>
    <rPh sb="123" eb="125">
      <t>キョウイク</t>
    </rPh>
    <rPh sb="127" eb="129">
      <t>ヒモク</t>
    </rPh>
    <rPh sb="136" eb="138">
      <t>ジュウキョ</t>
    </rPh>
    <rPh sb="139" eb="141">
      <t>コウネツ</t>
    </rPh>
    <rPh sb="142" eb="144">
      <t>スイドウ</t>
    </rPh>
    <rPh sb="145" eb="147">
      <t>カグ</t>
    </rPh>
    <rPh sb="148" eb="150">
      <t>カジ</t>
    </rPh>
    <rPh sb="150" eb="152">
      <t>ヨウヒン</t>
    </rPh>
    <rPh sb="153" eb="155">
      <t>ヒフク</t>
    </rPh>
    <rPh sb="155" eb="156">
      <t>オヨ</t>
    </rPh>
    <rPh sb="157" eb="159">
      <t>ハキモノ</t>
    </rPh>
    <rPh sb="160" eb="162">
      <t>キョウヨウ</t>
    </rPh>
    <rPh sb="162" eb="164">
      <t>ゴラク</t>
    </rPh>
    <rPh sb="167" eb="168">
      <t>タ</t>
    </rPh>
    <rPh sb="169" eb="171">
      <t>ショウヒ</t>
    </rPh>
    <rPh sb="171" eb="173">
      <t>シシュツ</t>
    </rPh>
    <rPh sb="175" eb="177">
      <t>ヒモク</t>
    </rPh>
    <rPh sb="178" eb="180">
      <t>ゲンショウ</t>
    </rPh>
    <rPh sb="185" eb="187">
      <t>ゼンタイ</t>
    </rPh>
    <rPh sb="190" eb="192">
      <t>ジュウキョ</t>
    </rPh>
    <rPh sb="195" eb="196">
      <t>タ</t>
    </rPh>
    <rPh sb="197" eb="199">
      <t>ショウヒ</t>
    </rPh>
    <rPh sb="199" eb="201">
      <t>シシュツ</t>
    </rPh>
    <rPh sb="201" eb="202">
      <t>トウ</t>
    </rPh>
    <rPh sb="203" eb="204">
      <t>オオ</t>
    </rPh>
    <rPh sb="206" eb="208">
      <t>キヨ</t>
    </rPh>
    <rPh sb="209" eb="211">
      <t>ゲンショウ</t>
    </rPh>
    <phoneticPr fontId="2"/>
  </si>
  <si>
    <t>　前年同月比（実質）でみると、二人以上の世帯のうち勤労者世帯の一世帯あたりの消費支出は3.7％の減少となり、３か月連続で減少となった。全国の水準（349,214円）を97,815円下回っている。
　一世帯当たりの実収入を前年同月比（実質）でみると、2.8％増加となり、２か月連続で増加となった。全国の水準（924,920円）を314,179円下回っている。
　内訳をみると、世帯主の定期収入、配偶者の収入で増収となり、世帯主の臨時収入・賞与、他の世帯員収入で減収となった。特に世帯主の定期収入の増収が大きく寄与して増収となった。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ゲツ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8" eb="130">
      <t>ゾウカ</t>
    </rPh>
    <rPh sb="136" eb="137">
      <t>ゲツ</t>
    </rPh>
    <rPh sb="137" eb="139">
      <t>レンゾク</t>
    </rPh>
    <rPh sb="140" eb="142">
      <t>ゾウカ</t>
    </rPh>
    <rPh sb="180" eb="182">
      <t>ウチワケ</t>
    </rPh>
    <rPh sb="187" eb="189">
      <t>セタイ</t>
    </rPh>
    <rPh sb="189" eb="190">
      <t>シュ</t>
    </rPh>
    <rPh sb="191" eb="193">
      <t>テイキ</t>
    </rPh>
    <rPh sb="193" eb="195">
      <t>シュウニュウ</t>
    </rPh>
    <rPh sb="196" eb="199">
      <t>ハイグウシャ</t>
    </rPh>
    <rPh sb="200" eb="202">
      <t>シュウニュウ</t>
    </rPh>
    <rPh sb="203" eb="205">
      <t>ゾウシュウ</t>
    </rPh>
    <rPh sb="221" eb="222">
      <t>タ</t>
    </rPh>
    <rPh sb="223" eb="226">
      <t>セタイイン</t>
    </rPh>
    <rPh sb="226" eb="228">
      <t>シュウニュウ</t>
    </rPh>
    <rPh sb="229" eb="231">
      <t>ゲンシュウ</t>
    </rPh>
    <rPh sb="236" eb="237">
      <t>トク</t>
    </rPh>
    <rPh sb="238" eb="241">
      <t>セタイヌシ</t>
    </rPh>
    <rPh sb="242" eb="244">
      <t>テイキ</t>
    </rPh>
    <rPh sb="244" eb="246">
      <t>シュウニュウ</t>
    </rPh>
    <rPh sb="247" eb="249">
      <t>ゾウシュウ</t>
    </rPh>
    <rPh sb="250" eb="251">
      <t>オオ</t>
    </rPh>
    <rPh sb="253" eb="255">
      <t>キヨ</t>
    </rPh>
    <rPh sb="257" eb="259">
      <t>ゾウシュウ</t>
    </rPh>
    <phoneticPr fontId="2"/>
  </si>
  <si>
    <t>減少</t>
  </si>
  <si>
    <t>増加</t>
  </si>
  <si>
    <t>　自動車等購入</t>
  </si>
  <si>
    <t>　工事その他のサービス</t>
  </si>
  <si>
    <t>　男子用シャツ・セーター類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</si>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</sst>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1.1080332409972299E-2"/>
                  <c:y val="-2.1030825405499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12 </c:v>
                </c:pt>
                <c:pt idx="2">
                  <c:v>1
H28年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-2.5852032397751912</c:v>
                </c:pt>
                <c:pt idx="2">
                  <c:v>-11.1</c:v>
                </c:pt>
                <c:pt idx="3">
                  <c:v>4.8</c:v>
                </c:pt>
                <c:pt idx="4">
                  <c:v>-12.7</c:v>
                </c:pt>
                <c:pt idx="5">
                  <c:v>-3.7</c:v>
                </c:pt>
                <c:pt idx="6">
                  <c:v>-2</c:v>
                </c:pt>
                <c:pt idx="7">
                  <c:v>4.9000000000000004</c:v>
                </c:pt>
                <c:pt idx="8">
                  <c:v>-12.598743000649936</c:v>
                </c:pt>
                <c:pt idx="9">
                  <c:v>-4.1204210408814941</c:v>
                </c:pt>
                <c:pt idx="10">
                  <c:v>28.858259998257374</c:v>
                </c:pt>
                <c:pt idx="11">
                  <c:v>-8.2384324499656376</c:v>
                </c:pt>
                <c:pt idx="12">
                  <c:v>-0.11475341116303772</c:v>
                </c:pt>
                <c:pt idx="13">
                  <c:v>-3.1939591795401401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1.4773776546629732E-2"/>
                  <c:y val="5.888538380651945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12 </c:v>
                </c:pt>
                <c:pt idx="2">
                  <c:v>1
H28年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-0.68705452704101999</c:v>
                </c:pt>
                <c:pt idx="2">
                  <c:v>-18</c:v>
                </c:pt>
                <c:pt idx="3">
                  <c:v>-3.7</c:v>
                </c:pt>
                <c:pt idx="4">
                  <c:v>-11.6</c:v>
                </c:pt>
                <c:pt idx="5">
                  <c:v>-10.6</c:v>
                </c:pt>
                <c:pt idx="6">
                  <c:v>0.6</c:v>
                </c:pt>
                <c:pt idx="7">
                  <c:v>0.5</c:v>
                </c:pt>
                <c:pt idx="8">
                  <c:v>-7.3591474515147919</c:v>
                </c:pt>
                <c:pt idx="9">
                  <c:v>1.2052400533152818</c:v>
                </c:pt>
                <c:pt idx="10">
                  <c:v>13.001246569420942</c:v>
                </c:pt>
                <c:pt idx="11">
                  <c:v>-15.983982721797908</c:v>
                </c:pt>
                <c:pt idx="12">
                  <c:v>-9.6975897254393377</c:v>
                </c:pt>
                <c:pt idx="13">
                  <c:v>-3.6630770022172521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12 </c:v>
                </c:pt>
                <c:pt idx="2">
                  <c:v>1
H28年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-4.4000000000000004</c:v>
                </c:pt>
                <c:pt idx="2">
                  <c:v>-3</c:v>
                </c:pt>
                <c:pt idx="3">
                  <c:v>1.3</c:v>
                </c:pt>
                <c:pt idx="4">
                  <c:v>-5.3</c:v>
                </c:pt>
                <c:pt idx="5">
                  <c:v>-0.4</c:v>
                </c:pt>
                <c:pt idx="6">
                  <c:v>-1.1000000000000001</c:v>
                </c:pt>
                <c:pt idx="7">
                  <c:v>-2.2999999999999998</c:v>
                </c:pt>
                <c:pt idx="8">
                  <c:v>-0.5</c:v>
                </c:pt>
                <c:pt idx="9">
                  <c:v>-4.5999999999999996</c:v>
                </c:pt>
                <c:pt idx="10">
                  <c:v>-2.1</c:v>
                </c:pt>
                <c:pt idx="11">
                  <c:v>-0.4</c:v>
                </c:pt>
                <c:pt idx="12">
                  <c:v>-1.5</c:v>
                </c:pt>
                <c:pt idx="13">
                  <c:v>-0.3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12 </c:v>
                </c:pt>
                <c:pt idx="2">
                  <c:v>1
H28年</c:v>
                </c:pt>
                <c:pt idx="3">
                  <c:v>2 </c:v>
                </c:pt>
                <c:pt idx="4">
                  <c:v>3 </c:v>
                </c:pt>
                <c:pt idx="5">
                  <c:v>4 </c:v>
                </c:pt>
                <c:pt idx="6">
                  <c:v>5 </c:v>
                </c:pt>
                <c:pt idx="7">
                  <c:v>6 </c:v>
                </c:pt>
                <c:pt idx="8">
                  <c:v>7 </c:v>
                </c:pt>
                <c:pt idx="9">
                  <c:v>8 </c:v>
                </c:pt>
                <c:pt idx="10">
                  <c:v>9 </c:v>
                </c:pt>
                <c:pt idx="11">
                  <c:v>10 </c:v>
                </c:pt>
                <c:pt idx="12">
                  <c:v>11 </c:v>
                </c:pt>
                <c:pt idx="13">
                  <c:v>12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-5</c:v>
                </c:pt>
                <c:pt idx="2">
                  <c:v>-2.5</c:v>
                </c:pt>
                <c:pt idx="3">
                  <c:v>1.9</c:v>
                </c:pt>
                <c:pt idx="4">
                  <c:v>-4.9000000000000004</c:v>
                </c:pt>
                <c:pt idx="5">
                  <c:v>1.4</c:v>
                </c:pt>
                <c:pt idx="6">
                  <c:v>-2.8</c:v>
                </c:pt>
                <c:pt idx="7">
                  <c:v>-5.2</c:v>
                </c:pt>
                <c:pt idx="8">
                  <c:v>-3.5</c:v>
                </c:pt>
                <c:pt idx="9">
                  <c:v>-4.5</c:v>
                </c:pt>
                <c:pt idx="10">
                  <c:v>-0.3</c:v>
                </c:pt>
                <c:pt idx="11">
                  <c:v>-1.5</c:v>
                </c:pt>
                <c:pt idx="12">
                  <c:v>-0.9</c:v>
                </c:pt>
                <c:pt idx="13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92128"/>
        <c:axId val="128611072"/>
      </c:lineChart>
      <c:catAx>
        <c:axId val="1285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61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61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59212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8.7791495198902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11
H27</c:v>
                </c:pt>
                <c:pt idx="2">
                  <c:v>12</c:v>
                </c:pt>
                <c:pt idx="3">
                  <c:v>1
H28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24.7</c:v>
                </c:pt>
                <c:pt idx="2">
                  <c:v>25.7</c:v>
                </c:pt>
                <c:pt idx="3">
                  <c:v>23.3</c:v>
                </c:pt>
                <c:pt idx="4">
                  <c:v>23.9</c:v>
                </c:pt>
                <c:pt idx="5">
                  <c:v>22.5</c:v>
                </c:pt>
                <c:pt idx="6">
                  <c:v>21.4</c:v>
                </c:pt>
                <c:pt idx="7">
                  <c:v>25</c:v>
                </c:pt>
                <c:pt idx="8">
                  <c:v>25.4</c:v>
                </c:pt>
                <c:pt idx="9">
                  <c:v>25.2</c:v>
                </c:pt>
                <c:pt idx="10">
                  <c:v>25.3</c:v>
                </c:pt>
                <c:pt idx="11">
                  <c:v>24.2</c:v>
                </c:pt>
                <c:pt idx="12">
                  <c:v>24.8</c:v>
                </c:pt>
                <c:pt idx="13">
                  <c:v>24.4</c:v>
                </c:pt>
                <c:pt idx="14">
                  <c:v>24.9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6.035708499400537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11
H27</c:v>
                </c:pt>
                <c:pt idx="2">
                  <c:v>12</c:v>
                </c:pt>
                <c:pt idx="3">
                  <c:v>1
H28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25.5</c:v>
                </c:pt>
                <c:pt idx="2">
                  <c:v>25.6</c:v>
                </c:pt>
                <c:pt idx="3">
                  <c:v>27.1</c:v>
                </c:pt>
                <c:pt idx="4">
                  <c:v>25.3</c:v>
                </c:pt>
                <c:pt idx="5">
                  <c:v>24</c:v>
                </c:pt>
                <c:pt idx="6">
                  <c:v>23.1</c:v>
                </c:pt>
                <c:pt idx="7">
                  <c:v>25.9</c:v>
                </c:pt>
                <c:pt idx="8">
                  <c:v>25.7</c:v>
                </c:pt>
                <c:pt idx="9">
                  <c:v>28.1</c:v>
                </c:pt>
                <c:pt idx="10">
                  <c:v>24.4</c:v>
                </c:pt>
                <c:pt idx="11">
                  <c:v>24.2</c:v>
                </c:pt>
                <c:pt idx="12">
                  <c:v>29.8</c:v>
                </c:pt>
                <c:pt idx="13">
                  <c:v>28.8</c:v>
                </c:pt>
                <c:pt idx="14">
                  <c:v>26.8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54656"/>
        <c:axId val="132477312"/>
      </c:lineChart>
      <c:catAx>
        <c:axId val="1324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7312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54656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（平成28年12月－全国と沖縄・二人以上の世帯）</a:t>
            </a:r>
          </a:p>
        </c:rich>
      </c:tx>
      <c:layout>
        <c:manualLayout>
          <c:xMode val="edge"/>
          <c:yMode val="edge"/>
          <c:x val="3.0206489185274337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6.6547405332386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577886317675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664479346707995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-1.5824691056979256</c:v>
                </c:pt>
                <c:pt idx="2">
                  <c:v>19.934927867648678</c:v>
                </c:pt>
                <c:pt idx="3">
                  <c:v>15.817719902508731</c:v>
                </c:pt>
                <c:pt idx="4">
                  <c:v>12.401655923923126</c:v>
                </c:pt>
                <c:pt idx="5">
                  <c:v>-8.7266450745334012</c:v>
                </c:pt>
                <c:pt idx="6">
                  <c:v>-2.5643396626798487</c:v>
                </c:pt>
                <c:pt idx="7">
                  <c:v>-0.80817162930745257</c:v>
                </c:pt>
                <c:pt idx="8">
                  <c:v>-33.228142612538356</c:v>
                </c:pt>
                <c:pt idx="9">
                  <c:v>0.69488378973285858</c:v>
                </c:pt>
                <c:pt idx="10">
                  <c:v>-3.1939591795401401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7.5384797878674803E-2</c:v>
                </c:pt>
                <c:pt idx="1">
                  <c:v>-4.3</c:v>
                </c:pt>
                <c:pt idx="2">
                  <c:v>14.5</c:v>
                </c:pt>
                <c:pt idx="3">
                  <c:v>11.2</c:v>
                </c:pt>
                <c:pt idx="4">
                  <c:v>-12.5</c:v>
                </c:pt>
                <c:pt idx="5">
                  <c:v>-1.2</c:v>
                </c:pt>
                <c:pt idx="6">
                  <c:v>-8</c:v>
                </c:pt>
                <c:pt idx="7">
                  <c:v>2.8</c:v>
                </c:pt>
                <c:pt idx="8">
                  <c:v>0.4</c:v>
                </c:pt>
                <c:pt idx="9">
                  <c:v>-3.2</c:v>
                </c:pt>
                <c:pt idx="10">
                  <c:v>-0.3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67648"/>
        <c:axId val="127069568"/>
      </c:barChart>
      <c:catAx>
        <c:axId val="127067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06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06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0676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16314106369"/>
          <c:y val="0.13864811304046187"/>
          <c:w val="0.9072913240778967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59204240982E-2"/>
          <c:y val="4.047226654807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-1.107419712070874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11
H26年</c:v>
                </c:pt>
                <c:pt idx="2">
                  <c:v>12 </c:v>
                </c:pt>
                <c:pt idx="3">
                  <c:v>1
H27年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H28年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  <c:pt idx="23">
                  <c:v>9 </c:v>
                </c:pt>
                <c:pt idx="24">
                  <c:v>10 </c:v>
                </c:pt>
                <c:pt idx="25">
                  <c:v>11 </c:v>
                </c:pt>
                <c:pt idx="26">
                  <c:v>12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-8.9171874272727987</c:v>
                </c:pt>
                <c:pt idx="2">
                  <c:v>-8.3422297589935255</c:v>
                </c:pt>
                <c:pt idx="3">
                  <c:v>-8.9978045416781569</c:v>
                </c:pt>
                <c:pt idx="4">
                  <c:v>-6.785954907525948</c:v>
                </c:pt>
                <c:pt idx="5">
                  <c:v>5.5350299491421451</c:v>
                </c:pt>
                <c:pt idx="6">
                  <c:v>10.540485769436515</c:v>
                </c:pt>
                <c:pt idx="7">
                  <c:v>9.4975794807786951</c:v>
                </c:pt>
                <c:pt idx="8">
                  <c:v>-3.0877799383991045</c:v>
                </c:pt>
                <c:pt idx="9">
                  <c:v>9.4257631336724259</c:v>
                </c:pt>
                <c:pt idx="10">
                  <c:v>5.1855091083431448</c:v>
                </c:pt>
                <c:pt idx="11">
                  <c:v>-5.9037594237615902</c:v>
                </c:pt>
                <c:pt idx="12">
                  <c:v>-2.0161880940656962</c:v>
                </c:pt>
                <c:pt idx="13">
                  <c:v>-2.3957026041594109</c:v>
                </c:pt>
                <c:pt idx="14">
                  <c:v>-2.5852032397751912</c:v>
                </c:pt>
                <c:pt idx="15">
                  <c:v>-11.1</c:v>
                </c:pt>
                <c:pt idx="16">
                  <c:v>4.8</c:v>
                </c:pt>
                <c:pt idx="17">
                  <c:v>-12.7</c:v>
                </c:pt>
                <c:pt idx="18">
                  <c:v>-3.7</c:v>
                </c:pt>
                <c:pt idx="19">
                  <c:v>-2</c:v>
                </c:pt>
                <c:pt idx="20">
                  <c:v>4.9000000000000004</c:v>
                </c:pt>
                <c:pt idx="21">
                  <c:v>-12.598743000649936</c:v>
                </c:pt>
                <c:pt idx="22">
                  <c:v>-4.1204210408814941</c:v>
                </c:pt>
                <c:pt idx="23">
                  <c:v>28.858259998257374</c:v>
                </c:pt>
                <c:pt idx="24">
                  <c:v>-8.2384324499656376</c:v>
                </c:pt>
                <c:pt idx="25">
                  <c:v>-0.11475341116303772</c:v>
                </c:pt>
                <c:pt idx="26">
                  <c:v>-3.1939591795401401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6.9372181755116202E-3"/>
                  <c:y val="3.765227021040974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11
H26年</c:v>
                </c:pt>
                <c:pt idx="2">
                  <c:v>12 </c:v>
                </c:pt>
                <c:pt idx="3">
                  <c:v>1
H27年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H28年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  <c:pt idx="23">
                  <c:v>9 </c:v>
                </c:pt>
                <c:pt idx="24">
                  <c:v>10 </c:v>
                </c:pt>
                <c:pt idx="25">
                  <c:v>11 </c:v>
                </c:pt>
                <c:pt idx="26">
                  <c:v>12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-15.947474213149992</c:v>
                </c:pt>
                <c:pt idx="2">
                  <c:v>-8.8245928751447877</c:v>
                </c:pt>
                <c:pt idx="3">
                  <c:v>-9.1147699668880922E-2</c:v>
                </c:pt>
                <c:pt idx="4">
                  <c:v>-8.4322770420408482</c:v>
                </c:pt>
                <c:pt idx="5">
                  <c:v>-1.055342874717935</c:v>
                </c:pt>
                <c:pt idx="6">
                  <c:v>4.0623537282219901</c:v>
                </c:pt>
                <c:pt idx="7">
                  <c:v>5.7078224798945865</c:v>
                </c:pt>
                <c:pt idx="8">
                  <c:v>-7.4427565289195368</c:v>
                </c:pt>
                <c:pt idx="9">
                  <c:v>-10.098930531385285</c:v>
                </c:pt>
                <c:pt idx="10">
                  <c:v>6.6970069787995579</c:v>
                </c:pt>
                <c:pt idx="11">
                  <c:v>-9.1967884192648555</c:v>
                </c:pt>
                <c:pt idx="12">
                  <c:v>5.6695490579695695</c:v>
                </c:pt>
                <c:pt idx="13">
                  <c:v>4.9290117199256356</c:v>
                </c:pt>
                <c:pt idx="14">
                  <c:v>-0.68705452704101999</c:v>
                </c:pt>
                <c:pt idx="15">
                  <c:v>-18</c:v>
                </c:pt>
                <c:pt idx="16">
                  <c:v>-3.7</c:v>
                </c:pt>
                <c:pt idx="17">
                  <c:v>-11.6</c:v>
                </c:pt>
                <c:pt idx="18">
                  <c:v>-10.649963530739004</c:v>
                </c:pt>
                <c:pt idx="19">
                  <c:v>0.6</c:v>
                </c:pt>
                <c:pt idx="20">
                  <c:v>0.5</c:v>
                </c:pt>
                <c:pt idx="21">
                  <c:v>-7.3591474515147919</c:v>
                </c:pt>
                <c:pt idx="22">
                  <c:v>1.2052400533152818</c:v>
                </c:pt>
                <c:pt idx="23">
                  <c:v>13.001246569420942</c:v>
                </c:pt>
                <c:pt idx="24">
                  <c:v>-15.983982721797908</c:v>
                </c:pt>
                <c:pt idx="25">
                  <c:v>-9.6975897254393377</c:v>
                </c:pt>
                <c:pt idx="26">
                  <c:v>-3.6630770022172521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11
H26年</c:v>
                </c:pt>
                <c:pt idx="2">
                  <c:v>12 </c:v>
                </c:pt>
                <c:pt idx="3">
                  <c:v>1
H27年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H28年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  <c:pt idx="23">
                  <c:v>9 </c:v>
                </c:pt>
                <c:pt idx="24">
                  <c:v>10 </c:v>
                </c:pt>
                <c:pt idx="25">
                  <c:v>11 </c:v>
                </c:pt>
                <c:pt idx="26">
                  <c:v>12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-6.3668686752364367</c:v>
                </c:pt>
                <c:pt idx="2">
                  <c:v>-5.959127732727354</c:v>
                </c:pt>
                <c:pt idx="3">
                  <c:v>-7.0867584370534082</c:v>
                </c:pt>
                <c:pt idx="4">
                  <c:v>-4.8284599605839968</c:v>
                </c:pt>
                <c:pt idx="5">
                  <c:v>7.8568006080232733</c:v>
                </c:pt>
                <c:pt idx="6">
                  <c:v>10.761566740975393</c:v>
                </c:pt>
                <c:pt idx="7">
                  <c:v>9.826072219221027</c:v>
                </c:pt>
                <c:pt idx="8">
                  <c:v>-2.7970432782143173</c:v>
                </c:pt>
                <c:pt idx="9">
                  <c:v>9.8634661862071269</c:v>
                </c:pt>
                <c:pt idx="10">
                  <c:v>5.0803235992348039</c:v>
                </c:pt>
                <c:pt idx="11">
                  <c:v>-6.1860481454903082</c:v>
                </c:pt>
                <c:pt idx="12">
                  <c:v>-2.1141719059716291</c:v>
                </c:pt>
                <c:pt idx="13">
                  <c:v>-2.2004940093677261</c:v>
                </c:pt>
                <c:pt idx="14">
                  <c:v>-2.5852032397751912</c:v>
                </c:pt>
                <c:pt idx="15">
                  <c:v>-11.169683664392416</c:v>
                </c:pt>
                <c:pt idx="16">
                  <c:v>5.2847332276809267</c:v>
                </c:pt>
                <c:pt idx="17">
                  <c:v>-12.399805451196212</c:v>
                </c:pt>
                <c:pt idx="18">
                  <c:v>-3.3676869772471529</c:v>
                </c:pt>
                <c:pt idx="19">
                  <c:v>-2.2433656271248603</c:v>
                </c:pt>
                <c:pt idx="20">
                  <c:v>4.7948830613752991</c:v>
                </c:pt>
                <c:pt idx="21">
                  <c:v>-12.860946771647985</c:v>
                </c:pt>
                <c:pt idx="22">
                  <c:v>-4.503939356717968</c:v>
                </c:pt>
                <c:pt idx="23">
                  <c:v>28.600543478260864</c:v>
                </c:pt>
                <c:pt idx="24">
                  <c:v>-7.8713861797655049</c:v>
                </c:pt>
                <c:pt idx="25">
                  <c:v>0.68432856154765354</c:v>
                </c:pt>
                <c:pt idx="26">
                  <c:v>-2.4195108529764586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11
H26年</c:v>
                </c:pt>
                <c:pt idx="2">
                  <c:v>12 </c:v>
                </c:pt>
                <c:pt idx="3">
                  <c:v>1
H27年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H28年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  <c:pt idx="23">
                  <c:v>9 </c:v>
                </c:pt>
                <c:pt idx="24">
                  <c:v>10 </c:v>
                </c:pt>
                <c:pt idx="25">
                  <c:v>11 </c:v>
                </c:pt>
                <c:pt idx="26">
                  <c:v>12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-13.59400349111819</c:v>
                </c:pt>
                <c:pt idx="2">
                  <c:v>-6.4540322898985476</c:v>
                </c:pt>
                <c:pt idx="3">
                  <c:v>2.0069381986380641</c:v>
                </c:pt>
                <c:pt idx="4">
                  <c:v>-6.509354859923711</c:v>
                </c:pt>
                <c:pt idx="5">
                  <c:v>1.121439582038275</c:v>
                </c:pt>
                <c:pt idx="6">
                  <c:v>4.2704784356784264</c:v>
                </c:pt>
                <c:pt idx="7">
                  <c:v>6.0249459473342482</c:v>
                </c:pt>
                <c:pt idx="8">
                  <c:v>-7.1650847985063049</c:v>
                </c:pt>
                <c:pt idx="9">
                  <c:v>-9.7393262535108267</c:v>
                </c:pt>
                <c:pt idx="10">
                  <c:v>6.5903099718207514</c:v>
                </c:pt>
                <c:pt idx="11">
                  <c:v>-9.4691980540070659</c:v>
                </c:pt>
                <c:pt idx="12">
                  <c:v>5.5638795089115956</c:v>
                </c:pt>
                <c:pt idx="13">
                  <c:v>5.1388697433654817</c:v>
                </c:pt>
                <c:pt idx="14">
                  <c:v>-0.68705452704101999</c:v>
                </c:pt>
                <c:pt idx="15">
                  <c:v>-18.059394253469218</c:v>
                </c:pt>
                <c:pt idx="16">
                  <c:v>-3.1715605889413023</c:v>
                </c:pt>
                <c:pt idx="17">
                  <c:v>-11.284396497811134</c:v>
                </c:pt>
                <c:pt idx="18">
                  <c:v>-10.292563384861964</c:v>
                </c:pt>
                <c:pt idx="19">
                  <c:v>0.36732806271884133</c:v>
                </c:pt>
                <c:pt idx="20">
                  <c:v>0.37105319515442492</c:v>
                </c:pt>
                <c:pt idx="21">
                  <c:v>-7.6370700091602517</c:v>
                </c:pt>
                <c:pt idx="22">
                  <c:v>0.80041909310202275</c:v>
                </c:pt>
                <c:pt idx="23">
                  <c:v>12.7752440762821</c:v>
                </c:pt>
                <c:pt idx="24">
                  <c:v>-15.6479186526851</c:v>
                </c:pt>
                <c:pt idx="25">
                  <c:v>-8.9751704432428525</c:v>
                </c:pt>
                <c:pt idx="26">
                  <c:v>-2.8923816182349849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98976"/>
        <c:axId val="131609728"/>
      </c:lineChart>
      <c:catAx>
        <c:axId val="13159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3775430777"/>
              <c:y val="0.85160192185279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60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6097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43575289301E-2"/>
              <c:y val="3.0354112712655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598976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8544358587"/>
          <c:y val="0.12478911066349266"/>
          <c:w val="0.88125001024195593"/>
          <c:h val="0.279932334039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10大費目の対前年同月実質・名目増減率（平成28年12月－沖縄・二人以上の世帯）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92379268527648E-3"/>
                  <c:y val="3.32407412223198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14050298641E-2"/>
                  <c:y val="9.460118512034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44179615336664E-3"/>
                  <c:y val="1.229169275529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304364580145E-2"/>
                  <c:y val="6.39209631713311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666462661362E-3"/>
                  <c:y val="6.2346643899382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023165935647661E-3"/>
                  <c:y val="9.8301935632546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43.531244496634812</c:v>
                </c:pt>
                <c:pt idx="1">
                  <c:v>-1.5824691056979256</c:v>
                </c:pt>
                <c:pt idx="2">
                  <c:v>19.934927867648678</c:v>
                </c:pt>
                <c:pt idx="3">
                  <c:v>15.817719902508731</c:v>
                </c:pt>
                <c:pt idx="4">
                  <c:v>12.401655923923126</c:v>
                </c:pt>
                <c:pt idx="5">
                  <c:v>-8.7266450745334012</c:v>
                </c:pt>
                <c:pt idx="6">
                  <c:v>-2.5643396626798487</c:v>
                </c:pt>
                <c:pt idx="7">
                  <c:v>-0.80817162930745257</c:v>
                </c:pt>
                <c:pt idx="8">
                  <c:v>-33.228142612538356</c:v>
                </c:pt>
                <c:pt idx="9">
                  <c:v>0.69488378973285858</c:v>
                </c:pt>
                <c:pt idx="10">
                  <c:v>-3.1939591795401401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7229947978643E-4"/>
                  <c:y val="-6.081033233539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98829236226809E-2"/>
                  <c:y val="-1.1101651414906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278931918896559E-3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43.244182007641555</c:v>
                </c:pt>
                <c:pt idx="1">
                  <c:v>-0.69671132764921317</c:v>
                </c:pt>
                <c:pt idx="2">
                  <c:v>22.093756569266354</c:v>
                </c:pt>
                <c:pt idx="3">
                  <c:v>15.470266742801208</c:v>
                </c:pt>
                <c:pt idx="4">
                  <c:v>13.975279106858052</c:v>
                </c:pt>
                <c:pt idx="5">
                  <c:v>-6.9924513309495451</c:v>
                </c:pt>
                <c:pt idx="6">
                  <c:v>-1.9797257006559321</c:v>
                </c:pt>
                <c:pt idx="7">
                  <c:v>-3.1887755102040782</c:v>
                </c:pt>
                <c:pt idx="8">
                  <c:v>-33.428458184700752</c:v>
                </c:pt>
                <c:pt idx="9">
                  <c:v>3.3129507682659209</c:v>
                </c:pt>
                <c:pt idx="10">
                  <c:v>-2.4195108529764586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06240"/>
        <c:axId val="131724800"/>
      </c:barChart>
      <c:catAx>
        <c:axId val="131706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72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72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7062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10大費目の対前年同月実質・名目増減率（平成28年12月－沖縄・勤労者世帯）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686386377476267E-2"/>
                  <c:y val="1.3601022315471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3920572955300384E-3"/>
                  <c:y val="1.10918830572118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53.468676483401588</c:v>
                </c:pt>
                <c:pt idx="1">
                  <c:v>-13.16106281418471</c:v>
                </c:pt>
                <c:pt idx="2">
                  <c:v>25.831928385955894</c:v>
                </c:pt>
                <c:pt idx="3">
                  <c:v>19.015093288484096</c:v>
                </c:pt>
                <c:pt idx="4">
                  <c:v>8.3176333080843037</c:v>
                </c:pt>
                <c:pt idx="5">
                  <c:v>-10.052547351946984</c:v>
                </c:pt>
                <c:pt idx="6">
                  <c:v>-8.6518341522111459</c:v>
                </c:pt>
                <c:pt idx="7">
                  <c:v>3.6097598716651857</c:v>
                </c:pt>
                <c:pt idx="8">
                  <c:v>-30.139647803541813</c:v>
                </c:pt>
                <c:pt idx="9">
                  <c:v>-1.167480444956781</c:v>
                </c:pt>
                <c:pt idx="10">
                  <c:v>-3.6630770022172521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528446428143828E-3"/>
                  <c:y val="-1.27585225585539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067920465575633E-2"/>
                  <c:y val="-9.86794467341378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5045261942809E-4"/>
                  <c:y val="-3.627039202560959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53.161739130434782</c:v>
                </c:pt>
                <c:pt idx="1">
                  <c:v>-12.379512379512381</c:v>
                </c:pt>
                <c:pt idx="2">
                  <c:v>28.096903096903091</c:v>
                </c:pt>
                <c:pt idx="3">
                  <c:v>18.658048008618657</c:v>
                </c:pt>
                <c:pt idx="4">
                  <c:v>9.8340801743974851</c:v>
                </c:pt>
                <c:pt idx="5">
                  <c:v>-8.3435457516339859</c:v>
                </c:pt>
                <c:pt idx="6">
                  <c:v>-8.1037451571244095</c:v>
                </c:pt>
                <c:pt idx="7">
                  <c:v>1.1231256347452145</c:v>
                </c:pt>
                <c:pt idx="8">
                  <c:v>-30.349228860131184</c:v>
                </c:pt>
                <c:pt idx="9">
                  <c:v>1.4021650634743477</c:v>
                </c:pt>
                <c:pt idx="10">
                  <c:v>-2.8923816182349849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3008"/>
        <c:axId val="132364928"/>
      </c:barChart>
      <c:catAx>
        <c:axId val="1323630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6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364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630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919504643962852E-3"/>
                  <c:y val="5.01253132832080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2 </c:v>
                </c:pt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H28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-11.123163457298146</c:v>
                </c:pt>
                <c:pt idx="1">
                  <c:v>-3.228607803866157</c:v>
                </c:pt>
                <c:pt idx="2">
                  <c:v>-8.4042625747284827</c:v>
                </c:pt>
                <c:pt idx="3">
                  <c:v>-2.7321063651404631</c:v>
                </c:pt>
                <c:pt idx="4">
                  <c:v>5.6870140023157933</c:v>
                </c:pt>
                <c:pt idx="5">
                  <c:v>-13.41352711353333</c:v>
                </c:pt>
                <c:pt idx="6">
                  <c:v>9.7989614861508478</c:v>
                </c:pt>
                <c:pt idx="7">
                  <c:v>3.5928195972378951E-2</c:v>
                </c:pt>
                <c:pt idx="8">
                  <c:v>9.4906878667333707</c:v>
                </c:pt>
                <c:pt idx="9">
                  <c:v>11.659121020961516</c:v>
                </c:pt>
                <c:pt idx="10">
                  <c:v>-5.0953998028210767</c:v>
                </c:pt>
                <c:pt idx="11">
                  <c:v>-10.7</c:v>
                </c:pt>
                <c:pt idx="12">
                  <c:v>-9.4</c:v>
                </c:pt>
                <c:pt idx="13">
                  <c:v>-13.3</c:v>
                </c:pt>
                <c:pt idx="14">
                  <c:v>1.7</c:v>
                </c:pt>
                <c:pt idx="15">
                  <c:v>-5.3</c:v>
                </c:pt>
                <c:pt idx="16">
                  <c:v>-5</c:v>
                </c:pt>
                <c:pt idx="17">
                  <c:v>-6.3715269478064052</c:v>
                </c:pt>
                <c:pt idx="18">
                  <c:v>-9.0509992036000408</c:v>
                </c:pt>
                <c:pt idx="19">
                  <c:v>-2.250107744768759</c:v>
                </c:pt>
                <c:pt idx="20">
                  <c:v>-13.553573179997381</c:v>
                </c:pt>
                <c:pt idx="21">
                  <c:v>9.5670622394854696</c:v>
                </c:pt>
                <c:pt idx="22">
                  <c:v>2.846224611772219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88960"/>
        <c:axId val="132090880"/>
      </c:barChart>
      <c:catAx>
        <c:axId val="13208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09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0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08896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1549439347604492E-3"/>
                  <c:y val="-3.89282908979443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2 </c:v>
                </c:pt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H28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-8.4322770420408482</c:v>
                </c:pt>
                <c:pt idx="1">
                  <c:v>-1.055342874717935</c:v>
                </c:pt>
                <c:pt idx="2">
                  <c:v>4.0623537282219901</c:v>
                </c:pt>
                <c:pt idx="3">
                  <c:v>5.7078224798945865</c:v>
                </c:pt>
                <c:pt idx="4">
                  <c:v>-7.4427565289195368</c:v>
                </c:pt>
                <c:pt idx="5">
                  <c:v>-10.098930531385285</c:v>
                </c:pt>
                <c:pt idx="6">
                  <c:v>6.6970069787995579</c:v>
                </c:pt>
                <c:pt idx="7">
                  <c:v>-9.1967884192648555</c:v>
                </c:pt>
                <c:pt idx="8">
                  <c:v>5.6695490579695695</c:v>
                </c:pt>
                <c:pt idx="9">
                  <c:v>4.9290117199256356</c:v>
                </c:pt>
                <c:pt idx="10">
                  <c:v>-0.68705452704101999</c:v>
                </c:pt>
                <c:pt idx="11">
                  <c:v>-18</c:v>
                </c:pt>
                <c:pt idx="12">
                  <c:v>-3.7</c:v>
                </c:pt>
                <c:pt idx="13">
                  <c:v>-11.6</c:v>
                </c:pt>
                <c:pt idx="14">
                  <c:v>-10.649963530739004</c:v>
                </c:pt>
                <c:pt idx="15">
                  <c:v>0.6</c:v>
                </c:pt>
                <c:pt idx="16">
                  <c:v>0.5</c:v>
                </c:pt>
                <c:pt idx="17">
                  <c:v>-7.3591474515147919</c:v>
                </c:pt>
                <c:pt idx="18">
                  <c:v>1.2052400533152818</c:v>
                </c:pt>
                <c:pt idx="19">
                  <c:v>13.001246569420942</c:v>
                </c:pt>
                <c:pt idx="20">
                  <c:v>-15.983982721797908</c:v>
                </c:pt>
                <c:pt idx="21">
                  <c:v>-9.6975897254393377</c:v>
                </c:pt>
                <c:pt idx="22">
                  <c:v>-3.6630770022172521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24672"/>
        <c:axId val="132126592"/>
      </c:barChart>
      <c:catAx>
        <c:axId val="13212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2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265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24672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2815734989648039E-3"/>
                  <c:y val="9.62771350332111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2 </c:v>
                </c:pt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H28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-6.785954907525948</c:v>
                </c:pt>
                <c:pt idx="1">
                  <c:v>5.5350299491421451</c:v>
                </c:pt>
                <c:pt idx="2">
                  <c:v>10.540485769436515</c:v>
                </c:pt>
                <c:pt idx="3">
                  <c:v>9.4975794807786951</c:v>
                </c:pt>
                <c:pt idx="4">
                  <c:v>-3.0877799383991045</c:v>
                </c:pt>
                <c:pt idx="5">
                  <c:v>9.4257631336724259</c:v>
                </c:pt>
                <c:pt idx="6">
                  <c:v>5.1855091083431448</c:v>
                </c:pt>
                <c:pt idx="7">
                  <c:v>-5.9037594237615902</c:v>
                </c:pt>
                <c:pt idx="8">
                  <c:v>-2.0161880940656962</c:v>
                </c:pt>
                <c:pt idx="9">
                  <c:v>-2.3957026041594109</c:v>
                </c:pt>
                <c:pt idx="10">
                  <c:v>-2.5852032397751912</c:v>
                </c:pt>
                <c:pt idx="11">
                  <c:v>-11.1</c:v>
                </c:pt>
                <c:pt idx="12">
                  <c:v>4.8</c:v>
                </c:pt>
                <c:pt idx="13">
                  <c:v>-12.7</c:v>
                </c:pt>
                <c:pt idx="14">
                  <c:v>-3.7</c:v>
                </c:pt>
                <c:pt idx="15">
                  <c:v>-2</c:v>
                </c:pt>
                <c:pt idx="16">
                  <c:v>4.9000000000000004</c:v>
                </c:pt>
                <c:pt idx="17">
                  <c:v>-12.598743000649936</c:v>
                </c:pt>
                <c:pt idx="18">
                  <c:v>-4.1204210408814941</c:v>
                </c:pt>
                <c:pt idx="19">
                  <c:v>28.858259998257374</c:v>
                </c:pt>
                <c:pt idx="20">
                  <c:v>-8.2384324499656376</c:v>
                </c:pt>
                <c:pt idx="21">
                  <c:v>-0.11475341116303772</c:v>
                </c:pt>
                <c:pt idx="22">
                  <c:v>-3.1939591795401401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56032"/>
        <c:axId val="132158208"/>
      </c:barChart>
      <c:catAx>
        <c:axId val="13215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5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5820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5603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3.100775193798449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11
H27</c:v>
                </c:pt>
                <c:pt idx="2">
                  <c:v>12</c:v>
                </c:pt>
                <c:pt idx="3">
                  <c:v>1
H28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27.8</c:v>
                </c:pt>
                <c:pt idx="3">
                  <c:v>24.5</c:v>
                </c:pt>
                <c:pt idx="4">
                  <c:v>25.6</c:v>
                </c:pt>
                <c:pt idx="5">
                  <c:v>24.5</c:v>
                </c:pt>
                <c:pt idx="6">
                  <c:v>23.7</c:v>
                </c:pt>
                <c:pt idx="7">
                  <c:v>26.6</c:v>
                </c:pt>
                <c:pt idx="8">
                  <c:v>26.8</c:v>
                </c:pt>
                <c:pt idx="9">
                  <c:v>26.2</c:v>
                </c:pt>
                <c:pt idx="10">
                  <c:v>26.8</c:v>
                </c:pt>
                <c:pt idx="11">
                  <c:v>26</c:v>
                </c:pt>
                <c:pt idx="12">
                  <c:v>26.1</c:v>
                </c:pt>
                <c:pt idx="13">
                  <c:v>25.9</c:v>
                </c:pt>
                <c:pt idx="14">
                  <c:v>27.5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8591413410516162E-3"/>
                  <c:y val="-4.0692587845124011E-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11
H27</c:v>
                </c:pt>
                <c:pt idx="2">
                  <c:v>12</c:v>
                </c:pt>
                <c:pt idx="3">
                  <c:v>1
H28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28.2</c:v>
                </c:pt>
                <c:pt idx="2">
                  <c:v>27.4</c:v>
                </c:pt>
                <c:pt idx="3">
                  <c:v>29.7</c:v>
                </c:pt>
                <c:pt idx="4">
                  <c:v>28.1</c:v>
                </c:pt>
                <c:pt idx="5">
                  <c:v>26.4</c:v>
                </c:pt>
                <c:pt idx="6">
                  <c:v>26.7</c:v>
                </c:pt>
                <c:pt idx="7">
                  <c:v>29</c:v>
                </c:pt>
                <c:pt idx="8">
                  <c:v>26.6</c:v>
                </c:pt>
                <c:pt idx="9">
                  <c:v>27.6</c:v>
                </c:pt>
                <c:pt idx="10">
                  <c:v>26.5</c:v>
                </c:pt>
                <c:pt idx="11">
                  <c:v>22.4</c:v>
                </c:pt>
                <c:pt idx="12">
                  <c:v>29.6</c:v>
                </c:pt>
                <c:pt idx="13">
                  <c:v>28.8</c:v>
                </c:pt>
                <c:pt idx="14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08960"/>
        <c:axId val="127225216"/>
      </c:lineChart>
      <c:catAx>
        <c:axId val="1320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22521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722521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008960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222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3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3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547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654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8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8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47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47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47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view="pageBreakPreview" topLeftCell="A10" zoomScale="60" zoomScaleNormal="100" workbookViewId="0">
      <selection activeCell="J28" sqref="J28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347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12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468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400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667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463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43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O1" sqref="O1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12">
        <v>28</v>
      </c>
      <c r="N1" s="512"/>
      <c r="O1" s="356">
        <v>12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370</v>
      </c>
    </row>
    <row r="4" spans="1:21" ht="15" customHeight="1">
      <c r="A4" s="66"/>
      <c r="B4" s="504" t="s">
        <v>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P4" s="504" t="s">
        <v>23</v>
      </c>
      <c r="Q4" s="505"/>
      <c r="R4" s="505"/>
      <c r="S4" s="505"/>
      <c r="T4" s="505"/>
      <c r="U4" s="506"/>
    </row>
    <row r="5" spans="1:21" s="10" customFormat="1" ht="15" customHeight="1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9" t="s">
        <v>418</v>
      </c>
      <c r="P5" s="502" t="s">
        <v>414</v>
      </c>
      <c r="Q5" s="502" t="s">
        <v>421</v>
      </c>
      <c r="R5" s="502" t="s">
        <v>423</v>
      </c>
      <c r="S5" s="500" t="s">
        <v>24</v>
      </c>
      <c r="T5" s="509" t="s">
        <v>418</v>
      </c>
      <c r="U5" s="502" t="s">
        <v>424</v>
      </c>
    </row>
    <row r="6" spans="1:21" s="10" customFormat="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11"/>
      <c r="P6" s="503"/>
      <c r="Q6" s="503"/>
      <c r="R6" s="503"/>
      <c r="S6" s="501"/>
      <c r="T6" s="510"/>
      <c r="U6" s="503"/>
    </row>
    <row r="7" spans="1:21" ht="14.1" customHeight="1">
      <c r="A7" s="58" t="s">
        <v>660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655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661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568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405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406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407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408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409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410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411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569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412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413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656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568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405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406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407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408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409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410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411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569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412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413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662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425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405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406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407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408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409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>
      <c r="A46" s="58" t="s">
        <v>410</v>
      </c>
      <c r="B46" s="245">
        <v>3.18</v>
      </c>
      <c r="C46" s="246">
        <v>217689</v>
      </c>
      <c r="D46" s="246">
        <v>57796</v>
      </c>
      <c r="E46" s="246">
        <v>17960</v>
      </c>
      <c r="F46" s="246">
        <v>21053</v>
      </c>
      <c r="G46" s="246">
        <v>7790</v>
      </c>
      <c r="H46" s="246">
        <v>4467</v>
      </c>
      <c r="I46" s="246">
        <v>10609</v>
      </c>
      <c r="J46" s="246">
        <v>26367</v>
      </c>
      <c r="K46" s="246">
        <v>5748</v>
      </c>
      <c r="L46" s="246">
        <v>14981</v>
      </c>
      <c r="M46" s="246">
        <v>50917</v>
      </c>
      <c r="N46" s="246">
        <v>13745</v>
      </c>
      <c r="O46" s="247">
        <v>26.5</v>
      </c>
      <c r="P46" s="245">
        <v>3.7</v>
      </c>
      <c r="Q46" s="246">
        <v>318253</v>
      </c>
      <c r="R46" s="246">
        <v>286745</v>
      </c>
      <c r="S46" s="246">
        <v>248217</v>
      </c>
      <c r="T46" s="248">
        <v>24.4</v>
      </c>
      <c r="U46" s="248">
        <v>86.6</v>
      </c>
    </row>
    <row r="47" spans="1:21" ht="14.1" customHeight="1">
      <c r="A47" s="58" t="s">
        <v>411</v>
      </c>
      <c r="B47" s="245">
        <v>3.15</v>
      </c>
      <c r="C47" s="246">
        <v>240411</v>
      </c>
      <c r="D47" s="246">
        <v>53768</v>
      </c>
      <c r="E47" s="246">
        <v>22349</v>
      </c>
      <c r="F47" s="246">
        <v>21085</v>
      </c>
      <c r="G47" s="246">
        <v>8207</v>
      </c>
      <c r="H47" s="246">
        <v>5584</v>
      </c>
      <c r="I47" s="246">
        <v>7433</v>
      </c>
      <c r="J47" s="246">
        <v>53190</v>
      </c>
      <c r="K47" s="246">
        <v>11683</v>
      </c>
      <c r="L47" s="246">
        <v>13927</v>
      </c>
      <c r="M47" s="246">
        <v>43185</v>
      </c>
      <c r="N47" s="246">
        <v>20558</v>
      </c>
      <c r="O47" s="247">
        <v>22.4</v>
      </c>
      <c r="P47" s="245">
        <v>3.71</v>
      </c>
      <c r="Q47" s="246">
        <v>290955</v>
      </c>
      <c r="R47" s="246">
        <v>260500</v>
      </c>
      <c r="S47" s="246">
        <v>230216</v>
      </c>
      <c r="T47" s="248">
        <v>24.2</v>
      </c>
      <c r="U47" s="248">
        <v>88.4</v>
      </c>
    </row>
    <row r="48" spans="1:21" ht="14.1" customHeight="1">
      <c r="A48" s="58" t="s">
        <v>426</v>
      </c>
      <c r="B48" s="245">
        <v>3.16</v>
      </c>
      <c r="C48" s="246">
        <v>190627</v>
      </c>
      <c r="D48" s="246">
        <v>56381</v>
      </c>
      <c r="E48" s="246">
        <v>14331</v>
      </c>
      <c r="F48" s="246">
        <v>19720</v>
      </c>
      <c r="G48" s="246">
        <v>7612</v>
      </c>
      <c r="H48" s="246">
        <v>4830</v>
      </c>
      <c r="I48" s="246">
        <v>9606</v>
      </c>
      <c r="J48" s="246">
        <v>25165</v>
      </c>
      <c r="K48" s="246">
        <v>5459</v>
      </c>
      <c r="L48" s="246">
        <v>15444</v>
      </c>
      <c r="M48" s="246">
        <v>32078</v>
      </c>
      <c r="N48" s="246">
        <v>13115</v>
      </c>
      <c r="O48" s="247">
        <v>29.6</v>
      </c>
      <c r="P48" s="245">
        <v>3.69</v>
      </c>
      <c r="Q48" s="246">
        <v>347549</v>
      </c>
      <c r="R48" s="246">
        <v>319748</v>
      </c>
      <c r="S48" s="246">
        <v>199092</v>
      </c>
      <c r="T48" s="248">
        <v>29.8</v>
      </c>
      <c r="U48" s="248">
        <v>62.3</v>
      </c>
    </row>
    <row r="49" spans="1:21" ht="14.1" customHeight="1">
      <c r="A49" s="58" t="s">
        <v>412</v>
      </c>
      <c r="B49" s="245">
        <v>3.13</v>
      </c>
      <c r="C49" s="246">
        <v>192150</v>
      </c>
      <c r="D49" s="246">
        <v>55297</v>
      </c>
      <c r="E49" s="246">
        <v>18921</v>
      </c>
      <c r="F49" s="246">
        <v>17140</v>
      </c>
      <c r="G49" s="246">
        <v>10396</v>
      </c>
      <c r="H49" s="246">
        <v>6122</v>
      </c>
      <c r="I49" s="246">
        <v>9217</v>
      </c>
      <c r="J49" s="246">
        <v>24975</v>
      </c>
      <c r="K49" s="246">
        <v>5193</v>
      </c>
      <c r="L49" s="246">
        <v>13790</v>
      </c>
      <c r="M49" s="246">
        <v>31099</v>
      </c>
      <c r="N49" s="246">
        <v>11641</v>
      </c>
      <c r="O49" s="247">
        <v>28.8</v>
      </c>
      <c r="P49" s="245">
        <v>3.6</v>
      </c>
      <c r="Q49" s="246">
        <v>333448</v>
      </c>
      <c r="R49" s="246">
        <v>288157</v>
      </c>
      <c r="S49" s="246">
        <v>201336</v>
      </c>
      <c r="T49" s="248">
        <v>28.8</v>
      </c>
      <c r="U49" s="248">
        <v>69.900000000000006</v>
      </c>
    </row>
    <row r="50" spans="1:21" ht="14.1" customHeight="1">
      <c r="A50" s="58" t="s">
        <v>413</v>
      </c>
      <c r="B50" s="245">
        <v>3.14</v>
      </c>
      <c r="C50" s="246">
        <v>226981</v>
      </c>
      <c r="D50" s="246">
        <v>65893</v>
      </c>
      <c r="E50" s="246">
        <v>16796</v>
      </c>
      <c r="F50" s="246">
        <v>16698</v>
      </c>
      <c r="G50" s="246">
        <v>8219</v>
      </c>
      <c r="H50" s="246">
        <v>7023</v>
      </c>
      <c r="I50" s="246">
        <v>11434</v>
      </c>
      <c r="J50" s="246">
        <v>28311</v>
      </c>
      <c r="K50" s="246">
        <v>5808</v>
      </c>
      <c r="L50" s="246">
        <v>20382</v>
      </c>
      <c r="M50" s="246">
        <v>46418</v>
      </c>
      <c r="N50" s="246">
        <v>16496</v>
      </c>
      <c r="O50" s="247">
        <v>29</v>
      </c>
      <c r="P50" s="245">
        <v>3.61</v>
      </c>
      <c r="Q50" s="246">
        <v>610741</v>
      </c>
      <c r="R50" s="246">
        <v>525496</v>
      </c>
      <c r="S50" s="246">
        <v>251399</v>
      </c>
      <c r="T50" s="248">
        <v>26.8</v>
      </c>
      <c r="U50" s="248">
        <v>47.8</v>
      </c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M1:N1"/>
    <mergeCell ref="M5:N5"/>
    <mergeCell ref="L5:L6"/>
    <mergeCell ref="B5:B6"/>
    <mergeCell ref="C5:C6"/>
    <mergeCell ref="F5:F6"/>
    <mergeCell ref="G5:G6"/>
    <mergeCell ref="D5:D6"/>
    <mergeCell ref="E5:E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E3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S50" sqref="S50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12">
        <v>28</v>
      </c>
      <c r="N1" s="512"/>
      <c r="O1" s="356">
        <v>12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04" t="s">
        <v>21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  <c r="O4" s="504" t="s">
        <v>25</v>
      </c>
      <c r="P4" s="505"/>
      <c r="Q4" s="505"/>
      <c r="R4" s="506"/>
    </row>
    <row r="5" spans="1:21" s="10" customFormat="1" ht="15" customHeight="1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2" t="s">
        <v>414</v>
      </c>
      <c r="P5" s="502" t="s">
        <v>421</v>
      </c>
      <c r="Q5" s="502" t="s">
        <v>423</v>
      </c>
      <c r="R5" s="500" t="s">
        <v>24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>
      <c r="A7" s="58" t="s">
        <v>660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655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661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364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364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568</v>
      </c>
      <c r="B16" s="249" t="s">
        <v>364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364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405</v>
      </c>
      <c r="B17" s="249" t="s">
        <v>364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364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406</v>
      </c>
      <c r="B18" s="249" t="s">
        <v>364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364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407</v>
      </c>
      <c r="B19" s="249" t="s">
        <v>364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364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408</v>
      </c>
      <c r="B20" s="249" t="s">
        <v>364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364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409</v>
      </c>
      <c r="B21" s="249" t="s">
        <v>364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364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410</v>
      </c>
      <c r="B22" s="249" t="s">
        <v>364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364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411</v>
      </c>
      <c r="B23" s="249" t="s">
        <v>364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364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569</v>
      </c>
      <c r="B24" s="249" t="s">
        <v>364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364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412</v>
      </c>
      <c r="B25" s="249" t="s">
        <v>364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364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413</v>
      </c>
      <c r="B26" s="260" t="s">
        <v>364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364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656</v>
      </c>
      <c r="B27" s="249" t="s">
        <v>364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364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568</v>
      </c>
      <c r="B28" s="249" t="s">
        <v>364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364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405</v>
      </c>
      <c r="B29" s="249" t="s">
        <v>364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364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406</v>
      </c>
      <c r="B30" s="249" t="s">
        <v>364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364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407</v>
      </c>
      <c r="B31" s="249" t="s">
        <v>364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364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408</v>
      </c>
      <c r="B32" s="249" t="s">
        <v>364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364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409</v>
      </c>
      <c r="B33" s="249" t="s">
        <v>364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364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410</v>
      </c>
      <c r="B34" s="249" t="s">
        <v>364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364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411</v>
      </c>
      <c r="B35" s="249" t="s">
        <v>364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364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569</v>
      </c>
      <c r="B36" s="249" t="s">
        <v>364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364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412</v>
      </c>
      <c r="B37" s="249" t="s">
        <v>364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364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413</v>
      </c>
      <c r="B38" s="260" t="s">
        <v>364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364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425</v>
      </c>
      <c r="B40" s="259" t="s">
        <v>364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364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405</v>
      </c>
      <c r="B41" s="259" t="s">
        <v>364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364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406</v>
      </c>
      <c r="B42" s="259" t="s">
        <v>364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364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407</v>
      </c>
      <c r="B43" s="259" t="s">
        <v>364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364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408</v>
      </c>
      <c r="B44" s="259" t="s">
        <v>364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364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409</v>
      </c>
      <c r="B45" s="259" t="s">
        <v>364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364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>
      <c r="A46" s="58" t="s">
        <v>410</v>
      </c>
      <c r="B46" s="259" t="s">
        <v>364</v>
      </c>
      <c r="C46" s="258">
        <v>-4.503939356717968</v>
      </c>
      <c r="D46" s="258">
        <v>-6.4532314714403682</v>
      </c>
      <c r="E46" s="258">
        <v>-8.6098107062894336</v>
      </c>
      <c r="F46" s="258">
        <v>3.7349100763734988</v>
      </c>
      <c r="G46" s="258">
        <v>-41.569156915691572</v>
      </c>
      <c r="H46" s="258">
        <v>-3.7699267557087413</v>
      </c>
      <c r="I46" s="258">
        <v>19.121940264989902</v>
      </c>
      <c r="J46" s="258">
        <v>-10.209432998467561</v>
      </c>
      <c r="K46" s="258">
        <v>57.95548227535037</v>
      </c>
      <c r="L46" s="258">
        <v>-6.6778795240765021</v>
      </c>
      <c r="M46" s="258">
        <v>1.2528088770457524</v>
      </c>
      <c r="N46" s="258">
        <v>-10.914511633936097</v>
      </c>
      <c r="O46" s="259" t="s">
        <v>364</v>
      </c>
      <c r="P46" s="258">
        <v>-9.4147952067856426</v>
      </c>
      <c r="Q46" s="258">
        <v>-8.4115880925003221</v>
      </c>
      <c r="R46" s="258">
        <v>0.80041909310202275</v>
      </c>
    </row>
    <row r="47" spans="1:18" ht="14.1" customHeight="1">
      <c r="A47" s="58" t="s">
        <v>411</v>
      </c>
      <c r="B47" s="259" t="s">
        <v>364</v>
      </c>
      <c r="C47" s="258">
        <v>28.600543478260864</v>
      </c>
      <c r="D47" s="258">
        <v>3.384094754653133</v>
      </c>
      <c r="E47" s="258">
        <v>9.9852362204724479</v>
      </c>
      <c r="F47" s="258">
        <v>7.1719020026430824</v>
      </c>
      <c r="G47" s="258">
        <v>14.542916957431951</v>
      </c>
      <c r="H47" s="258">
        <v>49.264902432504677</v>
      </c>
      <c r="I47" s="258">
        <v>-8.8534641324340857</v>
      </c>
      <c r="J47" s="258">
        <v>118.29598621029302</v>
      </c>
      <c r="K47" s="258">
        <v>71.48099222075443</v>
      </c>
      <c r="L47" s="258">
        <v>-0.38623846649024074</v>
      </c>
      <c r="M47" s="258">
        <v>40.576171875</v>
      </c>
      <c r="N47" s="258">
        <v>66.745072593073246</v>
      </c>
      <c r="O47" s="259" t="s">
        <v>364</v>
      </c>
      <c r="P47" s="258">
        <v>-2.4456075292792256</v>
      </c>
      <c r="Q47" s="258">
        <v>-1.3309900232563399</v>
      </c>
      <c r="R47" s="258">
        <v>12.7752440762821</v>
      </c>
    </row>
    <row r="48" spans="1:18" ht="14.1" customHeight="1">
      <c r="A48" s="58" t="s">
        <v>426</v>
      </c>
      <c r="B48" s="259" t="s">
        <v>364</v>
      </c>
      <c r="C48" s="258">
        <v>-7.8713861797655049</v>
      </c>
      <c r="D48" s="258">
        <v>3.0486356076252497</v>
      </c>
      <c r="E48" s="258">
        <v>-22.910166756320606</v>
      </c>
      <c r="F48" s="258">
        <v>-0.32853171594642294</v>
      </c>
      <c r="G48" s="258">
        <v>14.020371479928095</v>
      </c>
      <c r="H48" s="258">
        <v>-15.603704350864934</v>
      </c>
      <c r="I48" s="258">
        <v>17.017907175051782</v>
      </c>
      <c r="J48" s="258">
        <v>-6.2895658002532162</v>
      </c>
      <c r="K48" s="258">
        <v>-20.550138262261676</v>
      </c>
      <c r="L48" s="258">
        <v>-14.66931874689209</v>
      </c>
      <c r="M48" s="258">
        <v>-22.505677151277958</v>
      </c>
      <c r="N48" s="258">
        <v>0.10686207159757988</v>
      </c>
      <c r="O48" s="259" t="s">
        <v>364</v>
      </c>
      <c r="P48" s="258">
        <v>-13.207787472717369</v>
      </c>
      <c r="Q48" s="258">
        <v>-12.586286554743609</v>
      </c>
      <c r="R48" s="258">
        <v>-15.6479186526851</v>
      </c>
    </row>
    <row r="49" spans="1:18" ht="14.1" customHeight="1">
      <c r="A49" s="58" t="s">
        <v>412</v>
      </c>
      <c r="B49" s="259" t="s">
        <v>364</v>
      </c>
      <c r="C49" s="258">
        <v>0.68432856154765354</v>
      </c>
      <c r="D49" s="258">
        <v>2.8570897118729288</v>
      </c>
      <c r="E49" s="258">
        <v>7.4507354193878106</v>
      </c>
      <c r="F49" s="258">
        <v>2.3894862604540101</v>
      </c>
      <c r="G49" s="258">
        <v>48.811909533352413</v>
      </c>
      <c r="H49" s="258">
        <v>-1.2739880664409009</v>
      </c>
      <c r="I49" s="258">
        <v>29.397725677383125</v>
      </c>
      <c r="J49" s="258">
        <v>2.6468291480004957</v>
      </c>
      <c r="K49" s="258">
        <v>-37.244712990936556</v>
      </c>
      <c r="L49" s="258">
        <v>-4.8309178743961345</v>
      </c>
      <c r="M49" s="258">
        <v>-11.975658080951035</v>
      </c>
      <c r="N49" s="258">
        <v>-9.3026879626022634</v>
      </c>
      <c r="O49" s="259" t="s">
        <v>364</v>
      </c>
      <c r="P49" s="258">
        <v>10.443598737401349</v>
      </c>
      <c r="Q49" s="258">
        <v>7.71459223457025</v>
      </c>
      <c r="R49" s="258">
        <v>-8.9751704432428525</v>
      </c>
    </row>
    <row r="50" spans="1:18" ht="14.1" customHeight="1">
      <c r="A50" s="58" t="s">
        <v>413</v>
      </c>
      <c r="B50" s="259" t="s">
        <v>364</v>
      </c>
      <c r="C50" s="258">
        <v>-2.4195108529764586</v>
      </c>
      <c r="D50" s="258">
        <v>3.3129507682659209</v>
      </c>
      <c r="E50" s="258">
        <v>-33.428458184700752</v>
      </c>
      <c r="F50" s="258">
        <v>-3.1887755102040782</v>
      </c>
      <c r="G50" s="258">
        <v>-1.9797257006559321</v>
      </c>
      <c r="H50" s="258">
        <v>-6.9924513309495451</v>
      </c>
      <c r="I50" s="258">
        <v>13.975279106858052</v>
      </c>
      <c r="J50" s="258">
        <v>15.470266742801208</v>
      </c>
      <c r="K50" s="258">
        <v>22.093756569266354</v>
      </c>
      <c r="L50" s="258">
        <v>-0.69671132764921317</v>
      </c>
      <c r="M50" s="258">
        <v>-8.2358057883915805</v>
      </c>
      <c r="N50" s="258">
        <v>43.244182007641555</v>
      </c>
      <c r="O50" s="259" t="s">
        <v>364</v>
      </c>
      <c r="P50" s="258">
        <v>3.6689944086663928</v>
      </c>
      <c r="Q50" s="258">
        <v>1.2091260318401797</v>
      </c>
      <c r="R50" s="258">
        <v>-2.8923816182349849</v>
      </c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34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A50" sqref="A50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12">
        <v>28</v>
      </c>
      <c r="N1" s="512"/>
      <c r="O1" s="356">
        <v>12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04" t="s">
        <v>321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8"/>
      <c r="O4" s="504" t="s">
        <v>322</v>
      </c>
      <c r="P4" s="507"/>
      <c r="Q4" s="507"/>
      <c r="R4" s="508"/>
    </row>
    <row r="5" spans="1:21" s="10" customFormat="1" ht="15" customHeight="1">
      <c r="A5" s="229"/>
      <c r="B5" s="502" t="s">
        <v>414</v>
      </c>
      <c r="C5" s="500" t="s">
        <v>323</v>
      </c>
      <c r="D5" s="502" t="s">
        <v>350</v>
      </c>
      <c r="E5" s="502" t="s">
        <v>351</v>
      </c>
      <c r="F5" s="515" t="s">
        <v>324</v>
      </c>
      <c r="G5" s="509" t="s">
        <v>325</v>
      </c>
      <c r="H5" s="502" t="s">
        <v>326</v>
      </c>
      <c r="I5" s="502" t="s">
        <v>327</v>
      </c>
      <c r="J5" s="502" t="s">
        <v>328</v>
      </c>
      <c r="K5" s="502" t="s">
        <v>329</v>
      </c>
      <c r="L5" s="502" t="s">
        <v>330</v>
      </c>
      <c r="M5" s="513" t="s">
        <v>357</v>
      </c>
      <c r="N5" s="514"/>
      <c r="O5" s="502" t="s">
        <v>414</v>
      </c>
      <c r="P5" s="502" t="s">
        <v>331</v>
      </c>
      <c r="Q5" s="502" t="s">
        <v>332</v>
      </c>
      <c r="R5" s="500" t="s">
        <v>323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>
      <c r="A7" s="58" t="s">
        <v>660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655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661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364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364</v>
      </c>
      <c r="N15" s="258">
        <v>10.879558416860968</v>
      </c>
      <c r="O15" s="259" t="s">
        <v>364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568</v>
      </c>
      <c r="B16" s="251" t="s">
        <v>364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364</v>
      </c>
      <c r="N16" s="250">
        <v>15.035401941670589</v>
      </c>
      <c r="O16" s="251" t="s">
        <v>364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405</v>
      </c>
      <c r="B17" s="251" t="s">
        <v>364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364</v>
      </c>
      <c r="N17" s="250">
        <v>-4.4478070038872612</v>
      </c>
      <c r="O17" s="251" t="s">
        <v>364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406</v>
      </c>
      <c r="B18" s="251" t="s">
        <v>364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364</v>
      </c>
      <c r="N18" s="250">
        <v>-23.811337234996156</v>
      </c>
      <c r="O18" s="251" t="s">
        <v>364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407</v>
      </c>
      <c r="B19" s="251" t="s">
        <v>364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364</v>
      </c>
      <c r="N19" s="250">
        <v>-8.5355518517472362</v>
      </c>
      <c r="O19" s="251" t="s">
        <v>364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408</v>
      </c>
      <c r="B20" s="251" t="s">
        <v>364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364</v>
      </c>
      <c r="N20" s="250">
        <v>9.1467184191762705</v>
      </c>
      <c r="O20" s="251" t="s">
        <v>364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409</v>
      </c>
      <c r="B21" s="251" t="s">
        <v>364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364</v>
      </c>
      <c r="N21" s="251">
        <v>-27.858774716740175</v>
      </c>
      <c r="O21" s="251" t="s">
        <v>364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410</v>
      </c>
      <c r="B22" s="251" t="s">
        <v>364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364</v>
      </c>
      <c r="N22" s="251">
        <v>-9.731669001213195</v>
      </c>
      <c r="O22" s="251" t="s">
        <v>364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411</v>
      </c>
      <c r="B23" s="251" t="s">
        <v>364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364</v>
      </c>
      <c r="N23" s="251">
        <v>-17.320302648171506</v>
      </c>
      <c r="O23" s="251" t="s">
        <v>364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569</v>
      </c>
      <c r="B24" s="251" t="s">
        <v>364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364</v>
      </c>
      <c r="N24" s="251">
        <v>11.084092116758072</v>
      </c>
      <c r="O24" s="251" t="s">
        <v>364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412</v>
      </c>
      <c r="B25" s="251" t="s">
        <v>364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364</v>
      </c>
      <c r="N25" s="251">
        <v>-17.938734902216037</v>
      </c>
      <c r="O25" s="251" t="s">
        <v>364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413</v>
      </c>
      <c r="B26" s="261" t="s">
        <v>364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364</v>
      </c>
      <c r="N26" s="261">
        <v>-9.1401190117677551</v>
      </c>
      <c r="O26" s="261" t="s">
        <v>364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656</v>
      </c>
      <c r="B27" s="251" t="s">
        <v>364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364</v>
      </c>
      <c r="N27" s="250">
        <v>-11.276791840876809</v>
      </c>
      <c r="O27" s="251" t="s">
        <v>364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568</v>
      </c>
      <c r="B28" s="251" t="s">
        <v>364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364</v>
      </c>
      <c r="N28" s="250">
        <v>-10.796185171079664</v>
      </c>
      <c r="O28" s="251" t="s">
        <v>364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405</v>
      </c>
      <c r="B29" s="251" t="s">
        <v>364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364</v>
      </c>
      <c r="N29" s="250">
        <v>15.195165885899421</v>
      </c>
      <c r="O29" s="251" t="s">
        <v>364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406</v>
      </c>
      <c r="B30" s="251" t="s">
        <v>364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364</v>
      </c>
      <c r="N30" s="250">
        <v>16.740989029787666</v>
      </c>
      <c r="O30" s="251" t="s">
        <v>364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407</v>
      </c>
      <c r="B31" s="251" t="s">
        <v>364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364</v>
      </c>
      <c r="N31" s="250">
        <v>18.6976267799303</v>
      </c>
      <c r="O31" s="251" t="s">
        <v>364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408</v>
      </c>
      <c r="B32" s="251" t="s">
        <v>364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364</v>
      </c>
      <c r="N32" s="250">
        <v>-13.125361462756358</v>
      </c>
      <c r="O32" s="251" t="s">
        <v>364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409</v>
      </c>
      <c r="B33" s="251" t="s">
        <v>364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364</v>
      </c>
      <c r="N33" s="250">
        <v>8.888347628766823</v>
      </c>
      <c r="O33" s="251" t="s">
        <v>364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410</v>
      </c>
      <c r="B34" s="251" t="s">
        <v>364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364</v>
      </c>
      <c r="N34" s="250">
        <v>1.4182783226761586</v>
      </c>
      <c r="O34" s="251" t="s">
        <v>364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411</v>
      </c>
      <c r="B35" s="251" t="s">
        <v>364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364</v>
      </c>
      <c r="N35" s="250">
        <v>-7.276922746010972</v>
      </c>
      <c r="O35" s="251" t="s">
        <v>364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569</v>
      </c>
      <c r="B36" s="251" t="s">
        <v>364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364</v>
      </c>
      <c r="N36" s="250">
        <v>-30.302767205177673</v>
      </c>
      <c r="O36" s="251" t="s">
        <v>364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412</v>
      </c>
      <c r="B37" s="251" t="s">
        <v>364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364</v>
      </c>
      <c r="N37" s="250">
        <v>0.82188492385650846</v>
      </c>
      <c r="O37" s="251" t="s">
        <v>364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413</v>
      </c>
      <c r="B38" s="261" t="s">
        <v>364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364</v>
      </c>
      <c r="N38" s="262">
        <v>-20.350309244281707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364</v>
      </c>
      <c r="N39" s="258">
        <v>-9</v>
      </c>
      <c r="O39" s="259" t="s">
        <v>364</v>
      </c>
      <c r="P39" s="258">
        <v>-10.7</v>
      </c>
      <c r="Q39" s="258">
        <v>-8.8000000000000007</v>
      </c>
      <c r="R39" s="258">
        <v>-18</v>
      </c>
    </row>
    <row r="40" spans="1:18" ht="14.1" customHeight="1">
      <c r="A40" s="58" t="s">
        <v>333</v>
      </c>
      <c r="B40" s="259" t="s">
        <v>364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364</v>
      </c>
      <c r="N40" s="258">
        <v>-2.1</v>
      </c>
      <c r="O40" s="259" t="s">
        <v>364</v>
      </c>
      <c r="P40" s="258">
        <v>-9.4</v>
      </c>
      <c r="Q40" s="258">
        <v>-7</v>
      </c>
      <c r="R40" s="258">
        <v>-3.7</v>
      </c>
    </row>
    <row r="41" spans="1:18" ht="14.1" customHeight="1">
      <c r="A41" s="58" t="s">
        <v>405</v>
      </c>
      <c r="B41" s="259" t="s">
        <v>364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364</v>
      </c>
      <c r="N41" s="258">
        <v>-18.972511648822689</v>
      </c>
      <c r="O41" s="259" t="s">
        <v>364</v>
      </c>
      <c r="P41" s="258">
        <v>-13.3</v>
      </c>
      <c r="Q41" s="258">
        <v>-6.1</v>
      </c>
      <c r="R41" s="258">
        <v>-11.6</v>
      </c>
    </row>
    <row r="42" spans="1:18" ht="14.1" customHeight="1">
      <c r="A42" s="58" t="s">
        <v>406</v>
      </c>
      <c r="B42" s="259" t="s">
        <v>364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364</v>
      </c>
      <c r="N42" s="258">
        <v>15.6</v>
      </c>
      <c r="O42" s="259" t="s">
        <v>364</v>
      </c>
      <c r="P42" s="258">
        <v>1.7</v>
      </c>
      <c r="Q42" s="258">
        <v>2.9</v>
      </c>
      <c r="R42" s="258">
        <v>-10.649963530739004</v>
      </c>
    </row>
    <row r="43" spans="1:18" ht="14.1" customHeight="1">
      <c r="A43" s="58" t="s">
        <v>407</v>
      </c>
      <c r="B43" s="259" t="s">
        <v>364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364</v>
      </c>
      <c r="N43" s="258">
        <v>-14.7</v>
      </c>
      <c r="O43" s="259" t="s">
        <v>364</v>
      </c>
      <c r="P43" s="258">
        <v>-5.3</v>
      </c>
      <c r="Q43" s="258">
        <v>-7.2</v>
      </c>
      <c r="R43" s="258">
        <v>0.6</v>
      </c>
    </row>
    <row r="44" spans="1:18" ht="14.1" customHeight="1">
      <c r="A44" s="58" t="s">
        <v>408</v>
      </c>
      <c r="B44" s="259" t="s">
        <v>364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364</v>
      </c>
      <c r="N44" s="258">
        <v>-0.2</v>
      </c>
      <c r="O44" s="259" t="s">
        <v>364</v>
      </c>
      <c r="P44" s="258">
        <v>-5</v>
      </c>
      <c r="Q44" s="258">
        <v>2.7</v>
      </c>
      <c r="R44" s="258">
        <v>0.5</v>
      </c>
    </row>
    <row r="45" spans="1:18" ht="14.1" customHeight="1">
      <c r="A45" s="58" t="s">
        <v>409</v>
      </c>
      <c r="B45" s="259" t="s">
        <v>364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364</v>
      </c>
      <c r="N45" s="258">
        <v>-18.56383846266819</v>
      </c>
      <c r="O45" s="259" t="s">
        <v>364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>
      <c r="A46" s="58" t="s">
        <v>410</v>
      </c>
      <c r="B46" s="259" t="s">
        <v>364</v>
      </c>
      <c r="C46" s="258">
        <v>-4.1204210408814941</v>
      </c>
      <c r="D46" s="258">
        <v>-7.0111644845331718</v>
      </c>
      <c r="E46" s="258">
        <v>-8.701109596692735</v>
      </c>
      <c r="F46" s="258">
        <v>7.832546856937106</v>
      </c>
      <c r="G46" s="258">
        <v>-41.627529386305262</v>
      </c>
      <c r="H46" s="258">
        <v>-2.6996226043566662</v>
      </c>
      <c r="I46" s="258">
        <v>17.942515113851385</v>
      </c>
      <c r="J46" s="258">
        <v>-9.0267811534625704</v>
      </c>
      <c r="K46" s="258">
        <v>55.162556262623141</v>
      </c>
      <c r="L46" s="258">
        <v>-6.303091891643076</v>
      </c>
      <c r="M46" s="258" t="s">
        <v>364</v>
      </c>
      <c r="N46" s="258">
        <v>-11.092326979976141</v>
      </c>
      <c r="O46" s="259" t="s">
        <v>364</v>
      </c>
      <c r="P46" s="258">
        <v>-9.0509992036000408</v>
      </c>
      <c r="Q46" s="258">
        <v>-8.0437631450806393</v>
      </c>
      <c r="R46" s="258">
        <v>1.2052400533152818</v>
      </c>
    </row>
    <row r="47" spans="1:18" ht="14.1" customHeight="1">
      <c r="A47" s="58" t="s">
        <v>411</v>
      </c>
      <c r="B47" s="259" t="s">
        <v>364</v>
      </c>
      <c r="C47" s="258">
        <v>28.858259998257374</v>
      </c>
      <c r="D47" s="258">
        <v>2.3604898560922072</v>
      </c>
      <c r="E47" s="258">
        <v>9.8753608596128473</v>
      </c>
      <c r="F47" s="258">
        <v>11.174172201911926</v>
      </c>
      <c r="G47" s="258">
        <v>16.169286975083107</v>
      </c>
      <c r="H47" s="258">
        <v>45.766506281742835</v>
      </c>
      <c r="I47" s="258">
        <v>-9.576849337732229</v>
      </c>
      <c r="J47" s="258">
        <v>121.17121196584905</v>
      </c>
      <c r="K47" s="258">
        <v>68.448911808206717</v>
      </c>
      <c r="L47" s="258">
        <v>1.381680071261826E-2</v>
      </c>
      <c r="M47" s="258" t="s">
        <v>364</v>
      </c>
      <c r="N47" s="258">
        <v>66.911984577650912</v>
      </c>
      <c r="O47" s="259" t="s">
        <v>364</v>
      </c>
      <c r="P47" s="258">
        <v>-2.250107744768759</v>
      </c>
      <c r="Q47" s="258">
        <v>-1.133256536328997</v>
      </c>
      <c r="R47" s="258">
        <v>13.001246569420942</v>
      </c>
    </row>
    <row r="48" spans="1:18" ht="14.1" customHeight="1">
      <c r="A48" s="58" t="s">
        <v>334</v>
      </c>
      <c r="B48" s="259" t="s">
        <v>364</v>
      </c>
      <c r="C48" s="258">
        <v>-8.2384324499656376</v>
      </c>
      <c r="D48" s="258">
        <v>1.1272184569433463</v>
      </c>
      <c r="E48" s="258">
        <v>-22.678201360401808</v>
      </c>
      <c r="F48" s="258">
        <v>3.2864956311436044</v>
      </c>
      <c r="G48" s="258">
        <v>14.248869218364835</v>
      </c>
      <c r="H48" s="258">
        <v>-18.69335679274079</v>
      </c>
      <c r="I48" s="258">
        <v>16.435728532389838</v>
      </c>
      <c r="J48" s="258">
        <v>-5.5338364921907468</v>
      </c>
      <c r="K48" s="258">
        <v>-21.954949177074333</v>
      </c>
      <c r="L48" s="258">
        <v>-15.178249251383791</v>
      </c>
      <c r="M48" s="258" t="s">
        <v>364</v>
      </c>
      <c r="N48" s="258">
        <v>6.855216381218554E-3</v>
      </c>
      <c r="O48" s="259" t="s">
        <v>364</v>
      </c>
      <c r="P48" s="258">
        <v>-13.553573179997381</v>
      </c>
      <c r="Q48" s="258">
        <v>-12.934548361298415</v>
      </c>
      <c r="R48" s="258">
        <v>-15.983982721797908</v>
      </c>
    </row>
    <row r="49" spans="1:18" ht="14.1" customHeight="1">
      <c r="A49" s="58" t="s">
        <v>412</v>
      </c>
      <c r="B49" s="259" t="s">
        <v>364</v>
      </c>
      <c r="C49" s="258">
        <v>-0.11475341116303772</v>
      </c>
      <c r="D49" s="258">
        <v>-0.62116936050924387</v>
      </c>
      <c r="E49" s="258">
        <v>7.8822644772970074</v>
      </c>
      <c r="F49" s="258">
        <v>5.9932569983996098</v>
      </c>
      <c r="G49" s="258">
        <v>51.694097383641612</v>
      </c>
      <c r="H49" s="258">
        <v>-4.4278684089456899</v>
      </c>
      <c r="I49" s="258">
        <v>29.268457220162979</v>
      </c>
      <c r="J49" s="258">
        <v>3.3704221027195391</v>
      </c>
      <c r="K49" s="258">
        <v>-38.354334961627266</v>
      </c>
      <c r="L49" s="258">
        <v>-5.5862280499961674</v>
      </c>
      <c r="M49" s="258" t="s">
        <v>364</v>
      </c>
      <c r="N49" s="258">
        <v>-9.2118998624647226</v>
      </c>
      <c r="O49" s="259" t="s">
        <v>364</v>
      </c>
      <c r="P49" s="258">
        <v>9.5670622394854696</v>
      </c>
      <c r="Q49" s="258">
        <v>6.8597145184228658</v>
      </c>
      <c r="R49" s="258">
        <v>-9.6975897254393377</v>
      </c>
    </row>
    <row r="50" spans="1:18" ht="14.1" customHeight="1">
      <c r="A50" s="58" t="s">
        <v>413</v>
      </c>
      <c r="B50" s="259" t="s">
        <v>364</v>
      </c>
      <c r="C50" s="258">
        <v>-3.1939591795401401</v>
      </c>
      <c r="D50" s="258">
        <v>0.69488378973285858</v>
      </c>
      <c r="E50" s="258">
        <v>-33.228142612538356</v>
      </c>
      <c r="F50" s="258">
        <v>-0.80817162930745257</v>
      </c>
      <c r="G50" s="258">
        <v>-2.5643396626798487</v>
      </c>
      <c r="H50" s="258">
        <v>-8.7266450745334012</v>
      </c>
      <c r="I50" s="258">
        <v>12.401655923923126</v>
      </c>
      <c r="J50" s="258">
        <v>15.817719902508731</v>
      </c>
      <c r="K50" s="258">
        <v>19.934927867648678</v>
      </c>
      <c r="L50" s="258">
        <v>-1.5824691056979256</v>
      </c>
      <c r="M50" s="258" t="s">
        <v>364</v>
      </c>
      <c r="N50" s="258">
        <v>43.531244496634812</v>
      </c>
      <c r="O50" s="259" t="s">
        <v>364</v>
      </c>
      <c r="P50" s="258">
        <v>2.846224611772219</v>
      </c>
      <c r="Q50" s="258">
        <v>0.40587899984145803</v>
      </c>
      <c r="R50" s="258">
        <v>-3.6630770022172521</v>
      </c>
    </row>
    <row r="51" spans="1:18" ht="15" customHeight="1">
      <c r="A51" s="302"/>
    </row>
    <row r="52" spans="1:18" ht="13.5" customHeight="1">
      <c r="D52" s="300"/>
    </row>
  </sheetData>
  <mergeCells count="19"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B7" zoomScaleNormal="100" workbookViewId="0">
      <selection activeCell="P30" sqref="P30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4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429</v>
      </c>
      <c r="C2" s="517"/>
      <c r="D2" s="517" t="s">
        <v>430</v>
      </c>
      <c r="E2" s="517"/>
      <c r="H2" s="517" t="s">
        <v>429</v>
      </c>
      <c r="I2" s="517"/>
    </row>
    <row r="3" spans="1:9" ht="24" customHeight="1">
      <c r="A3" s="362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>
        <v>12</v>
      </c>
      <c r="B5" s="125">
        <v>-2.5852032397751912</v>
      </c>
      <c r="C5" s="125">
        <v>-0.68705452704101999</v>
      </c>
      <c r="D5" s="125">
        <v>-4.4000000000000004</v>
      </c>
      <c r="E5" s="125">
        <v>-5</v>
      </c>
      <c r="G5" s="391">
        <f>+A5</f>
        <v>12</v>
      </c>
      <c r="H5" s="125">
        <v>-5.9914472518489248</v>
      </c>
      <c r="I5" s="125">
        <v>0.87050306214369044</v>
      </c>
    </row>
    <row r="6" spans="1:9" ht="24" customHeight="1">
      <c r="A6" s="361" t="s">
        <v>663</v>
      </c>
      <c r="B6" s="125">
        <v>-11.1</v>
      </c>
      <c r="C6" s="125">
        <v>-18</v>
      </c>
      <c r="D6" s="125">
        <v>-3</v>
      </c>
      <c r="E6" s="125">
        <v>-2.5</v>
      </c>
      <c r="G6" s="391" t="str">
        <f t="shared" ref="G6:G17" si="0">+A6</f>
        <v>1
H28年</v>
      </c>
      <c r="H6" s="125">
        <v>-11.3</v>
      </c>
      <c r="I6" s="125">
        <v>-17.100000000000001</v>
      </c>
    </row>
    <row r="7" spans="1:9" ht="24" customHeight="1">
      <c r="A7" s="361">
        <v>2</v>
      </c>
      <c r="B7" s="125">
        <v>4.8</v>
      </c>
      <c r="C7" s="125">
        <v>-3.7</v>
      </c>
      <c r="D7" s="125">
        <v>1.3</v>
      </c>
      <c r="E7" s="125">
        <v>1.9</v>
      </c>
      <c r="G7" s="391">
        <f t="shared" si="0"/>
        <v>2</v>
      </c>
      <c r="H7" s="125">
        <v>1.3</v>
      </c>
      <c r="I7" s="125">
        <v>-6.7</v>
      </c>
    </row>
    <row r="8" spans="1:9" ht="24" customHeight="1">
      <c r="A8" s="361">
        <v>3</v>
      </c>
      <c r="B8" s="125">
        <v>-12.7</v>
      </c>
      <c r="C8" s="125">
        <v>-11.6</v>
      </c>
      <c r="D8" s="125">
        <v>-5.3</v>
      </c>
      <c r="E8" s="125">
        <v>-4.9000000000000004</v>
      </c>
      <c r="G8" s="391">
        <f t="shared" si="0"/>
        <v>3</v>
      </c>
      <c r="H8" s="125">
        <v>-12.9</v>
      </c>
      <c r="I8" s="125">
        <v>-9.6</v>
      </c>
    </row>
    <row r="9" spans="1:9" ht="24" customHeight="1">
      <c r="A9" s="361">
        <v>4</v>
      </c>
      <c r="B9" s="125">
        <v>-3.7</v>
      </c>
      <c r="C9" s="125">
        <v>-10.6</v>
      </c>
      <c r="D9" s="125">
        <v>-0.4</v>
      </c>
      <c r="E9" s="125">
        <v>1.4</v>
      </c>
      <c r="G9" s="391">
        <f t="shared" si="0"/>
        <v>4</v>
      </c>
      <c r="H9" s="125">
        <v>-2.8</v>
      </c>
      <c r="I9" s="125">
        <v>-4.8</v>
      </c>
    </row>
    <row r="10" spans="1:9" ht="24" customHeight="1">
      <c r="A10" s="361">
        <v>5</v>
      </c>
      <c r="B10" s="125">
        <v>-2</v>
      </c>
      <c r="C10" s="125">
        <v>0.6</v>
      </c>
      <c r="D10" s="125">
        <v>-1.1000000000000001</v>
      </c>
      <c r="E10" s="125">
        <v>-2.8</v>
      </c>
      <c r="G10" s="391">
        <f t="shared" si="0"/>
        <v>5</v>
      </c>
      <c r="H10" s="125">
        <v>-4.8</v>
      </c>
      <c r="I10" s="125">
        <v>-3.4</v>
      </c>
    </row>
    <row r="11" spans="1:9" ht="24" customHeight="1">
      <c r="A11" s="361">
        <v>6</v>
      </c>
      <c r="B11" s="125">
        <v>4.9000000000000004</v>
      </c>
      <c r="C11" s="125">
        <v>0.5</v>
      </c>
      <c r="D11" s="125">
        <v>-2.2999999999999998</v>
      </c>
      <c r="E11" s="125">
        <v>-5.2</v>
      </c>
      <c r="G11" s="391">
        <f t="shared" si="0"/>
        <v>6</v>
      </c>
      <c r="H11" s="125">
        <v>0.8</v>
      </c>
      <c r="I11" s="125">
        <v>-3.5</v>
      </c>
    </row>
    <row r="12" spans="1:9" ht="24" customHeight="1">
      <c r="A12" s="361">
        <v>7</v>
      </c>
      <c r="B12" s="125">
        <v>-12.598743000649936</v>
      </c>
      <c r="C12" s="125">
        <v>-7.3591474515147919</v>
      </c>
      <c r="D12" s="125">
        <v>-0.5</v>
      </c>
      <c r="E12" s="125">
        <v>-3.5</v>
      </c>
      <c r="G12" s="391">
        <f t="shared" si="0"/>
        <v>7</v>
      </c>
      <c r="H12" s="125">
        <v>-9.6276974832920637</v>
      </c>
      <c r="I12" s="125">
        <v>-6.8468353093780525</v>
      </c>
    </row>
    <row r="13" spans="1:9" ht="24" customHeight="1">
      <c r="A13" s="361">
        <v>8</v>
      </c>
      <c r="B13" s="125">
        <v>-4.1204210408814941</v>
      </c>
      <c r="C13" s="125">
        <v>1.2052400533152818</v>
      </c>
      <c r="D13" s="125">
        <v>-4.5999999999999996</v>
      </c>
      <c r="E13" s="125">
        <v>-4.5</v>
      </c>
      <c r="G13" s="391">
        <f t="shared" si="0"/>
        <v>8</v>
      </c>
      <c r="H13" s="125">
        <v>-3.1720048277955826</v>
      </c>
      <c r="I13" s="125">
        <v>2.395733842725245</v>
      </c>
    </row>
    <row r="14" spans="1:9" ht="24" customHeight="1">
      <c r="A14" s="361">
        <v>9</v>
      </c>
      <c r="B14" s="125">
        <v>28.858259998257374</v>
      </c>
      <c r="C14" s="125">
        <v>13.001246569420942</v>
      </c>
      <c r="D14" s="125">
        <v>-2.1</v>
      </c>
      <c r="E14" s="125">
        <v>-0.3</v>
      </c>
      <c r="G14" s="391">
        <f t="shared" si="0"/>
        <v>9</v>
      </c>
      <c r="H14" s="125">
        <v>14.196176663802174</v>
      </c>
      <c r="I14" s="125">
        <v>15.978988381063042</v>
      </c>
    </row>
    <row r="15" spans="1:9" ht="24" customHeight="1">
      <c r="A15" s="361">
        <v>10</v>
      </c>
      <c r="B15" s="125">
        <v>-8.2384324499656376</v>
      </c>
      <c r="C15" s="125">
        <v>-15.983982721797908</v>
      </c>
      <c r="D15" s="125">
        <v>-0.4</v>
      </c>
      <c r="E15" s="125">
        <v>-1.5</v>
      </c>
      <c r="G15" s="391">
        <f t="shared" si="0"/>
        <v>10</v>
      </c>
      <c r="H15" s="125">
        <v>-2.4846362778534137</v>
      </c>
      <c r="I15" s="125">
        <v>-9.2335133037924404</v>
      </c>
    </row>
    <row r="16" spans="1:9" ht="23.25" customHeight="1">
      <c r="A16" s="361">
        <v>11</v>
      </c>
      <c r="B16" s="125">
        <v>-0.11475341116303772</v>
      </c>
      <c r="C16" s="125">
        <v>-9.6975897254393377</v>
      </c>
      <c r="D16" s="125">
        <v>-1.5</v>
      </c>
      <c r="E16" s="125">
        <v>-0.9</v>
      </c>
      <c r="G16" s="391">
        <f t="shared" si="0"/>
        <v>11</v>
      </c>
      <c r="H16" s="125">
        <v>-0.90884942319368056</v>
      </c>
      <c r="I16" s="125">
        <v>-8.5252587512897211</v>
      </c>
    </row>
    <row r="17" spans="1:9" ht="24" customHeight="1">
      <c r="A17" s="361">
        <v>12</v>
      </c>
      <c r="B17" s="125">
        <f>'表2 (P4～P5)'!$G$8</f>
        <v>-3.1939591795401401</v>
      </c>
      <c r="C17" s="125">
        <f>'表2 (P4～P5)'!$G$93</f>
        <v>-3.6630770022172521</v>
      </c>
      <c r="D17" s="125">
        <f>'表1 (P2)'!$E$7</f>
        <v>-0.3</v>
      </c>
      <c r="E17" s="125">
        <f>'表1 (P2)'!$E$44</f>
        <v>2.2000000000000002</v>
      </c>
      <c r="G17" s="391">
        <f t="shared" si="0"/>
        <v>12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E19" sqref="E19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429</v>
      </c>
      <c r="C2" s="67" t="s">
        <v>430</v>
      </c>
    </row>
    <row r="3" spans="1:3">
      <c r="A3" s="64" t="s">
        <v>582</v>
      </c>
      <c r="B3" s="78" t="e">
        <f>'表2 (P4～P5)'!#REF!</f>
        <v>#REF!</v>
      </c>
      <c r="C3" s="79">
        <f>'表1 (P2)'!E17</f>
        <v>7.5384797878674803E-2</v>
      </c>
    </row>
    <row r="4" spans="1:3">
      <c r="A4" s="64" t="s">
        <v>361</v>
      </c>
      <c r="B4" s="78">
        <f>'表2 (P4～P5)'!G70</f>
        <v>-1.5824691056979256</v>
      </c>
      <c r="C4" s="79">
        <f>'表1 (P2)'!E16</f>
        <v>-4.3</v>
      </c>
    </row>
    <row r="5" spans="1:3">
      <c r="A5" s="64" t="s">
        <v>356</v>
      </c>
      <c r="B5" s="78">
        <f>'表2 (P4～P5)'!G65</f>
        <v>19.934927867648678</v>
      </c>
      <c r="C5" s="79">
        <f>'表1 (P2)'!E15</f>
        <v>14.5</v>
      </c>
    </row>
    <row r="6" spans="1:3">
      <c r="A6" s="64" t="s">
        <v>355</v>
      </c>
      <c r="B6" s="78">
        <f>'表2 (P4～P5)'!G60</f>
        <v>15.817719902508731</v>
      </c>
      <c r="C6" s="79">
        <f>'表1 (P2)'!E14</f>
        <v>11.2</v>
      </c>
    </row>
    <row r="7" spans="1:3">
      <c r="A7" s="64" t="s">
        <v>365</v>
      </c>
      <c r="B7" s="78">
        <f>'表2 (P4～P5)'!G52</f>
        <v>12.401655923923126</v>
      </c>
      <c r="C7" s="79">
        <f>'表1 (P2)'!E13</f>
        <v>-12.5</v>
      </c>
    </row>
    <row r="8" spans="1:3">
      <c r="A8" s="64" t="s">
        <v>574</v>
      </c>
      <c r="B8" s="78">
        <f>'表2 (P4～P5)'!G42</f>
        <v>-8.7266450745334012</v>
      </c>
      <c r="C8" s="79">
        <f>'表1 (P2)'!E12</f>
        <v>-1.2</v>
      </c>
    </row>
    <row r="9" spans="1:3">
      <c r="A9" s="64" t="s">
        <v>353</v>
      </c>
      <c r="B9" s="78">
        <f>'表2 (P4～P5)'!G34</f>
        <v>-2.5643396626798487</v>
      </c>
      <c r="C9" s="79">
        <f>'表1 (P2)'!E11</f>
        <v>-8</v>
      </c>
    </row>
    <row r="10" spans="1:3">
      <c r="A10" s="64" t="s">
        <v>352</v>
      </c>
      <c r="B10" s="78">
        <f>'表2 (P4～P5)'!G28</f>
        <v>-0.80817162930745257</v>
      </c>
      <c r="C10" s="79">
        <f>'表1 (P2)'!E10</f>
        <v>2.8</v>
      </c>
    </row>
    <row r="11" spans="1:3">
      <c r="A11" s="64" t="s">
        <v>351</v>
      </c>
      <c r="B11" s="78">
        <f>'表2 (P4～P5)'!G24</f>
        <v>-33.228142612538356</v>
      </c>
      <c r="C11" s="79">
        <f>'表1 (P2)'!E9</f>
        <v>0.4</v>
      </c>
    </row>
    <row r="12" spans="1:3">
      <c r="A12" s="64" t="s">
        <v>350</v>
      </c>
      <c r="B12" s="78">
        <f>'表2 (P4～P5)'!G10</f>
        <v>0.69488378973285858</v>
      </c>
      <c r="C12" s="79">
        <f>'表1 (P2)'!E8</f>
        <v>-3.2</v>
      </c>
    </row>
    <row r="13" spans="1:3">
      <c r="A13" s="64" t="s">
        <v>349</v>
      </c>
      <c r="B13" s="78">
        <f>'表2 (P4～P5)'!G8</f>
        <v>-3.1939591795401401</v>
      </c>
      <c r="C13" s="79">
        <f>'表1 (P2)'!E7</f>
        <v>-0.3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3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366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668</v>
      </c>
      <c r="C4" s="14">
        <v>-8.9171874272727987</v>
      </c>
      <c r="D4" s="14">
        <v>-15.947474213149992</v>
      </c>
      <c r="E4" s="14">
        <v>-6.3668686752364367</v>
      </c>
      <c r="F4" s="14">
        <v>-13.59400349111819</v>
      </c>
    </row>
    <row r="5" spans="1:6" ht="30" customHeight="1">
      <c r="A5" s="10"/>
      <c r="B5" s="379">
        <v>12</v>
      </c>
      <c r="C5" s="14">
        <v>-8.3422297589935255</v>
      </c>
      <c r="D5" s="14">
        <v>-8.8245928751447877</v>
      </c>
      <c r="E5" s="14">
        <v>-5.959127732727354</v>
      </c>
      <c r="F5" s="14">
        <v>-6.4540322898985476</v>
      </c>
    </row>
    <row r="6" spans="1:6" ht="24" customHeight="1">
      <c r="A6" s="10"/>
      <c r="B6" s="379" t="s">
        <v>657</v>
      </c>
      <c r="C6" s="14">
        <v>-8.9978045416781569</v>
      </c>
      <c r="D6" s="14">
        <v>-9.1147699668880922E-2</v>
      </c>
      <c r="E6" s="14">
        <v>-7.0867584370534082</v>
      </c>
      <c r="F6" s="14">
        <v>2.0069381986380641</v>
      </c>
    </row>
    <row r="7" spans="1:6" ht="24" customHeight="1">
      <c r="A7" s="10"/>
      <c r="B7" s="379">
        <v>2</v>
      </c>
      <c r="C7" s="14">
        <v>-6.785954907525948</v>
      </c>
      <c r="D7" s="14">
        <v>-8.4322770420408482</v>
      </c>
      <c r="E7" s="14">
        <v>-4.8284599605839968</v>
      </c>
      <c r="F7" s="14">
        <v>-6.509354859923711</v>
      </c>
    </row>
    <row r="8" spans="1:6" ht="24" customHeight="1">
      <c r="A8" s="10"/>
      <c r="B8" s="379">
        <v>3</v>
      </c>
      <c r="C8" s="14">
        <v>5.5350299491421451</v>
      </c>
      <c r="D8" s="14">
        <v>-1.055342874717935</v>
      </c>
      <c r="E8" s="14">
        <v>7.8568006080232733</v>
      </c>
      <c r="F8" s="14">
        <v>1.121439582038275</v>
      </c>
    </row>
    <row r="9" spans="1:6" ht="24" customHeight="1">
      <c r="A9" s="10"/>
      <c r="B9" s="379">
        <v>4</v>
      </c>
      <c r="C9" s="14">
        <v>10.540485769436515</v>
      </c>
      <c r="D9" s="14">
        <v>4.0623537282219901</v>
      </c>
      <c r="E9" s="14">
        <v>10.761566740975393</v>
      </c>
      <c r="F9" s="14">
        <v>4.2704784356784264</v>
      </c>
    </row>
    <row r="10" spans="1:6" ht="24" customHeight="1">
      <c r="A10" s="10"/>
      <c r="B10" s="379">
        <v>5</v>
      </c>
      <c r="C10" s="14">
        <v>9.4975794807786951</v>
      </c>
      <c r="D10" s="14">
        <v>5.7078224798945865</v>
      </c>
      <c r="E10" s="14">
        <v>9.826072219221027</v>
      </c>
      <c r="F10" s="14">
        <v>6.0249459473342482</v>
      </c>
    </row>
    <row r="11" spans="1:6" ht="24" customHeight="1">
      <c r="A11" s="10"/>
      <c r="B11" s="379">
        <v>6</v>
      </c>
      <c r="C11" s="14">
        <v>-3.0877799383991045</v>
      </c>
      <c r="D11" s="14">
        <v>-7.4427565289195368</v>
      </c>
      <c r="E11" s="14">
        <v>-2.7970432782143173</v>
      </c>
      <c r="F11" s="14">
        <v>-7.1650847985063049</v>
      </c>
    </row>
    <row r="12" spans="1:6" ht="24" customHeight="1">
      <c r="A12" s="10"/>
      <c r="B12" s="379">
        <v>7</v>
      </c>
      <c r="C12" s="14">
        <v>9.4257631336724259</v>
      </c>
      <c r="D12" s="14">
        <v>-10.098930531385285</v>
      </c>
      <c r="E12" s="14">
        <v>9.8634661862071269</v>
      </c>
      <c r="F12" s="14">
        <v>-9.7393262535108267</v>
      </c>
    </row>
    <row r="13" spans="1:6" ht="24" customHeight="1">
      <c r="B13" s="379">
        <v>8</v>
      </c>
      <c r="C13" s="14">
        <v>5.1855091083431448</v>
      </c>
      <c r="D13" s="14">
        <v>6.6970069787995579</v>
      </c>
      <c r="E13" s="14">
        <v>5.0803235992348039</v>
      </c>
      <c r="F13" s="14">
        <v>6.5903099718207514</v>
      </c>
    </row>
    <row r="14" spans="1:6" ht="26.25" customHeight="1">
      <c r="B14" s="379">
        <v>9</v>
      </c>
      <c r="C14" s="14">
        <v>-5.9037594237615902</v>
      </c>
      <c r="D14" s="14">
        <v>-9.1967884192648555</v>
      </c>
      <c r="E14" s="14">
        <v>-6.1860481454903082</v>
      </c>
      <c r="F14" s="14">
        <v>-9.4691980540070659</v>
      </c>
    </row>
    <row r="15" spans="1:6" ht="27" customHeight="1">
      <c r="B15" s="379">
        <v>10</v>
      </c>
      <c r="C15" s="14">
        <v>-2.0161880940656962</v>
      </c>
      <c r="D15" s="14">
        <v>5.6695490579695695</v>
      </c>
      <c r="E15" s="14">
        <v>-2.1141719059716291</v>
      </c>
      <c r="F15" s="14">
        <v>5.5638795089115956</v>
      </c>
    </row>
    <row r="16" spans="1:6" ht="24" customHeight="1">
      <c r="B16" s="379">
        <v>11</v>
      </c>
      <c r="C16" s="14">
        <v>-2.3957026041594109</v>
      </c>
      <c r="D16" s="14">
        <v>4.9290117199256356</v>
      </c>
      <c r="E16" s="14">
        <v>-2.2004940093677261</v>
      </c>
      <c r="F16" s="14">
        <v>5.1388697433654817</v>
      </c>
    </row>
    <row r="17" spans="1:6" ht="24" customHeight="1">
      <c r="A17" s="10"/>
      <c r="B17" s="379">
        <v>12</v>
      </c>
      <c r="C17" s="14">
        <v>-2.5852032397751912</v>
      </c>
      <c r="D17" s="14">
        <v>-0.68705452704101999</v>
      </c>
      <c r="E17" s="14">
        <v>-2.5852032397751912</v>
      </c>
      <c r="F17" s="14">
        <v>-0.68705452704101999</v>
      </c>
    </row>
    <row r="18" spans="1:6" ht="24" customHeight="1">
      <c r="A18" s="10"/>
      <c r="B18" s="379" t="s">
        <v>663</v>
      </c>
      <c r="C18" s="14">
        <v>-11.1</v>
      </c>
      <c r="D18" s="14">
        <v>-18</v>
      </c>
      <c r="E18" s="14">
        <v>-11.169683664392416</v>
      </c>
      <c r="F18" s="14">
        <v>-18.059394253469218</v>
      </c>
    </row>
    <row r="19" spans="1:6" ht="24" customHeight="1">
      <c r="A19" s="10"/>
      <c r="B19" s="379">
        <v>2</v>
      </c>
      <c r="C19" s="14">
        <v>4.8</v>
      </c>
      <c r="D19" s="14">
        <v>-3.7</v>
      </c>
      <c r="E19" s="14">
        <v>5.2847332276809267</v>
      </c>
      <c r="F19" s="14">
        <v>-3.1715605889413023</v>
      </c>
    </row>
    <row r="20" spans="1:6" ht="24" customHeight="1">
      <c r="A20" s="10"/>
      <c r="B20" s="379">
        <v>3</v>
      </c>
      <c r="C20" s="14">
        <v>-12.7</v>
      </c>
      <c r="D20" s="14">
        <v>-11.6</v>
      </c>
      <c r="E20" s="14">
        <v>-12.399805451196212</v>
      </c>
      <c r="F20" s="14">
        <v>-11.284396497811134</v>
      </c>
    </row>
    <row r="21" spans="1:6" ht="24" customHeight="1">
      <c r="A21" s="10"/>
      <c r="B21" s="379">
        <v>4</v>
      </c>
      <c r="C21" s="14">
        <v>-3.7</v>
      </c>
      <c r="D21" s="14">
        <v>-10.649963530739004</v>
      </c>
      <c r="E21" s="14">
        <v>-3.3676869772471529</v>
      </c>
      <c r="F21" s="14">
        <v>-10.292563384861964</v>
      </c>
    </row>
    <row r="22" spans="1:6" ht="24" customHeight="1">
      <c r="A22" s="10"/>
      <c r="B22" s="379">
        <v>5</v>
      </c>
      <c r="C22" s="14">
        <v>-2</v>
      </c>
      <c r="D22" s="14">
        <v>0.6</v>
      </c>
      <c r="E22" s="14">
        <v>-2.2433656271248603</v>
      </c>
      <c r="F22" s="14">
        <v>0.36732806271884133</v>
      </c>
    </row>
    <row r="23" spans="1:6" ht="24" customHeight="1">
      <c r="A23" s="10"/>
      <c r="B23" s="379">
        <v>6</v>
      </c>
      <c r="C23" s="14">
        <v>4.9000000000000004</v>
      </c>
      <c r="D23" s="14">
        <v>0.5</v>
      </c>
      <c r="E23" s="14">
        <v>4.7948830613752991</v>
      </c>
      <c r="F23" s="14">
        <v>0.37105319515442492</v>
      </c>
    </row>
    <row r="24" spans="1:6" ht="24" customHeight="1">
      <c r="A24" s="10"/>
      <c r="B24" s="379">
        <v>7</v>
      </c>
      <c r="C24" s="14">
        <v>-12.598743000649936</v>
      </c>
      <c r="D24" s="14">
        <v>-7.3591474515147919</v>
      </c>
      <c r="E24" s="14">
        <v>-12.860946771647985</v>
      </c>
      <c r="F24" s="14">
        <v>-7.6370700091602517</v>
      </c>
    </row>
    <row r="25" spans="1:6" ht="24" customHeight="1">
      <c r="A25" s="10"/>
      <c r="B25" s="379">
        <v>8</v>
      </c>
      <c r="C25" s="14">
        <v>-4.1204210408814941</v>
      </c>
      <c r="D25" s="14">
        <v>1.2052400533152818</v>
      </c>
      <c r="E25" s="14">
        <v>-4.503939356717968</v>
      </c>
      <c r="F25" s="14">
        <v>0.80041909310202275</v>
      </c>
    </row>
    <row r="26" spans="1:6" ht="24" customHeight="1">
      <c r="A26" s="10"/>
      <c r="B26" s="379">
        <v>9</v>
      </c>
      <c r="C26" s="14">
        <v>28.858259998257374</v>
      </c>
      <c r="D26" s="14">
        <v>13.001246569420942</v>
      </c>
      <c r="E26" s="14">
        <v>28.600543478260864</v>
      </c>
      <c r="F26" s="14">
        <v>12.7752440762821</v>
      </c>
    </row>
    <row r="27" spans="1:6" ht="24" customHeight="1">
      <c r="A27" s="10"/>
      <c r="B27" s="379">
        <v>10</v>
      </c>
      <c r="C27" s="14">
        <v>-8.2384324499656376</v>
      </c>
      <c r="D27" s="14">
        <v>-15.983982721797908</v>
      </c>
      <c r="E27" s="14">
        <v>-7.8713861797655049</v>
      </c>
      <c r="F27" s="14">
        <v>-15.6479186526851</v>
      </c>
    </row>
    <row r="28" spans="1:6" ht="24" customHeight="1">
      <c r="A28" s="10"/>
      <c r="B28" s="379">
        <v>11</v>
      </c>
      <c r="C28" s="14">
        <v>-0.11475341116303772</v>
      </c>
      <c r="D28" s="14">
        <v>-9.6975897254393377</v>
      </c>
      <c r="E28" s="14">
        <v>0.68432856154765354</v>
      </c>
      <c r="F28" s="14">
        <v>-8.9751704432428525</v>
      </c>
    </row>
    <row r="29" spans="1:6" ht="24" customHeight="1">
      <c r="B29" s="379">
        <v>12</v>
      </c>
      <c r="C29" s="14">
        <f>'表2 (P4～P5)'!$G$8</f>
        <v>-3.1939591795401401</v>
      </c>
      <c r="D29" s="14">
        <f>'表2 (P4～P5)'!$G$93</f>
        <v>-3.6630770022172521</v>
      </c>
      <c r="E29" s="14">
        <f>'表2 (P4～P5)'!$F$8</f>
        <v>-2.4195108529764586</v>
      </c>
      <c r="F29" s="14">
        <f>'表2 (P4～P5)'!$F$93</f>
        <v>-2.8923816182349849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E19" sqref="E19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367</v>
      </c>
      <c r="C2" s="67" t="s">
        <v>368</v>
      </c>
    </row>
    <row r="3" spans="1:5">
      <c r="A3" s="64" t="s">
        <v>553</v>
      </c>
      <c r="B3" s="135">
        <f>'表2 (P4～P5)'!G77</f>
        <v>43.531244496634812</v>
      </c>
      <c r="C3" s="135">
        <f>'表2 (P4～P5)'!F77</f>
        <v>43.244182007641555</v>
      </c>
    </row>
    <row r="4" spans="1:5">
      <c r="A4" s="64" t="s">
        <v>361</v>
      </c>
      <c r="B4" s="135">
        <f>'表2 (P4～P5)'!G70</f>
        <v>-1.5824691056979256</v>
      </c>
      <c r="C4" s="135">
        <f>'表2 (P4～P5)'!F70</f>
        <v>-0.69671132764921317</v>
      </c>
    </row>
    <row r="5" spans="1:5">
      <c r="A5" s="64" t="s">
        <v>356</v>
      </c>
      <c r="B5" s="135">
        <f>'表2 (P4～P5)'!G65</f>
        <v>19.934927867648678</v>
      </c>
      <c r="C5" s="135">
        <f>'表2 (P4～P5)'!F65</f>
        <v>22.093756569266354</v>
      </c>
    </row>
    <row r="6" spans="1:5">
      <c r="A6" s="64" t="s">
        <v>355</v>
      </c>
      <c r="B6" s="135">
        <f>'表2 (P4～P5)'!G60</f>
        <v>15.817719902508731</v>
      </c>
      <c r="C6" s="135">
        <f>'表2 (P4～P5)'!F60</f>
        <v>15.470266742801208</v>
      </c>
      <c r="E6" s="126"/>
    </row>
    <row r="7" spans="1:5">
      <c r="A7" s="64" t="s">
        <v>365</v>
      </c>
      <c r="B7" s="135">
        <f>'表2 (P4～P5)'!G52</f>
        <v>12.401655923923126</v>
      </c>
      <c r="C7" s="135">
        <f>'表2 (P4～P5)'!F52</f>
        <v>13.975279106858052</v>
      </c>
    </row>
    <row r="8" spans="1:5">
      <c r="A8" s="64" t="s">
        <v>550</v>
      </c>
      <c r="B8" s="135">
        <f>'表2 (P4～P5)'!G42</f>
        <v>-8.7266450745334012</v>
      </c>
      <c r="C8" s="135">
        <f>'表2 (P4～P5)'!F42</f>
        <v>-6.9924513309495451</v>
      </c>
    </row>
    <row r="9" spans="1:5">
      <c r="A9" s="64" t="s">
        <v>353</v>
      </c>
      <c r="B9" s="135">
        <f>'表2 (P4～P5)'!G34</f>
        <v>-2.5643396626798487</v>
      </c>
      <c r="C9" s="135">
        <f>'表2 (P4～P5)'!F34</f>
        <v>-1.9797257006559321</v>
      </c>
    </row>
    <row r="10" spans="1:5">
      <c r="A10" s="64" t="s">
        <v>352</v>
      </c>
      <c r="B10" s="135">
        <f>'表2 (P4～P5)'!G28</f>
        <v>-0.80817162930745257</v>
      </c>
      <c r="C10" s="135">
        <f>'表2 (P4～P5)'!F28</f>
        <v>-3.1887755102040782</v>
      </c>
    </row>
    <row r="11" spans="1:5">
      <c r="A11" s="64" t="s">
        <v>351</v>
      </c>
      <c r="B11" s="135">
        <f>'表2 (P4～P5)'!G24</f>
        <v>-33.228142612538356</v>
      </c>
      <c r="C11" s="135">
        <f>'表2 (P4～P5)'!F24</f>
        <v>-33.428458184700752</v>
      </c>
    </row>
    <row r="12" spans="1:5">
      <c r="A12" s="64" t="s">
        <v>350</v>
      </c>
      <c r="B12" s="135">
        <f>'表2 (P4～P5)'!G10</f>
        <v>0.69488378973285858</v>
      </c>
      <c r="C12" s="135">
        <f>'表2 (P4～P5)'!F10</f>
        <v>3.3129507682659209</v>
      </c>
    </row>
    <row r="13" spans="1:5">
      <c r="A13" s="64" t="s">
        <v>349</v>
      </c>
      <c r="B13" s="135">
        <f>'表2 (P4～P5)'!G8</f>
        <v>-3.1939591795401401</v>
      </c>
      <c r="C13" s="135">
        <f>'表2 (P4～P5)'!F8</f>
        <v>-2.4195108529764586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E19" sqref="E19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367</v>
      </c>
      <c r="C2" s="67" t="s">
        <v>368</v>
      </c>
    </row>
    <row r="3" spans="1:3">
      <c r="A3" s="64" t="s">
        <v>369</v>
      </c>
      <c r="B3" s="135">
        <f>'表2 (P4～P5)'!G104</f>
        <v>53.468676483401588</v>
      </c>
      <c r="C3" s="135">
        <f>'表2 (P4～P5)'!F104</f>
        <v>53.161739130434782</v>
      </c>
    </row>
    <row r="4" spans="1:3">
      <c r="A4" s="64" t="s">
        <v>361</v>
      </c>
      <c r="B4" s="135">
        <f>'表2 (P4～P5)'!G102</f>
        <v>-13.16106281418471</v>
      </c>
      <c r="C4" s="135">
        <f>'表2 (P4～P5)'!F102</f>
        <v>-12.379512379512381</v>
      </c>
    </row>
    <row r="5" spans="1:3">
      <c r="A5" s="64" t="s">
        <v>356</v>
      </c>
      <c r="B5" s="135">
        <f>'表2 (P4～P5)'!G101</f>
        <v>25.831928385955894</v>
      </c>
      <c r="C5" s="135">
        <f>'表2 (P4～P5)'!F101</f>
        <v>28.096903096903091</v>
      </c>
    </row>
    <row r="6" spans="1:3">
      <c r="A6" s="64" t="s">
        <v>355</v>
      </c>
      <c r="B6" s="135">
        <f>'表2 (P4～P5)'!G100</f>
        <v>19.015093288484096</v>
      </c>
      <c r="C6" s="135">
        <f>'表2 (P4～P5)'!F100</f>
        <v>18.658048008618657</v>
      </c>
    </row>
    <row r="7" spans="1:3">
      <c r="A7" s="64" t="s">
        <v>365</v>
      </c>
      <c r="B7" s="135">
        <f>'表2 (P4～P5)'!G99</f>
        <v>8.3176333080843037</v>
      </c>
      <c r="C7" s="135">
        <f>'表2 (P4～P5)'!F99</f>
        <v>9.8340801743974851</v>
      </c>
    </row>
    <row r="8" spans="1:3">
      <c r="A8" s="64" t="s">
        <v>573</v>
      </c>
      <c r="B8" s="135">
        <f>'表2 (P4～P5)'!G98</f>
        <v>-10.052547351946984</v>
      </c>
      <c r="C8" s="135">
        <f>'表2 (P4～P5)'!F98</f>
        <v>-8.3435457516339859</v>
      </c>
    </row>
    <row r="9" spans="1:3">
      <c r="A9" s="64" t="s">
        <v>353</v>
      </c>
      <c r="B9" s="135">
        <f>'表2 (P4～P5)'!G97</f>
        <v>-8.6518341522111459</v>
      </c>
      <c r="C9" s="135">
        <f>'表2 (P4～P5)'!F97</f>
        <v>-8.1037451571244095</v>
      </c>
    </row>
    <row r="10" spans="1:3">
      <c r="A10" s="64" t="s">
        <v>352</v>
      </c>
      <c r="B10" s="135">
        <f>'表2 (P4～P5)'!G96</f>
        <v>3.6097598716651857</v>
      </c>
      <c r="C10" s="135">
        <f>'表2 (P4～P5)'!F96</f>
        <v>1.1231256347452145</v>
      </c>
    </row>
    <row r="11" spans="1:3">
      <c r="A11" s="64" t="s">
        <v>351</v>
      </c>
      <c r="B11" s="135">
        <f>'表2 (P4～P5)'!G95</f>
        <v>-30.139647803541813</v>
      </c>
      <c r="C11" s="135">
        <f>'表2 (P4～P5)'!F95</f>
        <v>-30.349228860131184</v>
      </c>
    </row>
    <row r="12" spans="1:3">
      <c r="A12" s="64" t="s">
        <v>350</v>
      </c>
      <c r="B12" s="135">
        <f>'表2 (P4～P5)'!G94</f>
        <v>-1.167480444956781</v>
      </c>
      <c r="C12" s="135">
        <f>'表2 (P4～P5)'!F94</f>
        <v>1.4021650634743477</v>
      </c>
    </row>
    <row r="13" spans="1:3">
      <c r="A13" s="64" t="s">
        <v>349</v>
      </c>
      <c r="B13" s="135">
        <f>'表2 (P4～P5)'!G93</f>
        <v>-3.6630770022172521</v>
      </c>
      <c r="C13" s="135">
        <f>'表2 (P4～P5)'!F93</f>
        <v>-2.8923816182349849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451</v>
      </c>
    </row>
    <row r="3" spans="1:25">
      <c r="A3" s="127" t="s">
        <v>642</v>
      </c>
    </row>
    <row r="4" spans="1:25" ht="27">
      <c r="A4" s="73"/>
      <c r="B4" s="392" t="s">
        <v>658</v>
      </c>
      <c r="C4" s="392">
        <v>2</v>
      </c>
      <c r="D4" s="392">
        <v>3</v>
      </c>
      <c r="E4" s="392">
        <v>4</v>
      </c>
      <c r="F4" s="392">
        <v>5</v>
      </c>
      <c r="G4" s="392">
        <v>6</v>
      </c>
      <c r="H4" s="392">
        <v>7</v>
      </c>
      <c r="I4" s="392">
        <v>8</v>
      </c>
      <c r="J4" s="392">
        <v>9</v>
      </c>
      <c r="K4" s="392">
        <v>10</v>
      </c>
      <c r="L4" s="392">
        <v>11</v>
      </c>
      <c r="M4" s="392">
        <v>12</v>
      </c>
      <c r="N4" s="392" t="s">
        <v>664</v>
      </c>
      <c r="O4" s="392">
        <v>2</v>
      </c>
      <c r="P4" s="392">
        <v>3</v>
      </c>
      <c r="Q4" s="392">
        <v>4</v>
      </c>
      <c r="R4" s="392">
        <v>5</v>
      </c>
      <c r="S4" s="392">
        <v>6</v>
      </c>
      <c r="T4" s="392">
        <v>7</v>
      </c>
      <c r="U4" s="392">
        <v>8</v>
      </c>
      <c r="V4" s="392">
        <v>9</v>
      </c>
      <c r="W4" s="392">
        <v>10</v>
      </c>
      <c r="X4" s="392">
        <v>11</v>
      </c>
      <c r="Y4" s="392">
        <v>12</v>
      </c>
    </row>
    <row r="5" spans="1:25">
      <c r="A5" s="73" t="s">
        <v>427</v>
      </c>
      <c r="B5" s="128">
        <v>-8.9978045416781569</v>
      </c>
      <c r="C5" s="128">
        <v>-6.785954907525948</v>
      </c>
      <c r="D5" s="128">
        <v>5.5350299491421451</v>
      </c>
      <c r="E5" s="128">
        <v>10.540485769436515</v>
      </c>
      <c r="F5" s="128">
        <v>9.4975794807786951</v>
      </c>
      <c r="G5" s="128">
        <v>-3.0877799383991045</v>
      </c>
      <c r="H5" s="128">
        <v>9.4257631336724259</v>
      </c>
      <c r="I5" s="128">
        <v>5.1855091083431448</v>
      </c>
      <c r="J5" s="128">
        <v>-5.9037594237615902</v>
      </c>
      <c r="K5" s="128">
        <v>-2.0161880940656962</v>
      </c>
      <c r="L5" s="128">
        <v>-2.3957026041594109</v>
      </c>
      <c r="M5" s="128">
        <v>-2.5852032397751912</v>
      </c>
      <c r="N5" s="128">
        <v>-11.1</v>
      </c>
      <c r="O5" s="128">
        <v>4.8</v>
      </c>
      <c r="P5" s="128">
        <v>-12.7</v>
      </c>
      <c r="Q5" s="128">
        <v>-3.7</v>
      </c>
      <c r="R5" s="128">
        <v>-2</v>
      </c>
      <c r="S5" s="128">
        <v>4.9000000000000004</v>
      </c>
      <c r="T5" s="128">
        <v>-12.598743000649936</v>
      </c>
      <c r="U5" s="128">
        <v>-4.1204210408814941</v>
      </c>
      <c r="V5" s="128">
        <v>28.858259998257374</v>
      </c>
      <c r="W5" s="128">
        <v>-8.2384324499656376</v>
      </c>
      <c r="X5" s="128">
        <v>-0.11475341116303772</v>
      </c>
      <c r="Y5" s="128">
        <f>+'表2 (P4～P5)'!$G$8</f>
        <v>-3.1939591795401401</v>
      </c>
    </row>
    <row r="8" spans="1:25">
      <c r="A8" s="127" t="s">
        <v>643</v>
      </c>
    </row>
    <row r="9" spans="1:25" ht="40.5" customHeight="1">
      <c r="A9" s="73"/>
      <c r="B9" s="152" t="str">
        <f>+B4</f>
        <v>1
H27</v>
      </c>
      <c r="C9" s="392">
        <f t="shared" ref="C9:X9" si="0">+C4</f>
        <v>2</v>
      </c>
      <c r="D9" s="392">
        <f t="shared" si="0"/>
        <v>3</v>
      </c>
      <c r="E9" s="392">
        <f t="shared" si="0"/>
        <v>4</v>
      </c>
      <c r="F9" s="392">
        <f t="shared" si="0"/>
        <v>5</v>
      </c>
      <c r="G9" s="392">
        <f t="shared" si="0"/>
        <v>6</v>
      </c>
      <c r="H9" s="392">
        <f t="shared" si="0"/>
        <v>7</v>
      </c>
      <c r="I9" s="392">
        <f t="shared" si="0"/>
        <v>8</v>
      </c>
      <c r="J9" s="392">
        <f t="shared" si="0"/>
        <v>9</v>
      </c>
      <c r="K9" s="392">
        <f t="shared" si="0"/>
        <v>10</v>
      </c>
      <c r="L9" s="392">
        <f t="shared" si="0"/>
        <v>11</v>
      </c>
      <c r="M9" s="392">
        <f t="shared" si="0"/>
        <v>12</v>
      </c>
      <c r="N9" s="392" t="str">
        <f t="shared" si="0"/>
        <v>1
H28</v>
      </c>
      <c r="O9" s="392">
        <f t="shared" si="0"/>
        <v>2</v>
      </c>
      <c r="P9" s="392">
        <f t="shared" si="0"/>
        <v>3</v>
      </c>
      <c r="Q9" s="392">
        <f t="shared" si="0"/>
        <v>4</v>
      </c>
      <c r="R9" s="392">
        <f t="shared" si="0"/>
        <v>5</v>
      </c>
      <c r="S9" s="392">
        <f t="shared" si="0"/>
        <v>6</v>
      </c>
      <c r="T9" s="392">
        <f t="shared" si="0"/>
        <v>7</v>
      </c>
      <c r="U9" s="392">
        <f t="shared" si="0"/>
        <v>8</v>
      </c>
      <c r="V9" s="392">
        <f t="shared" si="0"/>
        <v>9</v>
      </c>
      <c r="W9" s="392">
        <f t="shared" si="0"/>
        <v>10</v>
      </c>
      <c r="X9" s="392">
        <f t="shared" si="0"/>
        <v>11</v>
      </c>
      <c r="Y9" s="392">
        <f>+Y4</f>
        <v>12</v>
      </c>
    </row>
    <row r="10" spans="1:25">
      <c r="A10" s="73" t="s">
        <v>394</v>
      </c>
      <c r="B10" s="128">
        <v>-5.3571657444644654</v>
      </c>
      <c r="C10" s="128">
        <v>-11.123163457298146</v>
      </c>
      <c r="D10" s="128">
        <v>-3.228607803866157</v>
      </c>
      <c r="E10" s="128">
        <v>-8.4042625747284827</v>
      </c>
      <c r="F10" s="128">
        <v>-2.7321063651404631</v>
      </c>
      <c r="G10" s="128">
        <v>5.6870140023157933</v>
      </c>
      <c r="H10" s="128">
        <v>-13.41352711353333</v>
      </c>
      <c r="I10" s="128">
        <v>9.7989614861508478</v>
      </c>
      <c r="J10" s="128">
        <v>3.5928195972378951E-2</v>
      </c>
      <c r="K10" s="128">
        <v>9.4906878667333707</v>
      </c>
      <c r="L10" s="128">
        <v>11.659121020961516</v>
      </c>
      <c r="M10" s="128">
        <v>-5.0953998028210767</v>
      </c>
      <c r="N10" s="128">
        <v>-10.7</v>
      </c>
      <c r="O10" s="128">
        <v>-9.4</v>
      </c>
      <c r="P10" s="128">
        <v>-13.3</v>
      </c>
      <c r="Q10" s="128">
        <v>1.7</v>
      </c>
      <c r="R10" s="128">
        <v>-5.3</v>
      </c>
      <c r="S10" s="128">
        <v>-5</v>
      </c>
      <c r="T10" s="128">
        <v>-6.3715269478064052</v>
      </c>
      <c r="U10" s="128">
        <v>-9.0509992036000408</v>
      </c>
      <c r="V10" s="128">
        <v>-2.250107744768759</v>
      </c>
      <c r="W10" s="128">
        <v>-13.553573179997381</v>
      </c>
      <c r="X10" s="128">
        <v>9.5670622394854696</v>
      </c>
      <c r="Y10" s="128">
        <f>'表2 (P4～P5)'!$G$84</f>
        <v>2.846224611772219</v>
      </c>
    </row>
    <row r="13" spans="1:25">
      <c r="A13" s="127" t="s">
        <v>643</v>
      </c>
    </row>
    <row r="14" spans="1:25" ht="28.5" customHeight="1">
      <c r="A14" s="73"/>
      <c r="B14" s="392" t="str">
        <f>+B4</f>
        <v>1
H27</v>
      </c>
      <c r="C14" s="392">
        <f t="shared" ref="C14:Y14" si="1">+C4</f>
        <v>2</v>
      </c>
      <c r="D14" s="392">
        <f t="shared" si="1"/>
        <v>3</v>
      </c>
      <c r="E14" s="392">
        <f t="shared" si="1"/>
        <v>4</v>
      </c>
      <c r="F14" s="392">
        <f t="shared" si="1"/>
        <v>5</v>
      </c>
      <c r="G14" s="392">
        <f t="shared" si="1"/>
        <v>6</v>
      </c>
      <c r="H14" s="392">
        <f t="shared" si="1"/>
        <v>7</v>
      </c>
      <c r="I14" s="392">
        <f t="shared" si="1"/>
        <v>8</v>
      </c>
      <c r="J14" s="392">
        <f t="shared" si="1"/>
        <v>9</v>
      </c>
      <c r="K14" s="392">
        <f t="shared" si="1"/>
        <v>10</v>
      </c>
      <c r="L14" s="392">
        <f t="shared" si="1"/>
        <v>11</v>
      </c>
      <c r="M14" s="392">
        <f t="shared" si="1"/>
        <v>12</v>
      </c>
      <c r="N14" s="392" t="str">
        <f t="shared" si="1"/>
        <v>1
H28</v>
      </c>
      <c r="O14" s="392">
        <f t="shared" si="1"/>
        <v>2</v>
      </c>
      <c r="P14" s="392">
        <f t="shared" si="1"/>
        <v>3</v>
      </c>
      <c r="Q14" s="392">
        <f t="shared" si="1"/>
        <v>4</v>
      </c>
      <c r="R14" s="392">
        <f t="shared" si="1"/>
        <v>5</v>
      </c>
      <c r="S14" s="392">
        <f t="shared" si="1"/>
        <v>6</v>
      </c>
      <c r="T14" s="392">
        <f t="shared" si="1"/>
        <v>7</v>
      </c>
      <c r="U14" s="392">
        <f t="shared" si="1"/>
        <v>8</v>
      </c>
      <c r="V14" s="392">
        <f t="shared" si="1"/>
        <v>9</v>
      </c>
      <c r="W14" s="392">
        <f t="shared" si="1"/>
        <v>10</v>
      </c>
      <c r="X14" s="392">
        <f t="shared" si="1"/>
        <v>11</v>
      </c>
      <c r="Y14" s="392">
        <f t="shared" si="1"/>
        <v>12</v>
      </c>
    </row>
    <row r="15" spans="1:25">
      <c r="A15" s="73" t="s">
        <v>427</v>
      </c>
      <c r="B15" s="128">
        <v>-9.1147699668880922E-2</v>
      </c>
      <c r="C15" s="128">
        <v>-8.4322770420408482</v>
      </c>
      <c r="D15" s="128">
        <v>-1.055342874717935</v>
      </c>
      <c r="E15" s="128">
        <v>4.0623537282219901</v>
      </c>
      <c r="F15" s="128">
        <v>5.7078224798945865</v>
      </c>
      <c r="G15" s="128">
        <v>-7.4427565289195368</v>
      </c>
      <c r="H15" s="128">
        <v>-10.098930531385285</v>
      </c>
      <c r="I15" s="128">
        <v>6.6970069787995579</v>
      </c>
      <c r="J15" s="128">
        <v>-9.1967884192648555</v>
      </c>
      <c r="K15" s="128">
        <v>5.6695490579695695</v>
      </c>
      <c r="L15" s="128">
        <v>4.9290117199256356</v>
      </c>
      <c r="M15" s="128">
        <v>-0.68705452704101999</v>
      </c>
      <c r="N15" s="128">
        <v>-18</v>
      </c>
      <c r="O15" s="128">
        <v>-3.7</v>
      </c>
      <c r="P15" s="128">
        <v>-11.6</v>
      </c>
      <c r="Q15" s="128">
        <v>-10.649963530739004</v>
      </c>
      <c r="R15" s="128">
        <v>0.6</v>
      </c>
      <c r="S15" s="128">
        <v>0.5</v>
      </c>
      <c r="T15" s="128">
        <v>-7.3591474515147919</v>
      </c>
      <c r="U15" s="128">
        <v>1.2052400533152818</v>
      </c>
      <c r="V15" s="128">
        <v>13.001246569420942</v>
      </c>
      <c r="W15" s="128">
        <v>-15.983982721797908</v>
      </c>
      <c r="X15" s="128">
        <v>-9.6975897254393377</v>
      </c>
      <c r="Y15" s="128">
        <f>'表2 (P4～P5)'!$G$93</f>
        <v>-3.6630770022172521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G20" sqref="G20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648</v>
      </c>
      <c r="B1" s="442"/>
    </row>
    <row r="2" spans="1:2" ht="18" customHeight="1"/>
    <row r="3" spans="1:2" ht="18" customHeight="1">
      <c r="B3" s="147" t="s">
        <v>552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385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670</v>
      </c>
      <c r="B4" s="299">
        <v>25.7</v>
      </c>
      <c r="C4" s="299">
        <v>24.7</v>
      </c>
      <c r="D4" s="299">
        <v>28.2</v>
      </c>
      <c r="E4" s="299">
        <v>25.5</v>
      </c>
    </row>
    <row r="5" spans="1:7" ht="18.75" customHeight="1">
      <c r="A5" s="151" t="s">
        <v>666</v>
      </c>
      <c r="B5" s="299">
        <v>27.8</v>
      </c>
      <c r="C5" s="299">
        <v>25.7</v>
      </c>
      <c r="D5" s="299">
        <v>27.4</v>
      </c>
      <c r="E5" s="299">
        <v>25.6</v>
      </c>
    </row>
    <row r="6" spans="1:7" ht="18.75" customHeight="1">
      <c r="A6" s="151" t="s">
        <v>664</v>
      </c>
      <c r="B6" s="299">
        <v>24.5</v>
      </c>
      <c r="C6" s="299">
        <v>23.3</v>
      </c>
      <c r="D6" s="299">
        <v>29.7</v>
      </c>
      <c r="E6" s="299">
        <v>27.1</v>
      </c>
    </row>
    <row r="7" spans="1:7" ht="18" customHeight="1">
      <c r="A7" s="151" t="s">
        <v>335</v>
      </c>
      <c r="B7" s="299">
        <v>25.6</v>
      </c>
      <c r="C7" s="299">
        <v>23.9</v>
      </c>
      <c r="D7" s="299">
        <v>28.1</v>
      </c>
      <c r="E7" s="299">
        <v>25.3</v>
      </c>
    </row>
    <row r="8" spans="1:7" ht="16.5" customHeight="1">
      <c r="A8" s="151" t="s">
        <v>336</v>
      </c>
      <c r="B8" s="299">
        <v>24.5</v>
      </c>
      <c r="C8" s="299">
        <v>22.5</v>
      </c>
      <c r="D8" s="299">
        <v>26.4</v>
      </c>
      <c r="E8" s="299">
        <v>24</v>
      </c>
    </row>
    <row r="9" spans="1:7" ht="16.5" customHeight="1">
      <c r="A9" s="151" t="s">
        <v>337</v>
      </c>
      <c r="B9" s="299">
        <v>23.7</v>
      </c>
      <c r="C9" s="299">
        <v>21.4</v>
      </c>
      <c r="D9" s="299">
        <v>26.7</v>
      </c>
      <c r="E9" s="299">
        <v>23.1</v>
      </c>
    </row>
    <row r="10" spans="1:7" ht="16.5" customHeight="1">
      <c r="A10" s="151" t="s">
        <v>338</v>
      </c>
      <c r="B10" s="299">
        <v>26.6</v>
      </c>
      <c r="C10" s="299">
        <v>25</v>
      </c>
      <c r="D10" s="299">
        <v>29</v>
      </c>
      <c r="E10" s="299">
        <v>25.9</v>
      </c>
    </row>
    <row r="11" spans="1:7" ht="16.5" customHeight="1">
      <c r="A11" s="151" t="s">
        <v>339</v>
      </c>
      <c r="B11" s="299">
        <v>26.8</v>
      </c>
      <c r="C11" s="299">
        <v>25.4</v>
      </c>
      <c r="D11" s="299">
        <v>26.6</v>
      </c>
      <c r="E11" s="299">
        <v>25.7</v>
      </c>
    </row>
    <row r="12" spans="1:7" ht="18" customHeight="1">
      <c r="A12" s="151" t="s">
        <v>341</v>
      </c>
      <c r="B12" s="299">
        <v>26.2</v>
      </c>
      <c r="C12" s="299">
        <v>25.2</v>
      </c>
      <c r="D12" s="299">
        <v>27.6</v>
      </c>
      <c r="E12" s="299">
        <v>28.1</v>
      </c>
    </row>
    <row r="13" spans="1:7" ht="18.75" customHeight="1">
      <c r="A13" s="151" t="s">
        <v>342</v>
      </c>
      <c r="B13" s="299">
        <v>26.8</v>
      </c>
      <c r="C13" s="299">
        <v>25.3</v>
      </c>
      <c r="D13" s="299">
        <v>26.5</v>
      </c>
      <c r="E13" s="299">
        <v>24.4</v>
      </c>
    </row>
    <row r="14" spans="1:7" ht="17.25" customHeight="1">
      <c r="A14" s="151" t="s">
        <v>344</v>
      </c>
      <c r="B14" s="299">
        <v>26</v>
      </c>
      <c r="C14" s="299">
        <v>24.2</v>
      </c>
      <c r="D14" s="299">
        <v>22.4</v>
      </c>
      <c r="E14" s="299">
        <v>24.2</v>
      </c>
    </row>
    <row r="15" spans="1:7" ht="20.25" customHeight="1">
      <c r="A15" s="151" t="s">
        <v>345</v>
      </c>
      <c r="B15" s="299">
        <v>26.1</v>
      </c>
      <c r="C15" s="299">
        <v>24.8</v>
      </c>
      <c r="D15" s="299">
        <v>29.6</v>
      </c>
      <c r="E15" s="299">
        <v>29.8</v>
      </c>
    </row>
    <row r="16" spans="1:7" ht="18.75" customHeight="1">
      <c r="A16" s="151" t="s">
        <v>665</v>
      </c>
      <c r="B16" s="299">
        <v>25.9</v>
      </c>
      <c r="C16" s="299">
        <v>24.4</v>
      </c>
      <c r="D16" s="299">
        <v>28.8</v>
      </c>
      <c r="E16" s="299">
        <v>28.8</v>
      </c>
    </row>
    <row r="17" spans="1:5" ht="20.25" customHeight="1">
      <c r="A17" s="151" t="s">
        <v>669</v>
      </c>
      <c r="B17" s="299">
        <f>'表1 (P2)'!$C$18</f>
        <v>27.5</v>
      </c>
      <c r="C17" s="299">
        <f>'表1 (P2)'!$C$57</f>
        <v>24.9</v>
      </c>
      <c r="D17" s="299">
        <f>'表1 (P2)'!$F$18</f>
        <v>29</v>
      </c>
      <c r="E17" s="299">
        <f>'表1 (P2)'!$F$57</f>
        <v>26.8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6" workbookViewId="0">
      <selection activeCell="K38" sqref="K38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12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449</v>
      </c>
      <c r="C6" s="116"/>
      <c r="D6" s="116" t="s">
        <v>554</v>
      </c>
      <c r="E6" s="204"/>
      <c r="F6" s="450">
        <v>226981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450</v>
      </c>
      <c r="C7" s="119"/>
      <c r="D7" s="341" t="s">
        <v>559</v>
      </c>
      <c r="E7" s="395">
        <v>-2.4195108529764586</v>
      </c>
      <c r="F7" s="396" t="s">
        <v>673</v>
      </c>
      <c r="G7" s="397" t="s">
        <v>560</v>
      </c>
      <c r="H7" s="395">
        <v>-3.1939591795401401</v>
      </c>
      <c r="I7" s="418" t="s">
        <v>673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671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449</v>
      </c>
      <c r="C30" s="403"/>
      <c r="D30" s="116" t="s">
        <v>554</v>
      </c>
      <c r="E30" s="404"/>
      <c r="F30" s="445">
        <v>251399</v>
      </c>
      <c r="G30" s="446"/>
      <c r="H30" s="403"/>
      <c r="I30" s="405"/>
    </row>
    <row r="31" spans="1:9" ht="27" customHeight="1">
      <c r="A31" s="402"/>
      <c r="B31" s="116" t="s">
        <v>452</v>
      </c>
      <c r="C31" s="403"/>
      <c r="D31" s="406" t="s">
        <v>291</v>
      </c>
      <c r="E31" s="407">
        <v>-2.8923816182349849</v>
      </c>
      <c r="F31" s="403" t="s">
        <v>673</v>
      </c>
      <c r="G31" s="406" t="s">
        <v>560</v>
      </c>
      <c r="H31" s="408">
        <v>-3.6630770022172521</v>
      </c>
      <c r="I31" s="405" t="s">
        <v>673</v>
      </c>
    </row>
    <row r="32" spans="1:9" ht="24" customHeight="1">
      <c r="A32" s="402"/>
      <c r="B32" s="120" t="s">
        <v>453</v>
      </c>
      <c r="C32" s="409"/>
      <c r="D32" s="120" t="s">
        <v>554</v>
      </c>
      <c r="E32" s="415"/>
      <c r="F32" s="445">
        <v>610741</v>
      </c>
      <c r="G32" s="447"/>
      <c r="H32" s="403"/>
      <c r="I32" s="410"/>
    </row>
    <row r="33" spans="1:9" ht="24" customHeight="1">
      <c r="A33" s="402"/>
      <c r="B33" s="120" t="s">
        <v>452</v>
      </c>
      <c r="C33" s="409"/>
      <c r="D33" s="411" t="s">
        <v>291</v>
      </c>
      <c r="E33" s="407">
        <v>3.6689944086663928</v>
      </c>
      <c r="F33" s="403" t="s">
        <v>674</v>
      </c>
      <c r="G33" s="411" t="s">
        <v>560</v>
      </c>
      <c r="H33" s="407">
        <v>2.846224611772219</v>
      </c>
      <c r="I33" s="405" t="s">
        <v>674</v>
      </c>
    </row>
    <row r="34" spans="1:9" ht="24" customHeight="1">
      <c r="A34" s="402"/>
      <c r="B34" s="120" t="s">
        <v>391</v>
      </c>
      <c r="C34" s="409"/>
      <c r="D34" s="120" t="s">
        <v>554</v>
      </c>
      <c r="E34" s="415"/>
      <c r="F34" s="445">
        <v>525496</v>
      </c>
      <c r="G34" s="447"/>
      <c r="H34" s="403"/>
      <c r="I34" s="410"/>
    </row>
    <row r="35" spans="1:9" ht="24" customHeight="1">
      <c r="A35" s="412"/>
      <c r="B35" s="121" t="s">
        <v>452</v>
      </c>
      <c r="C35" s="413"/>
      <c r="D35" s="414" t="s">
        <v>291</v>
      </c>
      <c r="E35" s="395">
        <v>1.2091260318401797</v>
      </c>
      <c r="F35" s="396" t="s">
        <v>674</v>
      </c>
      <c r="G35" s="414" t="s">
        <v>560</v>
      </c>
      <c r="H35" s="395">
        <v>0.40587899984145803</v>
      </c>
      <c r="I35" s="418" t="s">
        <v>674</v>
      </c>
    </row>
    <row r="37" spans="1:9" ht="25.5" customHeight="1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672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J42" sqref="J42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53">
        <v>28</v>
      </c>
      <c r="F1" s="453"/>
      <c r="G1" s="452">
        <v>12</v>
      </c>
      <c r="H1" s="452"/>
      <c r="I1" s="350"/>
    </row>
    <row r="2" spans="1:20" ht="18" customHeight="1"/>
    <row r="3" spans="1:20" ht="18" customHeight="1">
      <c r="B3" s="80" t="s">
        <v>642</v>
      </c>
      <c r="E3" s="165"/>
      <c r="J3" s="314"/>
    </row>
    <row r="4" spans="1:20" ht="18" customHeight="1">
      <c r="A4" s="81"/>
      <c r="B4" s="46"/>
      <c r="C4" s="471" t="s">
        <v>430</v>
      </c>
      <c r="D4" s="455"/>
      <c r="E4" s="456"/>
      <c r="F4" s="459" t="s">
        <v>429</v>
      </c>
      <c r="G4" s="460"/>
      <c r="H4" s="460"/>
      <c r="I4" s="461"/>
    </row>
    <row r="5" spans="1:20" ht="18" customHeight="1">
      <c r="A5" s="457" t="s">
        <v>565</v>
      </c>
      <c r="B5" s="458"/>
      <c r="C5" s="155" t="s">
        <v>561</v>
      </c>
      <c r="D5" s="465" t="s">
        <v>300</v>
      </c>
      <c r="E5" s="466"/>
      <c r="F5" s="155" t="s">
        <v>561</v>
      </c>
      <c r="G5" s="465" t="s">
        <v>300</v>
      </c>
      <c r="H5" s="467"/>
      <c r="I5" s="463" t="s">
        <v>448</v>
      </c>
    </row>
    <row r="6" spans="1:20" ht="18" customHeight="1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64"/>
    </row>
    <row r="7" spans="1:20" ht="18" customHeight="1">
      <c r="A7" s="83" t="s">
        <v>427</v>
      </c>
      <c r="B7" s="48"/>
      <c r="C7" s="95">
        <v>318488</v>
      </c>
      <c r="D7" s="196">
        <v>0.1</v>
      </c>
      <c r="E7" s="197">
        <v>-0.3</v>
      </c>
      <c r="F7" s="99">
        <v>226981</v>
      </c>
      <c r="G7" s="357">
        <v>-2.4195108529764586</v>
      </c>
      <c r="H7" s="178">
        <v>-3.1939591795401401</v>
      </c>
      <c r="I7" s="339">
        <v>-3.193959179540133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431</v>
      </c>
      <c r="C8" s="95">
        <v>87578</v>
      </c>
      <c r="D8" s="196">
        <v>-0.8</v>
      </c>
      <c r="E8" s="197">
        <v>-3.2</v>
      </c>
      <c r="F8" s="99">
        <v>65893</v>
      </c>
      <c r="G8" s="179">
        <v>3.3129507682659209</v>
      </c>
      <c r="H8" s="180">
        <v>0.69488378973285858</v>
      </c>
      <c r="I8" s="145">
        <v>0.19053298930463355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432</v>
      </c>
      <c r="C9" s="95">
        <v>22439</v>
      </c>
      <c r="D9" s="196">
        <v>0.6</v>
      </c>
      <c r="E9" s="197">
        <v>0.4</v>
      </c>
      <c r="F9" s="99">
        <v>16796</v>
      </c>
      <c r="G9" s="179">
        <v>-33.428458184700752</v>
      </c>
      <c r="H9" s="180">
        <v>-33.228142612538356</v>
      </c>
      <c r="I9" s="145">
        <v>-3.6040997472769463</v>
      </c>
      <c r="J9" s="94"/>
      <c r="K9" s="366"/>
    </row>
    <row r="10" spans="1:20" ht="18" customHeight="1">
      <c r="A10" s="83"/>
      <c r="B10" s="94" t="s">
        <v>433</v>
      </c>
      <c r="C10" s="95">
        <v>21207</v>
      </c>
      <c r="D10" s="196">
        <v>-2.1</v>
      </c>
      <c r="E10" s="197">
        <v>2.8</v>
      </c>
      <c r="F10" s="99">
        <v>16698</v>
      </c>
      <c r="G10" s="179">
        <v>-3.1887755102040782</v>
      </c>
      <c r="H10" s="180">
        <v>-0.80817162930745257</v>
      </c>
      <c r="I10" s="145">
        <v>-5.9926074495376278E-2</v>
      </c>
      <c r="J10" s="94"/>
      <c r="K10" s="366"/>
    </row>
    <row r="11" spans="1:20" ht="18" customHeight="1">
      <c r="A11" s="83"/>
      <c r="B11" s="94" t="s">
        <v>434</v>
      </c>
      <c r="C11" s="95">
        <v>12495</v>
      </c>
      <c r="D11" s="196">
        <v>-8.9</v>
      </c>
      <c r="E11" s="197">
        <v>-8</v>
      </c>
      <c r="F11" s="99">
        <v>8219</v>
      </c>
      <c r="G11" s="179">
        <v>-1.9797257006559321</v>
      </c>
      <c r="H11" s="180">
        <v>-2.5643396626798487</v>
      </c>
      <c r="I11" s="145">
        <v>-9.2438332444447879E-2</v>
      </c>
      <c r="J11" s="94"/>
      <c r="K11" s="366"/>
    </row>
    <row r="12" spans="1:20" ht="18" customHeight="1">
      <c r="A12" s="83"/>
      <c r="B12" s="94" t="s">
        <v>435</v>
      </c>
      <c r="C12" s="95">
        <v>12025</v>
      </c>
      <c r="D12" s="196">
        <v>-0.6</v>
      </c>
      <c r="E12" s="197">
        <v>-1.2</v>
      </c>
      <c r="F12" s="99">
        <v>7023</v>
      </c>
      <c r="G12" s="179">
        <v>-6.9924513309495451</v>
      </c>
      <c r="H12" s="180">
        <v>-8.7266450745334012</v>
      </c>
      <c r="I12" s="145">
        <v>-0.28328610224798551</v>
      </c>
      <c r="J12" s="94"/>
      <c r="K12" s="366"/>
    </row>
    <row r="13" spans="1:20" ht="18" customHeight="1">
      <c r="A13" s="83"/>
      <c r="B13" s="94" t="s">
        <v>436</v>
      </c>
      <c r="C13" s="95">
        <v>13078</v>
      </c>
      <c r="D13" s="196">
        <v>-11.8</v>
      </c>
      <c r="E13" s="197">
        <v>-12.5</v>
      </c>
      <c r="F13" s="99">
        <v>11434</v>
      </c>
      <c r="G13" s="179">
        <v>13.975279106858052</v>
      </c>
      <c r="H13" s="180">
        <v>12.401655923923126</v>
      </c>
      <c r="I13" s="145">
        <v>0.53486069854905405</v>
      </c>
      <c r="J13" s="94"/>
      <c r="K13" s="366"/>
    </row>
    <row r="14" spans="1:20" ht="18" customHeight="1">
      <c r="A14" s="83"/>
      <c r="B14" s="94" t="s">
        <v>399</v>
      </c>
      <c r="C14" s="95">
        <v>40283</v>
      </c>
      <c r="D14" s="196">
        <v>10.4</v>
      </c>
      <c r="E14" s="197">
        <v>11.2</v>
      </c>
      <c r="F14" s="99">
        <v>28311</v>
      </c>
      <c r="G14" s="179">
        <v>15.470266742801208</v>
      </c>
      <c r="H14" s="180">
        <v>15.817719902508731</v>
      </c>
      <c r="I14" s="145">
        <v>1.667256454263202</v>
      </c>
      <c r="J14" s="94"/>
      <c r="K14" s="366"/>
    </row>
    <row r="15" spans="1:20" ht="18" customHeight="1">
      <c r="A15" s="83"/>
      <c r="B15" s="94" t="s">
        <v>437</v>
      </c>
      <c r="C15" s="95">
        <v>10139</v>
      </c>
      <c r="D15" s="196">
        <v>16.2</v>
      </c>
      <c r="E15" s="197">
        <v>14.5</v>
      </c>
      <c r="F15" s="99">
        <v>5808</v>
      </c>
      <c r="G15" s="179">
        <v>22.093756569266354</v>
      </c>
      <c r="H15" s="180">
        <v>19.934927867648678</v>
      </c>
      <c r="I15" s="145">
        <v>0.40768178301959407</v>
      </c>
      <c r="J15" s="94"/>
      <c r="K15" s="366"/>
    </row>
    <row r="16" spans="1:20" ht="18" customHeight="1">
      <c r="A16" s="83"/>
      <c r="B16" s="94" t="s">
        <v>438</v>
      </c>
      <c r="C16" s="95">
        <v>29964</v>
      </c>
      <c r="D16" s="196">
        <v>-3.8</v>
      </c>
      <c r="E16" s="197">
        <v>-4.3</v>
      </c>
      <c r="F16" s="99">
        <v>20382</v>
      </c>
      <c r="G16" s="179">
        <v>-0.69671132764921317</v>
      </c>
      <c r="H16" s="180">
        <v>-1.5824691056979256</v>
      </c>
      <c r="I16" s="145">
        <v>-0.13963422909023224</v>
      </c>
      <c r="J16" s="94"/>
      <c r="K16" s="366"/>
    </row>
    <row r="17" spans="1:11" ht="18" customHeight="1">
      <c r="A17" s="83"/>
      <c r="B17" s="94" t="s">
        <v>439</v>
      </c>
      <c r="C17" s="95">
        <v>69281</v>
      </c>
      <c r="D17" s="196">
        <v>0.5</v>
      </c>
      <c r="E17" s="360">
        <v>7.5384797878674803E-2</v>
      </c>
      <c r="F17" s="99">
        <v>46418</v>
      </c>
      <c r="G17" s="179">
        <v>-8.2358057883915805</v>
      </c>
      <c r="H17" s="360">
        <v>-8.9640930440392665</v>
      </c>
      <c r="I17" s="359">
        <v>-1.9493643089462689</v>
      </c>
      <c r="J17" s="94"/>
      <c r="K17" s="366"/>
    </row>
    <row r="18" spans="1:11" ht="18" customHeight="1">
      <c r="A18" s="84" t="s">
        <v>440</v>
      </c>
      <c r="B18" s="85"/>
      <c r="C18" s="163">
        <v>27.5</v>
      </c>
      <c r="D18" s="142">
        <v>27.8</v>
      </c>
      <c r="E18" s="301">
        <v>-0.30000000000000071</v>
      </c>
      <c r="F18" s="100">
        <v>29</v>
      </c>
      <c r="G18" s="144">
        <v>27.4</v>
      </c>
      <c r="H18" s="296">
        <v>1.6000000000000014</v>
      </c>
      <c r="I18" s="172" t="s">
        <v>441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9" t="s">
        <v>55</v>
      </c>
      <c r="D22" s="369"/>
      <c r="E22" s="468" t="s">
        <v>565</v>
      </c>
      <c r="F22" s="468"/>
      <c r="G22" s="468"/>
    </row>
    <row r="23" spans="1:11" ht="13.5">
      <c r="A23" s="370" t="s">
        <v>311</v>
      </c>
      <c r="B23" s="371"/>
      <c r="C23" s="470"/>
      <c r="D23" s="371"/>
      <c r="E23" s="468"/>
      <c r="F23" s="468"/>
      <c r="G23" s="468"/>
      <c r="I23" s="80" t="s">
        <v>42</v>
      </c>
    </row>
    <row r="24" spans="1:11" ht="14.25">
      <c r="A24" s="372" t="s">
        <v>355</v>
      </c>
      <c r="B24" s="373"/>
      <c r="C24" s="376">
        <v>1.667256454263202</v>
      </c>
      <c r="D24" s="375"/>
      <c r="E24" s="462" t="s">
        <v>675</v>
      </c>
      <c r="F24" s="462"/>
      <c r="G24" s="462"/>
      <c r="J24" s="367"/>
    </row>
    <row r="25" spans="1:11" ht="14.25">
      <c r="A25" s="372" t="s">
        <v>365</v>
      </c>
      <c r="B25" s="373"/>
      <c r="C25" s="376">
        <v>0.53486069854905405</v>
      </c>
      <c r="D25" s="375"/>
      <c r="E25" s="462" t="s">
        <v>340</v>
      </c>
      <c r="F25" s="462"/>
      <c r="G25" s="462"/>
      <c r="J25" s="367"/>
    </row>
    <row r="26" spans="1:11" ht="14.25">
      <c r="A26" s="372" t="s">
        <v>356</v>
      </c>
      <c r="B26" s="373"/>
      <c r="C26" s="376">
        <v>0.40768178301959407</v>
      </c>
      <c r="D26" s="375"/>
      <c r="E26" s="462" t="s">
        <v>343</v>
      </c>
      <c r="F26" s="462"/>
      <c r="G26" s="462"/>
      <c r="J26" s="367"/>
    </row>
    <row r="27" spans="1:11" ht="14.25">
      <c r="A27" s="372" t="s">
        <v>312</v>
      </c>
      <c r="B27" s="373"/>
      <c r="C27" s="374"/>
      <c r="D27" s="373"/>
      <c r="E27" s="473"/>
      <c r="F27" s="473"/>
      <c r="G27" s="473"/>
      <c r="J27" s="367"/>
    </row>
    <row r="28" spans="1:11" ht="14.25">
      <c r="A28" s="372" t="s">
        <v>351</v>
      </c>
      <c r="B28" s="373"/>
      <c r="C28" s="377">
        <v>-3.6040997472769463</v>
      </c>
      <c r="D28" s="375"/>
      <c r="E28" s="462" t="s">
        <v>676</v>
      </c>
      <c r="F28" s="462"/>
      <c r="G28" s="462"/>
      <c r="J28" s="367"/>
    </row>
    <row r="29" spans="1:11" ht="14.25">
      <c r="A29" s="372" t="s">
        <v>357</v>
      </c>
      <c r="B29" s="373"/>
      <c r="C29" s="419">
        <v>-1.9493643089462689</v>
      </c>
      <c r="D29" s="420"/>
      <c r="E29" s="462" t="s">
        <v>346</v>
      </c>
      <c r="F29" s="462"/>
      <c r="G29" s="462"/>
      <c r="J29" s="367"/>
    </row>
    <row r="30" spans="1:11" ht="14.25">
      <c r="A30" s="423" t="s">
        <v>354</v>
      </c>
      <c r="B30" s="424"/>
      <c r="C30" s="421">
        <v>-0.28328610224798551</v>
      </c>
      <c r="D30" s="422"/>
      <c r="E30" s="462" t="s">
        <v>677</v>
      </c>
      <c r="F30" s="462"/>
      <c r="G30" s="462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54" t="s">
        <v>430</v>
      </c>
      <c r="D33" s="455"/>
      <c r="E33" s="456"/>
      <c r="F33" s="459" t="s">
        <v>429</v>
      </c>
      <c r="G33" s="460"/>
      <c r="H33" s="460"/>
      <c r="I33" s="461"/>
    </row>
    <row r="34" spans="1:9" ht="18" customHeight="1">
      <c r="A34" s="457" t="s">
        <v>565</v>
      </c>
      <c r="B34" s="458"/>
      <c r="C34" s="155" t="s">
        <v>561</v>
      </c>
      <c r="D34" s="465" t="s">
        <v>300</v>
      </c>
      <c r="E34" s="466"/>
      <c r="F34" s="155" t="s">
        <v>561</v>
      </c>
      <c r="G34" s="465" t="s">
        <v>300</v>
      </c>
      <c r="H34" s="467"/>
      <c r="I34" s="472" t="s">
        <v>448</v>
      </c>
    </row>
    <row r="35" spans="1:9" ht="18" customHeight="1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64"/>
    </row>
    <row r="36" spans="1:9" ht="18" customHeight="1">
      <c r="A36" s="83" t="s">
        <v>394</v>
      </c>
      <c r="B36" s="48"/>
      <c r="C36" s="95">
        <v>924920</v>
      </c>
      <c r="D36" s="196">
        <v>2.7</v>
      </c>
      <c r="E36" s="197">
        <v>2.2999999999999998</v>
      </c>
      <c r="F36" s="97">
        <v>610741</v>
      </c>
      <c r="G36" s="98">
        <v>3.6689944086663928</v>
      </c>
      <c r="H36" s="101">
        <v>2.846224611772219</v>
      </c>
      <c r="I36" s="339">
        <v>2.8462246117722239</v>
      </c>
    </row>
    <row r="37" spans="1:9" ht="18" customHeight="1">
      <c r="A37" s="83"/>
      <c r="B37" s="48" t="s">
        <v>545</v>
      </c>
      <c r="C37" s="95">
        <v>739148</v>
      </c>
      <c r="D37" s="196">
        <v>2.2000000000000002</v>
      </c>
      <c r="E37" s="197">
        <v>1.8</v>
      </c>
      <c r="F37" s="99">
        <v>435993</v>
      </c>
      <c r="G37" s="96">
        <v>6.3190109246976212</v>
      </c>
      <c r="H37" s="102">
        <v>5.4752092506920924</v>
      </c>
      <c r="I37" s="145">
        <v>3.8111945653795805</v>
      </c>
    </row>
    <row r="38" spans="1:9" ht="18" customHeight="1">
      <c r="A38" s="83"/>
      <c r="B38" s="48" t="s">
        <v>546</v>
      </c>
      <c r="C38" s="386">
        <v>353706</v>
      </c>
      <c r="D38" s="196">
        <v>0.9</v>
      </c>
      <c r="E38" s="197">
        <v>0.5</v>
      </c>
      <c r="F38" s="386">
        <v>271044</v>
      </c>
      <c r="G38" s="96">
        <v>14.73296111141682</v>
      </c>
      <c r="H38" s="102">
        <v>13.822382054977012</v>
      </c>
      <c r="I38" s="145">
        <v>5.542762862758928</v>
      </c>
    </row>
    <row r="39" spans="1:9" ht="18" customHeight="1">
      <c r="A39" s="83"/>
      <c r="B39" s="48" t="s">
        <v>547</v>
      </c>
      <c r="C39" s="386">
        <v>385443</v>
      </c>
      <c r="D39" s="196">
        <v>3.4693532410427386</v>
      </c>
      <c r="E39" s="197">
        <v>3.1</v>
      </c>
      <c r="F39" s="386">
        <v>164950</v>
      </c>
      <c r="G39" s="96">
        <v>-5.1149894731998042</v>
      </c>
      <c r="H39" s="102">
        <v>-5.8680451123013899</v>
      </c>
      <c r="I39" s="145">
        <v>-1.7315696445458157</v>
      </c>
    </row>
    <row r="40" spans="1:9" ht="18" customHeight="1">
      <c r="A40" s="83"/>
      <c r="B40" s="48" t="s">
        <v>442</v>
      </c>
      <c r="C40" s="95">
        <v>103971</v>
      </c>
      <c r="D40" s="196">
        <v>1.6</v>
      </c>
      <c r="E40" s="197">
        <v>1.2</v>
      </c>
      <c r="F40" s="99">
        <v>131705</v>
      </c>
      <c r="G40" s="96">
        <v>7.360037823209109</v>
      </c>
      <c r="H40" s="102">
        <v>6.5079740309614165</v>
      </c>
      <c r="I40" s="145">
        <v>1.3551807630663422</v>
      </c>
    </row>
    <row r="41" spans="1:9" ht="18" customHeight="1">
      <c r="A41" s="83"/>
      <c r="B41" s="94" t="s">
        <v>44</v>
      </c>
      <c r="C41" s="95">
        <v>14189</v>
      </c>
      <c r="D41" s="196">
        <v>40.200000000000003</v>
      </c>
      <c r="E41" s="197">
        <v>39.6</v>
      </c>
      <c r="F41" s="99">
        <v>5026</v>
      </c>
      <c r="G41" s="96">
        <v>-33.79001449084442</v>
      </c>
      <c r="H41" s="102">
        <v>-34.315490566313912</v>
      </c>
      <c r="I41" s="145">
        <v>-0.44216159003148542</v>
      </c>
    </row>
    <row r="42" spans="1:9" ht="18" customHeight="1">
      <c r="A42" s="84" t="s">
        <v>443</v>
      </c>
      <c r="B42" s="85"/>
      <c r="C42" s="103">
        <v>155286</v>
      </c>
      <c r="D42" s="198">
        <v>4.4000000000000004</v>
      </c>
      <c r="E42" s="173" t="s">
        <v>364</v>
      </c>
      <c r="F42" s="105">
        <v>85245</v>
      </c>
      <c r="G42" s="104">
        <v>21.938833895977574</v>
      </c>
      <c r="H42" s="174" t="s">
        <v>364</v>
      </c>
      <c r="I42" s="175" t="s">
        <v>364</v>
      </c>
    </row>
    <row r="43" spans="1:9" ht="18" customHeight="1">
      <c r="A43" s="84" t="s">
        <v>428</v>
      </c>
      <c r="B43" s="85"/>
      <c r="C43" s="103">
        <v>769634</v>
      </c>
      <c r="D43" s="198">
        <v>2.4</v>
      </c>
      <c r="E43" s="199">
        <v>2</v>
      </c>
      <c r="F43" s="105">
        <v>525496</v>
      </c>
      <c r="G43" s="181">
        <v>1.2091260318401797</v>
      </c>
      <c r="H43" s="174">
        <v>0.40587899984145803</v>
      </c>
      <c r="I43" s="175" t="s">
        <v>364</v>
      </c>
    </row>
    <row r="44" spans="1:9" ht="18" customHeight="1">
      <c r="A44" s="83" t="s">
        <v>427</v>
      </c>
      <c r="B44" s="48"/>
      <c r="C44" s="95">
        <v>349214</v>
      </c>
      <c r="D44" s="196">
        <v>2.6</v>
      </c>
      <c r="E44" s="197">
        <v>2.2000000000000002</v>
      </c>
      <c r="F44" s="99">
        <v>251399</v>
      </c>
      <c r="G44" s="179">
        <v>-2.8923816182349849</v>
      </c>
      <c r="H44" s="171">
        <v>-3.6630770022172521</v>
      </c>
      <c r="I44" s="340">
        <v>-3.663077002217241</v>
      </c>
    </row>
    <row r="45" spans="1:9" ht="18" hidden="1" customHeight="1">
      <c r="A45" s="83"/>
      <c r="B45" s="94" t="s">
        <v>431</v>
      </c>
      <c r="C45" s="95">
        <v>86989</v>
      </c>
      <c r="D45" s="196">
        <v>-0.5</v>
      </c>
      <c r="E45" s="197">
        <v>-2.9</v>
      </c>
      <c r="F45" s="99">
        <v>67256</v>
      </c>
      <c r="G45" s="179">
        <v>1.4021650634743477</v>
      </c>
      <c r="H45" s="171">
        <v>-1.167480444956781</v>
      </c>
      <c r="I45" s="145">
        <v>-0.2991046595317734</v>
      </c>
    </row>
    <row r="46" spans="1:9" ht="18" hidden="1" customHeight="1">
      <c r="A46" s="83"/>
      <c r="B46" s="94" t="s">
        <v>432</v>
      </c>
      <c r="C46" s="95">
        <v>26558</v>
      </c>
      <c r="D46" s="196">
        <v>12.5</v>
      </c>
      <c r="E46" s="197">
        <v>12.3</v>
      </c>
      <c r="F46" s="99">
        <v>19645</v>
      </c>
      <c r="G46" s="179">
        <v>-30.349228860131184</v>
      </c>
      <c r="H46" s="171">
        <v>-30.139647803541813</v>
      </c>
      <c r="I46" s="145">
        <v>-3.2836286344965049</v>
      </c>
    </row>
    <row r="47" spans="1:9" ht="18" hidden="1" customHeight="1">
      <c r="A47" s="83"/>
      <c r="B47" s="94" t="s">
        <v>433</v>
      </c>
      <c r="C47" s="95">
        <v>20921</v>
      </c>
      <c r="D47" s="196">
        <v>-1</v>
      </c>
      <c r="E47" s="197">
        <v>4</v>
      </c>
      <c r="F47" s="99">
        <v>16927</v>
      </c>
      <c r="G47" s="179">
        <v>1.1231256347452145</v>
      </c>
      <c r="H47" s="171">
        <v>3.6097598716651857</v>
      </c>
      <c r="I47" s="145">
        <v>0.23339824128597894</v>
      </c>
    </row>
    <row r="48" spans="1:9" ht="18" hidden="1" customHeight="1">
      <c r="A48" s="83"/>
      <c r="B48" s="94" t="s">
        <v>434</v>
      </c>
      <c r="C48" s="95">
        <v>13180</v>
      </c>
      <c r="D48" s="196">
        <v>2.7</v>
      </c>
      <c r="E48" s="197">
        <v>3.7</v>
      </c>
      <c r="F48" s="99">
        <v>8539</v>
      </c>
      <c r="G48" s="179">
        <v>-8.1037451571244095</v>
      </c>
      <c r="H48" s="171">
        <v>-8.6518341522111459</v>
      </c>
      <c r="I48" s="145">
        <v>-0.3105325603152953</v>
      </c>
    </row>
    <row r="49" spans="1:9" ht="18" hidden="1" customHeight="1">
      <c r="A49" s="83"/>
      <c r="B49" s="94" t="s">
        <v>435</v>
      </c>
      <c r="C49" s="95">
        <v>14291</v>
      </c>
      <c r="D49" s="196">
        <v>-3.8</v>
      </c>
      <c r="E49" s="197">
        <v>-4.4000000000000004</v>
      </c>
      <c r="F49" s="99">
        <v>8975</v>
      </c>
      <c r="G49" s="179">
        <v>-8.3435457516339859</v>
      </c>
      <c r="H49" s="171">
        <v>-10.052547351946984</v>
      </c>
      <c r="I49" s="145">
        <v>-0.38022204154810779</v>
      </c>
    </row>
    <row r="50" spans="1:9" ht="18" hidden="1" customHeight="1">
      <c r="A50" s="83"/>
      <c r="B50" s="94" t="s">
        <v>436</v>
      </c>
      <c r="C50" s="95">
        <v>12063</v>
      </c>
      <c r="D50" s="196">
        <v>-4.3</v>
      </c>
      <c r="E50" s="197">
        <v>-5.0999999999999996</v>
      </c>
      <c r="F50" s="99">
        <v>9069</v>
      </c>
      <c r="G50" s="179">
        <v>9.8340801743974851</v>
      </c>
      <c r="H50" s="171">
        <v>8.3176333080843037</v>
      </c>
      <c r="I50" s="145">
        <v>0.26528446088390722</v>
      </c>
    </row>
    <row r="51" spans="1:9" ht="18" hidden="1" customHeight="1">
      <c r="A51" s="83"/>
      <c r="B51" s="94" t="s">
        <v>399</v>
      </c>
      <c r="C51" s="95">
        <v>51481</v>
      </c>
      <c r="D51" s="196">
        <v>11.6</v>
      </c>
      <c r="E51" s="197">
        <v>12.4</v>
      </c>
      <c r="F51" s="99">
        <v>35245</v>
      </c>
      <c r="G51" s="179">
        <v>18.658048008618657</v>
      </c>
      <c r="H51" s="171">
        <v>19.015093288484096</v>
      </c>
      <c r="I51" s="145">
        <v>2.1816673527363033</v>
      </c>
    </row>
    <row r="52" spans="1:9" ht="18" hidden="1" customHeight="1">
      <c r="A52" s="83"/>
      <c r="B52" s="94" t="s">
        <v>437</v>
      </c>
      <c r="C52" s="95">
        <v>18954</v>
      </c>
      <c r="D52" s="196">
        <v>28.1</v>
      </c>
      <c r="E52" s="197">
        <v>26.2</v>
      </c>
      <c r="F52" s="99">
        <v>10258</v>
      </c>
      <c r="G52" s="179">
        <v>28.096903096903091</v>
      </c>
      <c r="H52" s="171">
        <v>25.831928385955894</v>
      </c>
      <c r="I52" s="145">
        <v>0.79904391690094401</v>
      </c>
    </row>
    <row r="53" spans="1:9" ht="18" hidden="1" customHeight="1">
      <c r="A53" s="83"/>
      <c r="B53" s="94" t="s">
        <v>438</v>
      </c>
      <c r="C53" s="95">
        <v>33465</v>
      </c>
      <c r="D53" s="196">
        <v>-3.2</v>
      </c>
      <c r="E53" s="197">
        <v>-3.7</v>
      </c>
      <c r="F53" s="99">
        <v>23180</v>
      </c>
      <c r="G53" s="179">
        <v>-12.379512379512381</v>
      </c>
      <c r="H53" s="171">
        <v>-13.16106281418471</v>
      </c>
      <c r="I53" s="145">
        <v>-1.3448953278814944</v>
      </c>
    </row>
    <row r="54" spans="1:9" ht="18" hidden="1" customHeight="1">
      <c r="A54" s="83"/>
      <c r="B54" s="94" t="s">
        <v>439</v>
      </c>
      <c r="C54" s="95">
        <v>71313</v>
      </c>
      <c r="D54" s="196">
        <v>-1.7</v>
      </c>
      <c r="E54" s="360">
        <v>-2.1020419795581335</v>
      </c>
      <c r="F54" s="99">
        <v>52305</v>
      </c>
      <c r="G54" s="179">
        <v>-6.7829837286806471</v>
      </c>
      <c r="H54" s="360">
        <v>-7.5228013181355635</v>
      </c>
      <c r="I54" s="358">
        <v>-1.6304870648657699</v>
      </c>
    </row>
    <row r="55" spans="1:9" ht="18" customHeight="1">
      <c r="A55" s="84" t="s">
        <v>444</v>
      </c>
      <c r="B55" s="85"/>
      <c r="C55" s="106">
        <v>45.4</v>
      </c>
      <c r="D55" s="142">
        <v>45.3</v>
      </c>
      <c r="E55" s="331">
        <v>0.10000000000000142</v>
      </c>
      <c r="F55" s="107">
        <v>47.8</v>
      </c>
      <c r="G55" s="143">
        <v>49.9</v>
      </c>
      <c r="H55" s="317">
        <v>-2.1000000000000014</v>
      </c>
      <c r="I55" s="176" t="s">
        <v>445</v>
      </c>
    </row>
    <row r="56" spans="1:9" ht="18" customHeight="1">
      <c r="A56" s="84" t="s">
        <v>447</v>
      </c>
      <c r="B56" s="85"/>
      <c r="C56" s="108">
        <v>49.7</v>
      </c>
      <c r="D56" s="142">
        <v>49.5</v>
      </c>
      <c r="E56" s="331">
        <v>0.20000000000000284</v>
      </c>
      <c r="F56" s="107">
        <v>48.6</v>
      </c>
      <c r="G56" s="143">
        <v>40.9</v>
      </c>
      <c r="H56" s="317">
        <v>7.7000000000000028</v>
      </c>
      <c r="I56" s="176" t="s">
        <v>445</v>
      </c>
    </row>
    <row r="57" spans="1:9" ht="18" customHeight="1">
      <c r="A57" s="84" t="s">
        <v>440</v>
      </c>
      <c r="B57" s="85"/>
      <c r="C57" s="162">
        <v>24.9</v>
      </c>
      <c r="D57" s="142">
        <v>25.7</v>
      </c>
      <c r="E57" s="331">
        <v>-0.8</v>
      </c>
      <c r="F57" s="109">
        <v>26.8</v>
      </c>
      <c r="G57" s="144">
        <v>25.6</v>
      </c>
      <c r="H57" s="317">
        <v>1.1999999999999993</v>
      </c>
      <c r="I57" s="177" t="s">
        <v>441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E26:G26"/>
    <mergeCell ref="E27:G27"/>
    <mergeCell ref="E28:G28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C4:E4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105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L68" sqref="L68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12</v>
      </c>
    </row>
    <row r="3" spans="1:8" ht="9" customHeight="1"/>
    <row r="4" spans="1:8" ht="32.1" customHeight="1">
      <c r="A4" s="474" t="s">
        <v>17</v>
      </c>
      <c r="B4" s="426">
        <v>12</v>
      </c>
      <c r="C4" s="417">
        <v>12</v>
      </c>
      <c r="D4" s="476" t="s">
        <v>289</v>
      </c>
      <c r="E4" s="477"/>
      <c r="F4" s="480" t="s">
        <v>300</v>
      </c>
      <c r="G4" s="481"/>
      <c r="H4" s="166" t="s">
        <v>563</v>
      </c>
    </row>
    <row r="5" spans="1:8" ht="15.75" customHeight="1">
      <c r="A5" s="475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</row>
    <row r="6" spans="1:8" ht="14.45" customHeight="1">
      <c r="A6" s="303" t="s">
        <v>644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348</v>
      </c>
      <c r="B7" s="263">
        <v>3.14</v>
      </c>
      <c r="C7" s="263">
        <v>3.14</v>
      </c>
      <c r="D7" s="264"/>
      <c r="E7" s="265"/>
      <c r="F7" s="265"/>
      <c r="G7" s="265"/>
      <c r="H7" s="266"/>
    </row>
    <row r="8" spans="1:8" ht="14.45" customHeight="1">
      <c r="A8" s="182" t="s">
        <v>349</v>
      </c>
      <c r="B8" s="267">
        <v>226981</v>
      </c>
      <c r="C8" s="267">
        <v>232609</v>
      </c>
      <c r="D8" s="226">
        <v>1.008</v>
      </c>
      <c r="E8" s="268">
        <v>0.8</v>
      </c>
      <c r="F8" s="287">
        <v>-2.4195108529764586</v>
      </c>
      <c r="G8" s="288">
        <v>-3.1939591795401401</v>
      </c>
      <c r="H8" s="287">
        <v>-3.193959179540133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350</v>
      </c>
      <c r="B10" s="305">
        <v>65893</v>
      </c>
      <c r="C10" s="305">
        <v>63780</v>
      </c>
      <c r="D10" s="306">
        <v>1.026</v>
      </c>
      <c r="E10" s="307">
        <v>2.6</v>
      </c>
      <c r="F10" s="308">
        <v>3.3129507682659209</v>
      </c>
      <c r="G10" s="309">
        <v>0.69488378973285858</v>
      </c>
      <c r="H10" s="310">
        <v>0.19053298930463355</v>
      </c>
    </row>
    <row r="11" spans="1:8" ht="14.45" customHeight="1">
      <c r="A11" s="185" t="s">
        <v>586</v>
      </c>
      <c r="B11" s="270">
        <v>6245</v>
      </c>
      <c r="C11" s="270">
        <v>6180</v>
      </c>
      <c r="D11" s="217">
        <v>1.0129999999999999</v>
      </c>
      <c r="E11" s="271">
        <v>1.3</v>
      </c>
      <c r="F11" s="289">
        <v>1.0517799352750767</v>
      </c>
      <c r="G11" s="290">
        <v>-0.24503461473337484</v>
      </c>
      <c r="H11" s="291">
        <v>-6.5101260873493974E-3</v>
      </c>
    </row>
    <row r="12" spans="1:8" ht="14.45" customHeight="1">
      <c r="A12" s="185" t="s">
        <v>584</v>
      </c>
      <c r="B12" s="270">
        <v>4565</v>
      </c>
      <c r="C12" s="270">
        <v>4450</v>
      </c>
      <c r="D12" s="217">
        <v>0.97399999999999998</v>
      </c>
      <c r="E12" s="271">
        <v>-2.6</v>
      </c>
      <c r="F12" s="289">
        <v>2.5842696629213568</v>
      </c>
      <c r="G12" s="290">
        <v>5.3226587915003787</v>
      </c>
      <c r="H12" s="291">
        <v>0.10182680645278835</v>
      </c>
    </row>
    <row r="13" spans="1:8" ht="14.45" customHeight="1">
      <c r="A13" s="185" t="s">
        <v>581</v>
      </c>
      <c r="B13" s="270">
        <v>6845</v>
      </c>
      <c r="C13" s="270">
        <v>6435</v>
      </c>
      <c r="D13" s="217">
        <v>1.0269999999999999</v>
      </c>
      <c r="E13" s="271">
        <v>2.7</v>
      </c>
      <c r="F13" s="289">
        <v>6.3714063714063629</v>
      </c>
      <c r="G13" s="290">
        <v>3.5748844901717369</v>
      </c>
      <c r="H13" s="291">
        <v>9.8897212464931064E-2</v>
      </c>
    </row>
    <row r="14" spans="1:8" ht="14.45" customHeight="1">
      <c r="A14" s="185" t="s">
        <v>587</v>
      </c>
      <c r="B14" s="270">
        <v>3183</v>
      </c>
      <c r="C14" s="270">
        <v>2725</v>
      </c>
      <c r="D14" s="217">
        <v>1.014</v>
      </c>
      <c r="E14" s="271">
        <v>1.4000000000000001</v>
      </c>
      <c r="F14" s="289">
        <v>16.807339449541292</v>
      </c>
      <c r="G14" s="290">
        <v>15.194614841756703</v>
      </c>
      <c r="H14" s="291">
        <v>0.17800396994005813</v>
      </c>
    </row>
    <row r="15" spans="1:8" ht="14.45" customHeight="1">
      <c r="A15" s="185" t="s">
        <v>588</v>
      </c>
      <c r="B15" s="270">
        <v>8087</v>
      </c>
      <c r="C15" s="270">
        <v>6694</v>
      </c>
      <c r="D15" s="217">
        <v>1.1910000000000001</v>
      </c>
      <c r="E15" s="271">
        <v>19.100000000000001</v>
      </c>
      <c r="F15" s="289">
        <v>20.80968031072603</v>
      </c>
      <c r="G15" s="290">
        <v>1.4354998410797792</v>
      </c>
      <c r="H15" s="291">
        <v>4.1310679879919043E-2</v>
      </c>
    </row>
    <row r="16" spans="1:8" ht="14.45" customHeight="1">
      <c r="A16" s="185" t="s">
        <v>589</v>
      </c>
      <c r="B16" s="270">
        <v>2607</v>
      </c>
      <c r="C16" s="270">
        <v>2014</v>
      </c>
      <c r="D16" s="217">
        <v>1.0740000000000001</v>
      </c>
      <c r="E16" s="271">
        <v>7.4</v>
      </c>
      <c r="F16" s="289">
        <v>29.443892750744794</v>
      </c>
      <c r="G16" s="290">
        <v>20.525039805162738</v>
      </c>
      <c r="H16" s="291">
        <v>0.17771208408788036</v>
      </c>
    </row>
    <row r="17" spans="1:8" ht="14.45" customHeight="1">
      <c r="A17" s="185" t="s">
        <v>590</v>
      </c>
      <c r="B17" s="270">
        <v>3578</v>
      </c>
      <c r="C17" s="270">
        <v>3354</v>
      </c>
      <c r="D17" s="217">
        <v>0.998</v>
      </c>
      <c r="E17" s="271">
        <v>-0.2</v>
      </c>
      <c r="F17" s="289">
        <v>6.6785927251043598</v>
      </c>
      <c r="G17" s="290">
        <v>6.8923774800644821</v>
      </c>
      <c r="H17" s="291">
        <v>9.938151175636481E-2</v>
      </c>
    </row>
    <row r="18" spans="1:8" ht="14.45" customHeight="1">
      <c r="A18" s="185" t="s">
        <v>591</v>
      </c>
      <c r="B18" s="270">
        <v>5067</v>
      </c>
      <c r="C18" s="270">
        <v>5508</v>
      </c>
      <c r="D18" s="217">
        <v>0.995</v>
      </c>
      <c r="E18" s="271">
        <v>-0.5</v>
      </c>
      <c r="F18" s="289">
        <v>-8.0065359477124236</v>
      </c>
      <c r="G18" s="290">
        <v>-7.5442572338818348</v>
      </c>
      <c r="H18" s="291">
        <v>-0.17864213699479006</v>
      </c>
    </row>
    <row r="19" spans="1:8" ht="14.45" customHeight="1">
      <c r="A19" s="185" t="s">
        <v>43</v>
      </c>
      <c r="B19" s="270">
        <v>9538</v>
      </c>
      <c r="C19" s="270">
        <v>10033</v>
      </c>
      <c r="D19" s="217">
        <v>0.98099999999999998</v>
      </c>
      <c r="E19" s="271">
        <v>-1.9000000000000001</v>
      </c>
      <c r="F19" s="289">
        <v>-4.9337187281969452</v>
      </c>
      <c r="G19" s="290">
        <v>-3.0924757677848524</v>
      </c>
      <c r="H19" s="291">
        <v>-0.13338610878420654</v>
      </c>
    </row>
    <row r="20" spans="1:8" ht="14.45" customHeight="1">
      <c r="A20" s="185" t="s">
        <v>566</v>
      </c>
      <c r="B20" s="270">
        <v>4373</v>
      </c>
      <c r="C20" s="270">
        <v>3983</v>
      </c>
      <c r="D20" s="217">
        <v>1.0129999999999999</v>
      </c>
      <c r="E20" s="271">
        <v>1.3</v>
      </c>
      <c r="F20" s="289">
        <v>9.7916143610343944</v>
      </c>
      <c r="G20" s="290">
        <v>8.3826400405077948</v>
      </c>
      <c r="H20" s="291">
        <v>0.14353724611404814</v>
      </c>
    </row>
    <row r="21" spans="1:8" ht="14.45" customHeight="1">
      <c r="A21" s="185" t="s">
        <v>592</v>
      </c>
      <c r="B21" s="270">
        <v>2263</v>
      </c>
      <c r="C21" s="270">
        <v>2947</v>
      </c>
      <c r="D21" s="217">
        <v>0.995</v>
      </c>
      <c r="E21" s="271">
        <v>-0.5</v>
      </c>
      <c r="F21" s="289">
        <v>-23.210044112656934</v>
      </c>
      <c r="G21" s="290">
        <v>-22.824164937343649</v>
      </c>
      <c r="H21" s="291">
        <v>-0.28916685971029393</v>
      </c>
    </row>
    <row r="22" spans="1:8" ht="14.45" customHeight="1">
      <c r="A22" s="185" t="s">
        <v>593</v>
      </c>
      <c r="B22" s="270">
        <v>9542</v>
      </c>
      <c r="C22" s="270">
        <v>9459</v>
      </c>
      <c r="D22" s="217">
        <v>1.0209999999999999</v>
      </c>
      <c r="E22" s="271">
        <v>2.1</v>
      </c>
      <c r="F22" s="289">
        <v>0.87747119145786812</v>
      </c>
      <c r="G22" s="290">
        <v>-1.1973837497963991</v>
      </c>
      <c r="H22" s="291">
        <v>-4.8691378619589491E-2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351</v>
      </c>
      <c r="B24" s="305">
        <v>16796</v>
      </c>
      <c r="C24" s="305">
        <v>25230</v>
      </c>
      <c r="D24" s="306">
        <v>0.997</v>
      </c>
      <c r="E24" s="307">
        <v>-0.30000000000000004</v>
      </c>
      <c r="F24" s="308">
        <v>-33.428458184700752</v>
      </c>
      <c r="G24" s="309">
        <v>-33.228142612538356</v>
      </c>
      <c r="H24" s="310">
        <v>-3.6040997472769463</v>
      </c>
    </row>
    <row r="25" spans="1:8" ht="14.45" customHeight="1">
      <c r="A25" s="185" t="s">
        <v>45</v>
      </c>
      <c r="B25" s="270">
        <v>13513</v>
      </c>
      <c r="C25" s="270">
        <v>17867</v>
      </c>
      <c r="D25" s="217">
        <v>0.996</v>
      </c>
      <c r="E25" s="271">
        <v>-0.4</v>
      </c>
      <c r="F25" s="289">
        <v>-24.368948340516038</v>
      </c>
      <c r="G25" s="290">
        <v>-24.065209177224933</v>
      </c>
      <c r="H25" s="291">
        <v>-1.8484800346051866</v>
      </c>
    </row>
    <row r="26" spans="1:8" ht="14.45" customHeight="1">
      <c r="A26" s="185" t="s">
        <v>583</v>
      </c>
      <c r="B26" s="270">
        <v>3283</v>
      </c>
      <c r="C26" s="270">
        <v>7363</v>
      </c>
      <c r="D26" s="217">
        <v>1.0049999999999999</v>
      </c>
      <c r="E26" s="271">
        <v>0.5</v>
      </c>
      <c r="F26" s="289">
        <v>-55.412196115713705</v>
      </c>
      <c r="G26" s="290">
        <v>-55.634025985784774</v>
      </c>
      <c r="H26" s="291">
        <v>-1.7610381942802442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352</v>
      </c>
      <c r="B28" s="305">
        <v>16698</v>
      </c>
      <c r="C28" s="305">
        <v>17248</v>
      </c>
      <c r="D28" s="306">
        <v>0.97599999999999998</v>
      </c>
      <c r="E28" s="307">
        <v>-2.4000000000000004</v>
      </c>
      <c r="F28" s="308">
        <v>-3.1887755102040782</v>
      </c>
      <c r="G28" s="309">
        <v>-0.80817162930745257</v>
      </c>
      <c r="H28" s="310">
        <v>-5.9926074495376278E-2</v>
      </c>
    </row>
    <row r="29" spans="1:8" ht="14.45" customHeight="1">
      <c r="A29" s="185" t="s">
        <v>594</v>
      </c>
      <c r="B29" s="270">
        <v>8149</v>
      </c>
      <c r="C29" s="270">
        <v>8306</v>
      </c>
      <c r="D29" s="217">
        <v>0.95599999999999996</v>
      </c>
      <c r="E29" s="271">
        <v>-4.4000000000000004</v>
      </c>
      <c r="F29" s="289">
        <v>-1.8901998555261312</v>
      </c>
      <c r="G29" s="290">
        <v>2.6253139586546848</v>
      </c>
      <c r="H29" s="291">
        <v>9.374468632162046E-2</v>
      </c>
    </row>
    <row r="30" spans="1:8" ht="14.45" customHeight="1">
      <c r="A30" s="185" t="s">
        <v>595</v>
      </c>
      <c r="B30" s="270">
        <v>3445</v>
      </c>
      <c r="C30" s="270">
        <v>3631</v>
      </c>
      <c r="D30" s="217">
        <v>0.98599999999999999</v>
      </c>
      <c r="E30" s="271">
        <v>-1.4000000000000001</v>
      </c>
      <c r="F30" s="289">
        <v>-5.1225557697603952</v>
      </c>
      <c r="G30" s="290">
        <v>-3.7754115311971592</v>
      </c>
      <c r="H30" s="291">
        <v>-5.8933744050216841E-2</v>
      </c>
    </row>
    <row r="31" spans="1:8" ht="14.45" customHeight="1">
      <c r="A31" s="185" t="s">
        <v>596</v>
      </c>
      <c r="B31" s="270">
        <v>680</v>
      </c>
      <c r="C31" s="270">
        <v>727</v>
      </c>
      <c r="D31" s="217">
        <v>1.0429999999999999</v>
      </c>
      <c r="E31" s="271">
        <v>4.3</v>
      </c>
      <c r="F31" s="289">
        <v>-6.4649243466299851</v>
      </c>
      <c r="G31" s="290">
        <v>-10.321116343844661</v>
      </c>
      <c r="H31" s="291">
        <v>-3.2257787024470554E-2</v>
      </c>
    </row>
    <row r="32" spans="1:8" ht="14.45" customHeight="1">
      <c r="A32" s="185" t="s">
        <v>597</v>
      </c>
      <c r="B32" s="270">
        <v>4424</v>
      </c>
      <c r="C32" s="270">
        <v>4583</v>
      </c>
      <c r="D32" s="217">
        <v>1</v>
      </c>
      <c r="E32" s="271">
        <v>0</v>
      </c>
      <c r="F32" s="289">
        <v>-3.4693432249618184</v>
      </c>
      <c r="G32" s="290">
        <v>-3.4693432249618184</v>
      </c>
      <c r="H32" s="291">
        <v>-6.8355050750400881E-2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353</v>
      </c>
      <c r="B34" s="305">
        <v>8219</v>
      </c>
      <c r="C34" s="305">
        <v>8385</v>
      </c>
      <c r="D34" s="306">
        <v>1.006</v>
      </c>
      <c r="E34" s="307">
        <v>0.60000000000000009</v>
      </c>
      <c r="F34" s="308">
        <v>-1.9797257006559321</v>
      </c>
      <c r="G34" s="309">
        <v>-2.5643396626798487</v>
      </c>
      <c r="H34" s="310">
        <v>-9.2438332444447879E-2</v>
      </c>
    </row>
    <row r="35" spans="1:8" ht="14.45" customHeight="1">
      <c r="A35" s="185" t="s">
        <v>578</v>
      </c>
      <c r="B35" s="270">
        <v>1548</v>
      </c>
      <c r="C35" s="270">
        <v>1180</v>
      </c>
      <c r="D35" s="217">
        <v>1.0680000000000001</v>
      </c>
      <c r="E35" s="271">
        <v>6.8000000000000007</v>
      </c>
      <c r="F35" s="289">
        <v>31.186440677966097</v>
      </c>
      <c r="G35" s="290">
        <v>22.833745953151773</v>
      </c>
      <c r="H35" s="291">
        <v>0.11583309426857556</v>
      </c>
    </row>
    <row r="36" spans="1:8" ht="14.45" customHeight="1">
      <c r="A36" s="185" t="s">
        <v>598</v>
      </c>
      <c r="B36" s="270">
        <v>555</v>
      </c>
      <c r="C36" s="270">
        <v>537</v>
      </c>
      <c r="D36" s="217">
        <v>0.94</v>
      </c>
      <c r="E36" s="271">
        <v>-6</v>
      </c>
      <c r="F36" s="289">
        <v>3.3519553072625774</v>
      </c>
      <c r="G36" s="290">
        <v>9.9488886247474326</v>
      </c>
      <c r="H36" s="291">
        <v>2.2967955631507664E-2</v>
      </c>
    </row>
    <row r="37" spans="1:8" ht="14.45" customHeight="1">
      <c r="A37" s="185" t="s">
        <v>600</v>
      </c>
      <c r="B37" s="270">
        <v>365</v>
      </c>
      <c r="C37" s="270">
        <v>1582</v>
      </c>
      <c r="D37" s="217">
        <v>0.94299999999999995</v>
      </c>
      <c r="E37" s="271">
        <v>-5.7</v>
      </c>
      <c r="F37" s="289">
        <v>-76.927939317319854</v>
      </c>
      <c r="G37" s="290">
        <v>-75.533339679024223</v>
      </c>
      <c r="H37" s="291">
        <v>-0.51371074795995142</v>
      </c>
    </row>
    <row r="38" spans="1:8" ht="14.45" customHeight="1">
      <c r="A38" s="185" t="s">
        <v>601</v>
      </c>
      <c r="B38" s="270">
        <v>2175</v>
      </c>
      <c r="C38" s="270">
        <v>1984</v>
      </c>
      <c r="D38" s="217">
        <v>0.98799999999999999</v>
      </c>
      <c r="E38" s="271">
        <v>-1.2000000000000002</v>
      </c>
      <c r="F38" s="289">
        <v>9.6270161290322509</v>
      </c>
      <c r="G38" s="290">
        <v>10.958518349222924</v>
      </c>
      <c r="H38" s="291">
        <v>9.346887009899997E-2</v>
      </c>
    </row>
    <row r="39" spans="1:8" ht="14.45" customHeight="1">
      <c r="A39" s="185" t="s">
        <v>602</v>
      </c>
      <c r="B39" s="270">
        <v>3156</v>
      </c>
      <c r="C39" s="270">
        <v>2684</v>
      </c>
      <c r="D39" s="217">
        <v>0.98399999999999999</v>
      </c>
      <c r="E39" s="271">
        <v>-1.6</v>
      </c>
      <c r="F39" s="289">
        <v>17.585692995529058</v>
      </c>
      <c r="G39" s="290">
        <v>19.497655483261234</v>
      </c>
      <c r="H39" s="291">
        <v>0.22497713896312346</v>
      </c>
    </row>
    <row r="40" spans="1:8" ht="14.45" customHeight="1">
      <c r="A40" s="185" t="s">
        <v>599</v>
      </c>
      <c r="B40" s="270">
        <v>419</v>
      </c>
      <c r="C40" s="270">
        <v>419</v>
      </c>
      <c r="D40" s="217">
        <v>0.99199999999999999</v>
      </c>
      <c r="E40" s="271">
        <v>-0.8</v>
      </c>
      <c r="F40" s="289">
        <v>0</v>
      </c>
      <c r="G40" s="290">
        <v>0.80645161290322509</v>
      </c>
      <c r="H40" s="291">
        <v>1.4526661728757324E-3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354</v>
      </c>
      <c r="B42" s="305">
        <v>7023</v>
      </c>
      <c r="C42" s="305">
        <v>7551</v>
      </c>
      <c r="D42" s="306">
        <v>1.0189999999999999</v>
      </c>
      <c r="E42" s="307">
        <v>1.9000000000000001</v>
      </c>
      <c r="F42" s="308">
        <v>-6.9924513309495451</v>
      </c>
      <c r="G42" s="309">
        <v>-8.7266450745334012</v>
      </c>
      <c r="H42" s="310">
        <v>-0.28328610224798551</v>
      </c>
    </row>
    <row r="43" spans="1:8" ht="14.45" customHeight="1">
      <c r="A43" s="185" t="s">
        <v>603</v>
      </c>
      <c r="B43" s="270">
        <v>3</v>
      </c>
      <c r="C43" s="270">
        <v>20</v>
      </c>
      <c r="D43" s="217">
        <v>1</v>
      </c>
      <c r="E43" s="271">
        <v>0</v>
      </c>
      <c r="F43" s="289">
        <v>-85</v>
      </c>
      <c r="G43" s="290">
        <v>-85</v>
      </c>
      <c r="H43" s="291">
        <v>-7.3084016525585853E-3</v>
      </c>
    </row>
    <row r="44" spans="1:8" ht="14.45" customHeight="1">
      <c r="A44" s="185" t="s">
        <v>577</v>
      </c>
      <c r="B44" s="270">
        <v>3165</v>
      </c>
      <c r="C44" s="270">
        <v>2744</v>
      </c>
      <c r="D44" s="217">
        <v>1.02</v>
      </c>
      <c r="E44" s="271">
        <v>2</v>
      </c>
      <c r="F44" s="289">
        <v>15.342565597667646</v>
      </c>
      <c r="G44" s="290">
        <v>13.080946664380043</v>
      </c>
      <c r="H44" s="291">
        <v>0.15431095807582176</v>
      </c>
    </row>
    <row r="45" spans="1:8" ht="14.45" customHeight="1">
      <c r="A45" s="185" t="s">
        <v>404</v>
      </c>
      <c r="B45" s="270">
        <v>1146</v>
      </c>
      <c r="C45" s="270">
        <v>1711</v>
      </c>
      <c r="D45" s="217">
        <v>1.02</v>
      </c>
      <c r="E45" s="271">
        <v>2</v>
      </c>
      <c r="F45" s="289">
        <v>-33.021624780829924</v>
      </c>
      <c r="G45" s="290">
        <v>-34.334926255715615</v>
      </c>
      <c r="H45" s="291">
        <v>-0.25255711869931696</v>
      </c>
    </row>
    <row r="46" spans="1:8" ht="14.45" customHeight="1">
      <c r="A46" s="185" t="s">
        <v>604</v>
      </c>
      <c r="B46" s="270">
        <v>838</v>
      </c>
      <c r="C46" s="270">
        <v>741</v>
      </c>
      <c r="D46" s="217">
        <v>0.99</v>
      </c>
      <c r="E46" s="271">
        <v>-1</v>
      </c>
      <c r="F46" s="289">
        <v>13.090418353576251</v>
      </c>
      <c r="G46" s="290">
        <v>14.232745811693182</v>
      </c>
      <c r="H46" s="291">
        <v>4.5339882147572286E-2</v>
      </c>
    </row>
    <row r="47" spans="1:8" ht="14.45" customHeight="1">
      <c r="A47" s="185" t="s">
        <v>605</v>
      </c>
      <c r="B47" s="270">
        <v>116</v>
      </c>
      <c r="C47" s="270">
        <v>259</v>
      </c>
      <c r="D47" s="217" t="s">
        <v>364</v>
      </c>
      <c r="E47" s="218" t="s">
        <v>364</v>
      </c>
      <c r="F47" s="289">
        <v>-55.212355212355213</v>
      </c>
      <c r="G47" s="219" t="s">
        <v>364</v>
      </c>
      <c r="H47" s="217" t="s">
        <v>364</v>
      </c>
    </row>
    <row r="48" spans="1:8" ht="14.45" customHeight="1">
      <c r="A48" s="185" t="s">
        <v>606</v>
      </c>
      <c r="B48" s="270">
        <v>565</v>
      </c>
      <c r="C48" s="270">
        <v>788</v>
      </c>
      <c r="D48" s="217">
        <v>0.98199999999999998</v>
      </c>
      <c r="E48" s="271">
        <v>-1.8</v>
      </c>
      <c r="F48" s="289">
        <v>-28.299492385786806</v>
      </c>
      <c r="G48" s="290">
        <v>-26.985226462104695</v>
      </c>
      <c r="H48" s="291">
        <v>-9.1416748501298287E-2</v>
      </c>
    </row>
    <row r="49" spans="1:8" ht="14.45" customHeight="1">
      <c r="A49" s="185" t="s">
        <v>607</v>
      </c>
      <c r="B49" s="270">
        <v>933</v>
      </c>
      <c r="C49" s="270">
        <v>1147</v>
      </c>
      <c r="D49" s="217">
        <v>1.0549999999999999</v>
      </c>
      <c r="E49" s="271">
        <v>5.5</v>
      </c>
      <c r="F49" s="289">
        <v>-18.657367044463825</v>
      </c>
      <c r="G49" s="290">
        <v>-22.897978241197936</v>
      </c>
      <c r="H49" s="291">
        <v>-0.11291042497347056</v>
      </c>
    </row>
    <row r="50" spans="1:8" ht="14.45" customHeight="1">
      <c r="A50" s="185" t="s">
        <v>608</v>
      </c>
      <c r="B50" s="270">
        <v>255</v>
      </c>
      <c r="C50" s="270">
        <v>141</v>
      </c>
      <c r="D50" s="217">
        <v>1.0009999999999999</v>
      </c>
      <c r="E50" s="271">
        <v>0.1</v>
      </c>
      <c r="F50" s="289">
        <v>80.851063829787236</v>
      </c>
      <c r="G50" s="290">
        <v>80.670393436350921</v>
      </c>
      <c r="H50" s="291">
        <v>4.889976516181866E-2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401</v>
      </c>
      <c r="B52" s="305">
        <v>11434</v>
      </c>
      <c r="C52" s="305">
        <v>10032</v>
      </c>
      <c r="D52" s="306">
        <v>1.014</v>
      </c>
      <c r="E52" s="307">
        <v>1.4000000000000001</v>
      </c>
      <c r="F52" s="308">
        <v>13.975279106858052</v>
      </c>
      <c r="G52" s="309">
        <v>12.401655923923126</v>
      </c>
      <c r="H52" s="310">
        <v>0.53486069854905405</v>
      </c>
    </row>
    <row r="53" spans="1:8" ht="14.25">
      <c r="A53" s="185" t="s">
        <v>609</v>
      </c>
      <c r="B53" s="270">
        <v>3957</v>
      </c>
      <c r="C53" s="270">
        <v>2782</v>
      </c>
      <c r="D53" s="217">
        <v>1.002</v>
      </c>
      <c r="E53" s="271">
        <v>0.2</v>
      </c>
      <c r="F53" s="289">
        <v>42.235801581595965</v>
      </c>
      <c r="G53" s="290">
        <v>41.951897786023927</v>
      </c>
      <c r="H53" s="291">
        <v>0.50174404103331582</v>
      </c>
    </row>
    <row r="54" spans="1:8" s="433" customFormat="1" ht="14.25" hidden="1">
      <c r="A54" s="427" t="s">
        <v>624</v>
      </c>
      <c r="B54" s="428">
        <v>2144</v>
      </c>
      <c r="C54" s="428">
        <v>1853</v>
      </c>
      <c r="D54" s="429" t="s">
        <v>364</v>
      </c>
      <c r="E54" s="430" t="s">
        <v>364</v>
      </c>
      <c r="F54" s="431">
        <v>15.70426335671884</v>
      </c>
      <c r="G54" s="432" t="s">
        <v>364</v>
      </c>
      <c r="H54" s="429" t="s">
        <v>364</v>
      </c>
    </row>
    <row r="55" spans="1:8" s="433" customFormat="1" ht="14.25" hidden="1">
      <c r="A55" s="427" t="s">
        <v>625</v>
      </c>
      <c r="B55" s="428">
        <v>1813</v>
      </c>
      <c r="C55" s="428">
        <v>929</v>
      </c>
      <c r="D55" s="429" t="s">
        <v>364</v>
      </c>
      <c r="E55" s="430" t="s">
        <v>364</v>
      </c>
      <c r="F55" s="431">
        <v>95.156081808396124</v>
      </c>
      <c r="G55" s="432" t="s">
        <v>364</v>
      </c>
      <c r="H55" s="429" t="s">
        <v>364</v>
      </c>
    </row>
    <row r="56" spans="1:8" ht="14.25">
      <c r="A56" s="185" t="s">
        <v>551</v>
      </c>
      <c r="B56" s="270">
        <v>1191</v>
      </c>
      <c r="C56" s="270">
        <v>2965</v>
      </c>
      <c r="D56" s="217">
        <v>1.0509999999999999</v>
      </c>
      <c r="E56" s="271">
        <v>5.1000000000000005</v>
      </c>
      <c r="F56" s="289">
        <v>-59.831365935919059</v>
      </c>
      <c r="G56" s="290">
        <v>-61.780557503253142</v>
      </c>
      <c r="H56" s="291">
        <v>-0.78749899185820649</v>
      </c>
    </row>
    <row r="57" spans="1:8" ht="14.45" customHeight="1">
      <c r="A57" s="185" t="s">
        <v>610</v>
      </c>
      <c r="B57" s="270">
        <v>6285</v>
      </c>
      <c r="C57" s="270">
        <v>4284</v>
      </c>
      <c r="D57" s="217">
        <v>1.01</v>
      </c>
      <c r="E57" s="271">
        <v>1</v>
      </c>
      <c r="F57" s="289">
        <v>46.708683473389343</v>
      </c>
      <c r="G57" s="290">
        <v>45.256122250880537</v>
      </c>
      <c r="H57" s="291">
        <v>0.83348979498975662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355</v>
      </c>
      <c r="B60" s="305">
        <v>28311</v>
      </c>
      <c r="C60" s="305">
        <v>24518</v>
      </c>
      <c r="D60" s="306">
        <v>0.997</v>
      </c>
      <c r="E60" s="307">
        <v>-0.30000000000000004</v>
      </c>
      <c r="F60" s="308">
        <v>15.470266742801208</v>
      </c>
      <c r="G60" s="309">
        <v>15.817719902508731</v>
      </c>
      <c r="H60" s="310">
        <v>1.667256454263202</v>
      </c>
    </row>
    <row r="61" spans="1:8" ht="14.45" customHeight="1">
      <c r="A61" s="185" t="s">
        <v>611</v>
      </c>
      <c r="B61" s="270">
        <v>2219</v>
      </c>
      <c r="C61" s="270">
        <v>2067</v>
      </c>
      <c r="D61" s="217">
        <v>0.98599999999999999</v>
      </c>
      <c r="E61" s="271">
        <v>-1.4000000000000001</v>
      </c>
      <c r="F61" s="289">
        <v>7.3536526366715149</v>
      </c>
      <c r="G61" s="290">
        <v>8.8779438505796282</v>
      </c>
      <c r="H61" s="291">
        <v>7.8890799320525229E-2</v>
      </c>
    </row>
    <row r="62" spans="1:8" ht="14.45" customHeight="1">
      <c r="A62" s="185" t="s">
        <v>576</v>
      </c>
      <c r="B62" s="270">
        <v>13619</v>
      </c>
      <c r="C62" s="270">
        <v>11566</v>
      </c>
      <c r="D62" s="217">
        <v>1.016</v>
      </c>
      <c r="E62" s="271">
        <v>1.6</v>
      </c>
      <c r="F62" s="289">
        <v>17.75030261110151</v>
      </c>
      <c r="G62" s="290">
        <v>15.895967136910926</v>
      </c>
      <c r="H62" s="291">
        <v>0.79039399122781895</v>
      </c>
    </row>
    <row r="63" spans="1:8" ht="14.45" customHeight="1">
      <c r="A63" s="185" t="s">
        <v>612</v>
      </c>
      <c r="B63" s="270">
        <v>12473</v>
      </c>
      <c r="C63" s="270">
        <v>10884</v>
      </c>
      <c r="D63" s="217">
        <v>0.96899999999999997</v>
      </c>
      <c r="E63" s="271">
        <v>-3.1</v>
      </c>
      <c r="F63" s="289">
        <v>14.599411980889387</v>
      </c>
      <c r="G63" s="290">
        <v>18.265647039101541</v>
      </c>
      <c r="H63" s="291">
        <v>0.85466728447128448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356</v>
      </c>
      <c r="B65" s="305">
        <v>5808</v>
      </c>
      <c r="C65" s="305">
        <v>4757</v>
      </c>
      <c r="D65" s="306">
        <v>1.018</v>
      </c>
      <c r="E65" s="307">
        <v>1.8</v>
      </c>
      <c r="F65" s="308">
        <v>22.093756569266354</v>
      </c>
      <c r="G65" s="309">
        <v>19.934927867648678</v>
      </c>
      <c r="H65" s="310">
        <v>0.40768178301959407</v>
      </c>
    </row>
    <row r="66" spans="1:8" ht="14.45" customHeight="1">
      <c r="A66" s="185" t="s">
        <v>613</v>
      </c>
      <c r="B66" s="270">
        <v>4390</v>
      </c>
      <c r="C66" s="270">
        <v>3587</v>
      </c>
      <c r="D66" s="217">
        <v>1.0269999999999999</v>
      </c>
      <c r="E66" s="271">
        <v>2.7</v>
      </c>
      <c r="F66" s="289">
        <v>22.386395316420415</v>
      </c>
      <c r="G66" s="290">
        <v>19.168836724849481</v>
      </c>
      <c r="H66" s="291">
        <v>0.29559740737475804</v>
      </c>
    </row>
    <row r="67" spans="1:8" ht="14.45" customHeight="1">
      <c r="A67" s="185" t="s">
        <v>614</v>
      </c>
      <c r="B67" s="270">
        <v>5</v>
      </c>
      <c r="C67" s="270">
        <v>65</v>
      </c>
      <c r="D67" s="217">
        <v>1</v>
      </c>
      <c r="E67" s="271">
        <v>0</v>
      </c>
      <c r="F67" s="289">
        <v>-92.307692307692307</v>
      </c>
      <c r="G67" s="290">
        <v>-92.307692307692307</v>
      </c>
      <c r="H67" s="291">
        <v>-2.5794358773736183E-2</v>
      </c>
    </row>
    <row r="68" spans="1:8" ht="14.45" customHeight="1">
      <c r="A68" s="185" t="s">
        <v>615</v>
      </c>
      <c r="B68" s="270">
        <v>1412</v>
      </c>
      <c r="C68" s="270">
        <v>1105</v>
      </c>
      <c r="D68" s="217">
        <v>1.0029999999999999</v>
      </c>
      <c r="E68" s="271">
        <v>0.30000000000000004</v>
      </c>
      <c r="F68" s="289">
        <v>27.782805429864244</v>
      </c>
      <c r="G68" s="290">
        <v>27.400603619007246</v>
      </c>
      <c r="H68" s="291">
        <v>0.13016550090066598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585</v>
      </c>
      <c r="B70" s="305">
        <v>20382</v>
      </c>
      <c r="C70" s="305">
        <v>20525</v>
      </c>
      <c r="D70" s="306">
        <v>1.0089999999999999</v>
      </c>
      <c r="E70" s="307">
        <v>0.9</v>
      </c>
      <c r="F70" s="308">
        <v>-0.69671132764921317</v>
      </c>
      <c r="G70" s="309">
        <v>-1.5824691056979256</v>
      </c>
      <c r="H70" s="310">
        <v>-0.13963422909023224</v>
      </c>
    </row>
    <row r="71" spans="1:8" ht="14.45" customHeight="1">
      <c r="A71" s="185" t="s">
        <v>616</v>
      </c>
      <c r="B71" s="270">
        <v>1641</v>
      </c>
      <c r="C71" s="270">
        <v>580</v>
      </c>
      <c r="D71" s="217">
        <v>0.95499999999999996</v>
      </c>
      <c r="E71" s="271">
        <v>-4.5</v>
      </c>
      <c r="F71" s="289">
        <v>182.93103448275861</v>
      </c>
      <c r="G71" s="290">
        <v>196.26286333273154</v>
      </c>
      <c r="H71" s="291">
        <v>0.48937255537397223</v>
      </c>
    </row>
    <row r="72" spans="1:8" ht="14.45" customHeight="1">
      <c r="A72" s="185" t="s">
        <v>617</v>
      </c>
      <c r="B72" s="270">
        <v>5890</v>
      </c>
      <c r="C72" s="270">
        <v>6128</v>
      </c>
      <c r="D72" s="217">
        <v>1.0169999999999999</v>
      </c>
      <c r="E72" s="271">
        <v>1.7000000000000002</v>
      </c>
      <c r="F72" s="289">
        <v>-3.8838120104438656</v>
      </c>
      <c r="G72" s="290">
        <v>-5.4904739532387943</v>
      </c>
      <c r="H72" s="291">
        <v>-0.14464455109409935</v>
      </c>
    </row>
    <row r="73" spans="1:8" ht="14.45" customHeight="1">
      <c r="A73" s="185" t="s">
        <v>618</v>
      </c>
      <c r="B73" s="270">
        <v>3119</v>
      </c>
      <c r="C73" s="270">
        <v>2585</v>
      </c>
      <c r="D73" s="217">
        <v>1.0009999999999999</v>
      </c>
      <c r="E73" s="271">
        <v>0.1</v>
      </c>
      <c r="F73" s="289">
        <v>20.657640232108321</v>
      </c>
      <c r="G73" s="290">
        <v>20.537103128979361</v>
      </c>
      <c r="H73" s="291">
        <v>0.22823025587321039</v>
      </c>
    </row>
    <row r="74" spans="1:8" ht="14.45" customHeight="1">
      <c r="A74" s="185" t="s">
        <v>567</v>
      </c>
      <c r="B74" s="270">
        <v>9732</v>
      </c>
      <c r="C74" s="270">
        <v>11232</v>
      </c>
      <c r="D74" s="217">
        <v>1.014</v>
      </c>
      <c r="E74" s="271">
        <v>1.4000000000000001</v>
      </c>
      <c r="F74" s="289">
        <v>-13.354700854700852</v>
      </c>
      <c r="G74" s="290">
        <v>-14.55098703619413</v>
      </c>
      <c r="H74" s="291">
        <v>-0.70262408759133343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357</v>
      </c>
      <c r="B76" s="305">
        <v>46418</v>
      </c>
      <c r="C76" s="305">
        <v>50584</v>
      </c>
      <c r="D76" s="311" t="s">
        <v>364</v>
      </c>
      <c r="E76" s="312" t="s">
        <v>364</v>
      </c>
      <c r="F76" s="308">
        <v>-8.2358057883915805</v>
      </c>
      <c r="G76" s="311" t="s">
        <v>364</v>
      </c>
      <c r="H76" s="312" t="s">
        <v>364</v>
      </c>
    </row>
    <row r="77" spans="1:8" ht="14.45" customHeight="1">
      <c r="A77" s="185" t="s">
        <v>580</v>
      </c>
      <c r="B77" s="270">
        <v>16496</v>
      </c>
      <c r="C77" s="270">
        <v>11516</v>
      </c>
      <c r="D77" s="217">
        <v>0.998</v>
      </c>
      <c r="E77" s="271">
        <v>-0.2</v>
      </c>
      <c r="F77" s="289">
        <v>43.244182007641555</v>
      </c>
      <c r="G77" s="290">
        <v>43.531244496634812</v>
      </c>
      <c r="H77" s="291">
        <v>2.1551436600615039</v>
      </c>
    </row>
    <row r="78" spans="1:8" ht="14.45" customHeight="1">
      <c r="A78" s="185" t="s">
        <v>619</v>
      </c>
      <c r="B78" s="270">
        <v>20689</v>
      </c>
      <c r="C78" s="270">
        <v>21982</v>
      </c>
      <c r="D78" s="217">
        <v>1.008</v>
      </c>
      <c r="E78" s="218">
        <v>0.8</v>
      </c>
      <c r="F78" s="289">
        <v>-5.8820853425530011</v>
      </c>
      <c r="G78" s="290">
        <v>-6.6290529191994079</v>
      </c>
      <c r="H78" s="291">
        <v>-0.626458311027696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359</v>
      </c>
      <c r="B80" s="269">
        <v>29</v>
      </c>
      <c r="C80" s="269">
        <v>27.4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348</v>
      </c>
      <c r="B83" s="263">
        <v>3.61</v>
      </c>
      <c r="C83" s="263">
        <v>3.41</v>
      </c>
      <c r="D83" s="283"/>
      <c r="E83" s="225"/>
      <c r="F83" s="225"/>
      <c r="G83" s="225"/>
      <c r="H83" s="284"/>
    </row>
    <row r="84" spans="1:8" ht="14.45" customHeight="1">
      <c r="A84" s="304" t="s">
        <v>360</v>
      </c>
      <c r="B84" s="305">
        <v>610741</v>
      </c>
      <c r="C84" s="305">
        <v>589126</v>
      </c>
      <c r="D84" s="306">
        <v>1.008</v>
      </c>
      <c r="E84" s="312">
        <v>0.8</v>
      </c>
      <c r="F84" s="308">
        <v>3.6689944086663928</v>
      </c>
      <c r="G84" s="309">
        <v>2.846224611772219</v>
      </c>
      <c r="H84" s="308">
        <v>2.8462246117722239</v>
      </c>
    </row>
    <row r="85" spans="1:8" ht="14.45" customHeight="1">
      <c r="A85" s="186" t="s">
        <v>122</v>
      </c>
      <c r="B85" s="270">
        <v>435993</v>
      </c>
      <c r="C85" s="270">
        <v>410080</v>
      </c>
      <c r="D85" s="217">
        <v>1.008</v>
      </c>
      <c r="E85" s="218">
        <v>0.8</v>
      </c>
      <c r="F85" s="289">
        <v>6.3190109246976212</v>
      </c>
      <c r="G85" s="290">
        <v>5.4752092506920924</v>
      </c>
      <c r="H85" s="291">
        <v>3.8111945653795805</v>
      </c>
    </row>
    <row r="86" spans="1:8" ht="14.45" customHeight="1">
      <c r="A86" s="186" t="s">
        <v>123</v>
      </c>
      <c r="B86" s="270">
        <v>271044</v>
      </c>
      <c r="C86" s="270">
        <v>236239</v>
      </c>
      <c r="D86" s="217">
        <v>1.008</v>
      </c>
      <c r="E86" s="218">
        <v>0.8</v>
      </c>
      <c r="F86" s="289">
        <v>14.73296111141682</v>
      </c>
      <c r="G86" s="290">
        <v>13.822382054977012</v>
      </c>
      <c r="H86" s="291">
        <v>5.542762862758928</v>
      </c>
    </row>
    <row r="87" spans="1:8" ht="14.25">
      <c r="A87" s="186" t="s">
        <v>124</v>
      </c>
      <c r="B87" s="270">
        <v>164950</v>
      </c>
      <c r="C87" s="270">
        <v>173842</v>
      </c>
      <c r="D87" s="217">
        <v>1.008</v>
      </c>
      <c r="E87" s="218">
        <v>0.8</v>
      </c>
      <c r="F87" s="289">
        <v>-5.1149894731998042</v>
      </c>
      <c r="G87" s="290">
        <v>-5.8680451123013899</v>
      </c>
      <c r="H87" s="291">
        <v>-1.7315696445458157</v>
      </c>
    </row>
    <row r="88" spans="1:8" s="433" customFormat="1" ht="14.25" hidden="1">
      <c r="A88" s="434" t="s">
        <v>28</v>
      </c>
      <c r="B88" s="428">
        <v>354</v>
      </c>
      <c r="C88" s="428">
        <v>641</v>
      </c>
      <c r="D88" s="429">
        <v>1.008</v>
      </c>
      <c r="E88" s="435">
        <v>0.8</v>
      </c>
      <c r="F88" s="431">
        <v>-44.77379095163807</v>
      </c>
      <c r="G88" s="436">
        <v>-45.212094198053641</v>
      </c>
      <c r="H88" s="437">
        <v>-4.9193130808948139E-2</v>
      </c>
    </row>
    <row r="89" spans="1:8" s="433" customFormat="1" ht="14.25" hidden="1">
      <c r="A89" s="434" t="s">
        <v>29</v>
      </c>
      <c r="B89" s="428">
        <v>164596</v>
      </c>
      <c r="C89" s="428">
        <v>173201</v>
      </c>
      <c r="D89" s="429">
        <v>1.008</v>
      </c>
      <c r="E89" s="435">
        <v>0.8</v>
      </c>
      <c r="F89" s="431">
        <v>-4.9682161188445821</v>
      </c>
      <c r="G89" s="436">
        <v>-5.7224366258378794</v>
      </c>
      <c r="H89" s="437">
        <v>-1.6823765137368669</v>
      </c>
    </row>
    <row r="90" spans="1:8" ht="14.45" customHeight="1">
      <c r="A90" s="186" t="s">
        <v>30</v>
      </c>
      <c r="B90" s="270">
        <v>131705</v>
      </c>
      <c r="C90" s="270">
        <v>122676</v>
      </c>
      <c r="D90" s="217">
        <v>1.008</v>
      </c>
      <c r="E90" s="218">
        <v>0.8</v>
      </c>
      <c r="F90" s="289">
        <v>7.360037823209109</v>
      </c>
      <c r="G90" s="290">
        <v>6.5079740309614165</v>
      </c>
      <c r="H90" s="291">
        <v>1.3551807630663422</v>
      </c>
    </row>
    <row r="91" spans="1:8" ht="14.45" customHeight="1">
      <c r="A91" s="186" t="s">
        <v>31</v>
      </c>
      <c r="B91" s="270">
        <v>5026</v>
      </c>
      <c r="C91" s="270">
        <v>7591</v>
      </c>
      <c r="D91" s="217">
        <v>1.008</v>
      </c>
      <c r="E91" s="218">
        <v>0.8</v>
      </c>
      <c r="F91" s="289">
        <v>-33.79001449084442</v>
      </c>
      <c r="G91" s="290">
        <v>-34.315490566313912</v>
      </c>
      <c r="H91" s="291">
        <v>-0.44216159003148542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349</v>
      </c>
      <c r="B93" s="305">
        <v>251399</v>
      </c>
      <c r="C93" s="305">
        <v>258887</v>
      </c>
      <c r="D93" s="306">
        <v>1.008</v>
      </c>
      <c r="E93" s="312">
        <v>0.8</v>
      </c>
      <c r="F93" s="308">
        <v>-2.8923816182349849</v>
      </c>
      <c r="G93" s="309">
        <v>-3.6630770022172521</v>
      </c>
      <c r="H93" s="308">
        <v>-3.663077002217241</v>
      </c>
    </row>
    <row r="94" spans="1:8" ht="14.45" customHeight="1">
      <c r="A94" s="186" t="s">
        <v>32</v>
      </c>
      <c r="B94" s="270">
        <v>67256</v>
      </c>
      <c r="C94" s="270">
        <v>66326</v>
      </c>
      <c r="D94" s="217">
        <v>1.026</v>
      </c>
      <c r="E94" s="218">
        <v>2.6</v>
      </c>
      <c r="F94" s="289">
        <v>1.4021650634743477</v>
      </c>
      <c r="G94" s="290">
        <v>-1.167480444956781</v>
      </c>
      <c r="H94" s="291">
        <v>-0.2991046595317734</v>
      </c>
    </row>
    <row r="95" spans="1:8" ht="14.45" customHeight="1">
      <c r="A95" s="186" t="s">
        <v>33</v>
      </c>
      <c r="B95" s="270">
        <v>19645</v>
      </c>
      <c r="C95" s="270">
        <v>28205</v>
      </c>
      <c r="D95" s="217">
        <v>0.997</v>
      </c>
      <c r="E95" s="218">
        <v>-0.30000000000000004</v>
      </c>
      <c r="F95" s="289">
        <v>-30.349228860131184</v>
      </c>
      <c r="G95" s="290">
        <v>-30.139647803541813</v>
      </c>
      <c r="H95" s="291">
        <v>-3.2836286344965049</v>
      </c>
    </row>
    <row r="96" spans="1:8" ht="14.45" customHeight="1">
      <c r="A96" s="186" t="s">
        <v>34</v>
      </c>
      <c r="B96" s="270">
        <v>16927</v>
      </c>
      <c r="C96" s="270">
        <v>16739</v>
      </c>
      <c r="D96" s="217">
        <v>0.97599999999999998</v>
      </c>
      <c r="E96" s="218">
        <v>-2.4000000000000004</v>
      </c>
      <c r="F96" s="289">
        <v>1.1231256347452145</v>
      </c>
      <c r="G96" s="290">
        <v>3.6097598716651857</v>
      </c>
      <c r="H96" s="291">
        <v>0.23339824128597894</v>
      </c>
    </row>
    <row r="97" spans="1:8" ht="14.45" customHeight="1">
      <c r="A97" s="186" t="s">
        <v>35</v>
      </c>
      <c r="B97" s="270">
        <v>8539</v>
      </c>
      <c r="C97" s="270">
        <v>9292</v>
      </c>
      <c r="D97" s="217">
        <v>1.006</v>
      </c>
      <c r="E97" s="218">
        <v>0.60000000000000009</v>
      </c>
      <c r="F97" s="289">
        <v>-8.1037451571244095</v>
      </c>
      <c r="G97" s="290">
        <v>-8.6518341522111459</v>
      </c>
      <c r="H97" s="291">
        <v>-0.3105325603152953</v>
      </c>
    </row>
    <row r="98" spans="1:8" ht="14.45" customHeight="1">
      <c r="A98" s="186" t="s">
        <v>620</v>
      </c>
      <c r="B98" s="270">
        <v>8975</v>
      </c>
      <c r="C98" s="270">
        <v>9792</v>
      </c>
      <c r="D98" s="217">
        <v>1.0189999999999999</v>
      </c>
      <c r="E98" s="218">
        <v>1.9000000000000001</v>
      </c>
      <c r="F98" s="289">
        <v>-8.3435457516339859</v>
      </c>
      <c r="G98" s="290">
        <v>-10.052547351946984</v>
      </c>
      <c r="H98" s="291">
        <v>-0.38022204154810779</v>
      </c>
    </row>
    <row r="99" spans="1:8" ht="14.45" customHeight="1">
      <c r="A99" s="186" t="s">
        <v>36</v>
      </c>
      <c r="B99" s="270">
        <v>9069</v>
      </c>
      <c r="C99" s="270">
        <v>8257</v>
      </c>
      <c r="D99" s="217">
        <v>1.014</v>
      </c>
      <c r="E99" s="218">
        <v>1.4000000000000001</v>
      </c>
      <c r="F99" s="289">
        <v>9.8340801743974851</v>
      </c>
      <c r="G99" s="290">
        <v>8.3176333080843037</v>
      </c>
      <c r="H99" s="291">
        <v>0.26528446088390722</v>
      </c>
    </row>
    <row r="100" spans="1:8" ht="14.45" customHeight="1">
      <c r="A100" s="186" t="s">
        <v>37</v>
      </c>
      <c r="B100" s="270">
        <v>35245</v>
      </c>
      <c r="C100" s="270">
        <v>29703</v>
      </c>
      <c r="D100" s="217">
        <v>0.997</v>
      </c>
      <c r="E100" s="218">
        <v>-0.30000000000000004</v>
      </c>
      <c r="F100" s="289">
        <v>18.658048008618657</v>
      </c>
      <c r="G100" s="290">
        <v>19.015093288484096</v>
      </c>
      <c r="H100" s="291">
        <v>2.1816673527363033</v>
      </c>
    </row>
    <row r="101" spans="1:8" ht="14.45" customHeight="1">
      <c r="A101" s="186" t="s">
        <v>38</v>
      </c>
      <c r="B101" s="270">
        <v>10258</v>
      </c>
      <c r="C101" s="270">
        <v>8008</v>
      </c>
      <c r="D101" s="217">
        <v>1.018</v>
      </c>
      <c r="E101" s="218">
        <v>1.8</v>
      </c>
      <c r="F101" s="289">
        <v>28.096903096903091</v>
      </c>
      <c r="G101" s="290">
        <v>25.831928385955894</v>
      </c>
      <c r="H101" s="291">
        <v>0.79904391690094401</v>
      </c>
    </row>
    <row r="102" spans="1:8" ht="14.45" customHeight="1">
      <c r="A102" s="186" t="s">
        <v>39</v>
      </c>
      <c r="B102" s="270">
        <v>23180</v>
      </c>
      <c r="C102" s="270">
        <v>26455</v>
      </c>
      <c r="D102" s="217">
        <v>1.0089999999999999</v>
      </c>
      <c r="E102" s="218">
        <v>0.9</v>
      </c>
      <c r="F102" s="289">
        <v>-12.379512379512381</v>
      </c>
      <c r="G102" s="290">
        <v>-13.16106281418471</v>
      </c>
      <c r="H102" s="291">
        <v>-1.3448953278814944</v>
      </c>
    </row>
    <row r="103" spans="1:8" ht="14.45" customHeight="1">
      <c r="A103" s="186" t="s">
        <v>40</v>
      </c>
      <c r="B103" s="270">
        <v>52305</v>
      </c>
      <c r="C103" s="270">
        <v>56111</v>
      </c>
      <c r="D103" s="217" t="s">
        <v>364</v>
      </c>
      <c r="E103" s="218" t="s">
        <v>364</v>
      </c>
      <c r="F103" s="289">
        <v>-6.7829837286806471</v>
      </c>
      <c r="G103" s="315" t="s">
        <v>364</v>
      </c>
      <c r="H103" s="316" t="s">
        <v>364</v>
      </c>
    </row>
    <row r="104" spans="1:8" ht="14.45" customHeight="1">
      <c r="A104" s="186" t="s">
        <v>41</v>
      </c>
      <c r="B104" s="270">
        <v>22017</v>
      </c>
      <c r="C104" s="270">
        <v>14375</v>
      </c>
      <c r="D104" s="217">
        <v>0.998</v>
      </c>
      <c r="E104" s="218">
        <v>-0.2</v>
      </c>
      <c r="F104" s="289">
        <v>53.161739130434782</v>
      </c>
      <c r="G104" s="290">
        <v>53.468676483401588</v>
      </c>
      <c r="H104" s="316" t="s">
        <v>364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362</v>
      </c>
      <c r="B106" s="267">
        <v>525496</v>
      </c>
      <c r="C106" s="267">
        <v>519218</v>
      </c>
      <c r="D106" s="226">
        <v>1.008</v>
      </c>
      <c r="E106" s="313">
        <v>0.8</v>
      </c>
      <c r="F106" s="287">
        <v>1.2091260318401797</v>
      </c>
      <c r="G106" s="288">
        <v>0.40587899984145803</v>
      </c>
      <c r="H106" s="215" t="s">
        <v>364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363</v>
      </c>
      <c r="B108" s="269">
        <v>47.8</v>
      </c>
      <c r="C108" s="269">
        <v>49.9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48.6</v>
      </c>
      <c r="C110" s="269">
        <v>40.9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359</v>
      </c>
      <c r="B112" s="269">
        <v>26.8</v>
      </c>
      <c r="C112" s="269">
        <v>25.6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579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37" zoomScale="93" zoomScaleNormal="93" workbookViewId="0">
      <selection activeCell="L48" sqref="L48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31" zoomScaleNormal="100" workbookViewId="0">
      <selection activeCell="Y9" sqref="Y9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4" zoomScaleNormal="100" workbookViewId="0">
      <selection activeCell="O47" sqref="O47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302"/>
    </row>
    <row r="18" spans="1:1" ht="15.95" customHeight="1">
      <c r="A18" s="8" t="s">
        <v>631</v>
      </c>
    </row>
    <row r="33" spans="1:14" ht="15.95" customHeight="1">
      <c r="M33" s="8" t="s">
        <v>371</v>
      </c>
    </row>
    <row r="34" spans="1:14" ht="17.25" customHeight="1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>
      <c r="A35" s="484" t="s">
        <v>653</v>
      </c>
      <c r="B35" s="139" t="s">
        <v>461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462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654</v>
      </c>
      <c r="B37" s="139" t="s">
        <v>461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462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659</v>
      </c>
      <c r="B39" s="139" t="s">
        <v>461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>
        <v>26.8</v>
      </c>
      <c r="K39" s="137">
        <v>26</v>
      </c>
      <c r="L39" s="137">
        <v>26.1</v>
      </c>
      <c r="M39" s="137">
        <v>25.9</v>
      </c>
      <c r="N39" s="137">
        <v>27.5</v>
      </c>
    </row>
    <row r="40" spans="1:14" ht="18" customHeight="1">
      <c r="A40" s="485"/>
      <c r="B40" s="140" t="s">
        <v>462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>
        <v>26.5</v>
      </c>
      <c r="K40" s="138">
        <v>22.4</v>
      </c>
      <c r="L40" s="138">
        <v>29.6</v>
      </c>
      <c r="M40" s="138">
        <v>28.8</v>
      </c>
      <c r="N40" s="138">
        <v>29</v>
      </c>
    </row>
    <row r="41" spans="1:14" ht="15.95" customHeight="1">
      <c r="H41" s="40"/>
    </row>
    <row r="42" spans="1:14" ht="18" customHeight="1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>
      <c r="A43" s="482" t="s">
        <v>678</v>
      </c>
      <c r="B43" s="139" t="s">
        <v>461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462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679</v>
      </c>
      <c r="B45" s="139" t="s">
        <v>461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462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680</v>
      </c>
      <c r="B47" s="139" t="s">
        <v>461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>
        <v>25.3</v>
      </c>
      <c r="K47" s="137">
        <v>24.2</v>
      </c>
      <c r="L47" s="137">
        <v>24.8</v>
      </c>
      <c r="M47" s="137">
        <v>24.4</v>
      </c>
      <c r="N47" s="137">
        <v>24.9</v>
      </c>
    </row>
    <row r="48" spans="1:14" ht="18" customHeight="1">
      <c r="A48" s="483"/>
      <c r="B48" s="140" t="s">
        <v>462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>
        <v>24.4</v>
      </c>
      <c r="K48" s="138">
        <v>24.2</v>
      </c>
      <c r="L48" s="138">
        <v>29.8</v>
      </c>
      <c r="M48" s="138">
        <v>28.8</v>
      </c>
      <c r="N48" s="138">
        <v>26.8</v>
      </c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G1" sqref="G1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28</v>
      </c>
      <c r="G1" s="347">
        <v>12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>
      <c r="A4" s="486" t="s">
        <v>629</v>
      </c>
      <c r="B4" s="487"/>
      <c r="C4" s="487"/>
      <c r="D4" s="487"/>
      <c r="E4" s="487"/>
      <c r="F4" s="488"/>
      <c r="G4" s="495" t="s">
        <v>627</v>
      </c>
      <c r="H4" s="496"/>
      <c r="I4" s="496"/>
      <c r="J4" s="497"/>
      <c r="K4" s="495" t="s">
        <v>628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539</v>
      </c>
      <c r="H5" s="499"/>
      <c r="I5" s="498" t="s">
        <v>46</v>
      </c>
      <c r="J5" s="499"/>
      <c r="K5" s="498" t="s">
        <v>539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12</v>
      </c>
      <c r="H6" s="416">
        <v>12</v>
      </c>
      <c r="I6" s="425">
        <v>12</v>
      </c>
      <c r="J6" s="416">
        <v>12</v>
      </c>
      <c r="K6" s="425">
        <v>12</v>
      </c>
      <c r="L6" s="416">
        <v>12</v>
      </c>
      <c r="M6" s="425">
        <v>12</v>
      </c>
      <c r="N6" s="416">
        <v>12</v>
      </c>
    </row>
    <row r="7" spans="1:16" ht="14.1" customHeight="1">
      <c r="A7" s="23"/>
      <c r="B7" s="61" t="s">
        <v>540</v>
      </c>
      <c r="C7" s="25" t="s">
        <v>541</v>
      </c>
      <c r="D7" s="18"/>
      <c r="E7" s="18"/>
      <c r="F7" s="19"/>
      <c r="G7" s="318">
        <v>263</v>
      </c>
      <c r="H7" s="318">
        <v>264</v>
      </c>
      <c r="I7" s="318">
        <v>157</v>
      </c>
      <c r="J7" s="318">
        <v>160</v>
      </c>
      <c r="K7" s="318">
        <v>136</v>
      </c>
      <c r="L7" s="318">
        <v>145</v>
      </c>
      <c r="M7" s="318">
        <v>85</v>
      </c>
      <c r="N7" s="318">
        <v>85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540</v>
      </c>
      <c r="C9" s="26" t="s">
        <v>388</v>
      </c>
      <c r="D9" s="24"/>
      <c r="E9" s="24"/>
      <c r="F9" s="27"/>
      <c r="G9" s="319">
        <v>3.14</v>
      </c>
      <c r="H9" s="319">
        <v>3.14</v>
      </c>
      <c r="I9" s="319">
        <v>3.14</v>
      </c>
      <c r="J9" s="319">
        <v>2.93</v>
      </c>
      <c r="K9" s="319">
        <v>3.61</v>
      </c>
      <c r="L9" s="319">
        <v>3.41</v>
      </c>
      <c r="M9" s="319">
        <v>3.37</v>
      </c>
      <c r="N9" s="319">
        <v>3.22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0.66</v>
      </c>
      <c r="H10" s="319">
        <v>0.71</v>
      </c>
      <c r="I10" s="319">
        <v>0.69</v>
      </c>
      <c r="J10" s="319">
        <v>0.5</v>
      </c>
      <c r="K10" s="319">
        <v>1.1000000000000001</v>
      </c>
      <c r="L10" s="319">
        <v>1.05</v>
      </c>
      <c r="M10" s="319">
        <v>1.01</v>
      </c>
      <c r="N10" s="319">
        <v>0.8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0.76</v>
      </c>
      <c r="H11" s="319">
        <v>0.7</v>
      </c>
      <c r="I11" s="319">
        <v>0.64</v>
      </c>
      <c r="J11" s="319">
        <v>0.72</v>
      </c>
      <c r="K11" s="319">
        <v>0.22</v>
      </c>
      <c r="L11" s="319">
        <v>0.25</v>
      </c>
      <c r="M11" s="319">
        <v>0.2</v>
      </c>
      <c r="N11" s="319">
        <v>0.28000000000000003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0.6</v>
      </c>
      <c r="H12" s="319">
        <v>0.56999999999999995</v>
      </c>
      <c r="I12" s="319">
        <v>0.53</v>
      </c>
      <c r="J12" s="319">
        <v>0.59</v>
      </c>
      <c r="K12" s="319">
        <v>0.17</v>
      </c>
      <c r="L12" s="319">
        <v>0.15</v>
      </c>
      <c r="M12" s="319">
        <v>0.14000000000000001</v>
      </c>
      <c r="N12" s="319">
        <v>0.17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389</v>
      </c>
      <c r="D14" s="24"/>
      <c r="E14" s="24"/>
      <c r="F14" s="27"/>
      <c r="G14" s="319">
        <v>1.35</v>
      </c>
      <c r="H14" s="319">
        <v>1.36</v>
      </c>
      <c r="I14" s="319">
        <v>1.32</v>
      </c>
      <c r="J14" s="319">
        <v>1.3</v>
      </c>
      <c r="K14" s="319">
        <v>1.74</v>
      </c>
      <c r="L14" s="319">
        <v>1.74</v>
      </c>
      <c r="M14" s="319">
        <v>1.65</v>
      </c>
      <c r="N14" s="319">
        <v>1.69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390</v>
      </c>
      <c r="D16" s="24"/>
      <c r="E16" s="24"/>
      <c r="F16" s="27"/>
      <c r="G16" s="320">
        <v>57.8</v>
      </c>
      <c r="H16" s="320">
        <v>56.4</v>
      </c>
      <c r="I16" s="320">
        <v>56.9</v>
      </c>
      <c r="J16" s="320">
        <v>57.6</v>
      </c>
      <c r="K16" s="320">
        <v>47.3</v>
      </c>
      <c r="L16" s="320">
        <v>47.5</v>
      </c>
      <c r="M16" s="320">
        <v>48.1</v>
      </c>
      <c r="N16" s="320">
        <v>48.3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69</v>
      </c>
      <c r="H18" s="320">
        <v>66.400000000000006</v>
      </c>
      <c r="I18" s="320">
        <v>67.099999999999994</v>
      </c>
      <c r="J18" s="320">
        <v>67.400000000000006</v>
      </c>
      <c r="K18" s="320">
        <v>58.6</v>
      </c>
      <c r="L18" s="320">
        <v>50.1</v>
      </c>
      <c r="M18" s="320">
        <v>55.9</v>
      </c>
      <c r="N18" s="320">
        <v>57.2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29.6</v>
      </c>
      <c r="H19" s="320">
        <v>36.9</v>
      </c>
      <c r="I19" s="320">
        <v>33.200000000000003</v>
      </c>
      <c r="J19" s="320">
        <v>31.3</v>
      </c>
      <c r="K19" s="320">
        <v>39</v>
      </c>
      <c r="L19" s="320">
        <v>52.6</v>
      </c>
      <c r="M19" s="320">
        <v>45</v>
      </c>
      <c r="N19" s="320">
        <v>40.5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622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954748</v>
      </c>
      <c r="L24" s="318">
        <v>936686</v>
      </c>
      <c r="M24" s="318">
        <v>1065577</v>
      </c>
      <c r="N24" s="318">
        <v>1089267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394</v>
      </c>
      <c r="D26" s="29"/>
      <c r="E26" s="29"/>
      <c r="F26" s="30"/>
      <c r="G26" s="318"/>
      <c r="H26" s="318"/>
      <c r="I26" s="318"/>
      <c r="J26" s="318"/>
      <c r="K26" s="318">
        <v>610741</v>
      </c>
      <c r="L26" s="318">
        <v>589126</v>
      </c>
      <c r="M26" s="318">
        <v>692042</v>
      </c>
      <c r="N26" s="318">
        <v>689320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8"/>
      <c r="H28" s="318"/>
      <c r="I28" s="318"/>
      <c r="J28" s="318"/>
      <c r="K28" s="318">
        <v>607181</v>
      </c>
      <c r="L28" s="318">
        <v>580553</v>
      </c>
      <c r="M28" s="318">
        <v>691225</v>
      </c>
      <c r="N28" s="318">
        <v>683220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8"/>
      <c r="H30" s="318"/>
      <c r="I30" s="318"/>
      <c r="J30" s="318"/>
      <c r="K30" s="318">
        <v>572724</v>
      </c>
      <c r="L30" s="318">
        <v>540347</v>
      </c>
      <c r="M30" s="318">
        <v>653672</v>
      </c>
      <c r="N30" s="318">
        <v>623890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8"/>
      <c r="H31" s="318"/>
      <c r="I31" s="318"/>
      <c r="J31" s="318"/>
      <c r="K31" s="318">
        <v>435993</v>
      </c>
      <c r="L31" s="318">
        <v>410080</v>
      </c>
      <c r="M31" s="318">
        <v>475224</v>
      </c>
      <c r="N31" s="318">
        <v>489310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8"/>
      <c r="H32" s="318"/>
      <c r="I32" s="318"/>
      <c r="J32" s="318"/>
      <c r="K32" s="318">
        <v>271044</v>
      </c>
      <c r="L32" s="318">
        <v>236239</v>
      </c>
      <c r="M32" s="318">
        <v>250385</v>
      </c>
      <c r="N32" s="318">
        <v>271243</v>
      </c>
    </row>
    <row r="33" spans="1:14" ht="13.5" customHeight="1">
      <c r="A33" s="23"/>
      <c r="B33" s="24"/>
      <c r="C33" s="24"/>
      <c r="D33" s="24"/>
      <c r="E33" s="24"/>
      <c r="F33" s="27" t="s">
        <v>469</v>
      </c>
      <c r="G33" s="318"/>
      <c r="H33" s="318"/>
      <c r="I33" s="318"/>
      <c r="J33" s="318"/>
      <c r="K33" s="318">
        <v>164950</v>
      </c>
      <c r="L33" s="318">
        <v>173842</v>
      </c>
      <c r="M33" s="318">
        <v>224839</v>
      </c>
      <c r="N33" s="318">
        <v>218066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354</v>
      </c>
      <c r="L34" s="329">
        <v>641</v>
      </c>
      <c r="M34" s="329">
        <v>359</v>
      </c>
      <c r="N34" s="329">
        <v>1123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164596</v>
      </c>
      <c r="L35" s="329">
        <v>173201</v>
      </c>
      <c r="M35" s="329">
        <v>224480</v>
      </c>
      <c r="N35" s="329">
        <v>216943</v>
      </c>
    </row>
    <row r="36" spans="1:14" ht="14.1" customHeight="1">
      <c r="A36" s="23"/>
      <c r="B36" s="24"/>
      <c r="C36" s="24"/>
      <c r="D36" s="24"/>
      <c r="E36" s="24"/>
      <c r="F36" s="27" t="s">
        <v>470</v>
      </c>
      <c r="G36" s="318"/>
      <c r="H36" s="318"/>
      <c r="I36" s="318"/>
      <c r="J36" s="318"/>
      <c r="K36" s="318">
        <v>131705</v>
      </c>
      <c r="L36" s="318">
        <v>122676</v>
      </c>
      <c r="M36" s="318">
        <v>169662</v>
      </c>
      <c r="N36" s="318">
        <v>119658</v>
      </c>
    </row>
    <row r="37" spans="1:14" ht="14.1" customHeight="1">
      <c r="A37" s="23"/>
      <c r="B37" s="24"/>
      <c r="C37" s="24"/>
      <c r="D37" s="24"/>
      <c r="E37" s="24"/>
      <c r="F37" s="27" t="s">
        <v>471</v>
      </c>
      <c r="G37" s="318"/>
      <c r="H37" s="318"/>
      <c r="I37" s="318"/>
      <c r="J37" s="318"/>
      <c r="K37" s="318">
        <v>5026</v>
      </c>
      <c r="L37" s="318">
        <v>7591</v>
      </c>
      <c r="M37" s="318">
        <v>8787</v>
      </c>
      <c r="N37" s="318">
        <v>14922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472</v>
      </c>
      <c r="F39" s="30"/>
      <c r="G39" s="318"/>
      <c r="H39" s="318"/>
      <c r="I39" s="318"/>
      <c r="J39" s="318"/>
      <c r="K39" s="318">
        <v>539</v>
      </c>
      <c r="L39" s="318">
        <v>5356</v>
      </c>
      <c r="M39" s="318">
        <v>2167</v>
      </c>
      <c r="N39" s="318">
        <v>686</v>
      </c>
    </row>
    <row r="40" spans="1:14" ht="14.1" customHeight="1">
      <c r="A40" s="23"/>
      <c r="B40" s="24"/>
      <c r="C40" s="24"/>
      <c r="D40" s="24"/>
      <c r="E40" s="24"/>
      <c r="F40" s="27" t="s">
        <v>473</v>
      </c>
      <c r="G40" s="318"/>
      <c r="H40" s="318"/>
      <c r="I40" s="318"/>
      <c r="J40" s="318"/>
      <c r="K40" s="318">
        <v>0</v>
      </c>
      <c r="L40" s="318">
        <v>4803</v>
      </c>
      <c r="M40" s="318">
        <v>0</v>
      </c>
      <c r="N40" s="318">
        <v>0</v>
      </c>
    </row>
    <row r="41" spans="1:14" ht="14.1" customHeight="1">
      <c r="A41" s="23"/>
      <c r="B41" s="24"/>
      <c r="C41" s="24"/>
      <c r="D41" s="24"/>
      <c r="E41" s="24"/>
      <c r="F41" s="27" t="s">
        <v>474</v>
      </c>
      <c r="G41" s="318"/>
      <c r="H41" s="318"/>
      <c r="I41" s="318"/>
      <c r="J41" s="318"/>
      <c r="K41" s="318">
        <v>539</v>
      </c>
      <c r="L41" s="318">
        <v>151</v>
      </c>
      <c r="M41" s="318">
        <v>2167</v>
      </c>
      <c r="N41" s="318">
        <v>686</v>
      </c>
    </row>
    <row r="42" spans="1:14" ht="14.1" customHeight="1">
      <c r="A42" s="23"/>
      <c r="B42" s="24"/>
      <c r="C42" s="24"/>
      <c r="D42" s="24"/>
      <c r="E42" s="24"/>
      <c r="F42" s="27" t="s">
        <v>475</v>
      </c>
      <c r="G42" s="318"/>
      <c r="H42" s="318"/>
      <c r="I42" s="318"/>
      <c r="J42" s="318"/>
      <c r="K42" s="318">
        <v>0</v>
      </c>
      <c r="L42" s="318">
        <v>401</v>
      </c>
      <c r="M42" s="318">
        <v>0</v>
      </c>
      <c r="N42" s="318">
        <v>0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623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476</v>
      </c>
      <c r="F46" s="30"/>
      <c r="G46" s="318"/>
      <c r="H46" s="318"/>
      <c r="I46" s="318"/>
      <c r="J46" s="318"/>
      <c r="K46" s="318">
        <v>33918</v>
      </c>
      <c r="L46" s="318">
        <v>34851</v>
      </c>
      <c r="M46" s="318">
        <v>35385</v>
      </c>
      <c r="N46" s="318">
        <v>58643</v>
      </c>
    </row>
    <row r="47" spans="1:14" ht="14.1" customHeight="1">
      <c r="A47" s="23"/>
      <c r="B47" s="24"/>
      <c r="C47" s="24"/>
      <c r="D47" s="24"/>
      <c r="E47" s="24"/>
      <c r="F47" s="27" t="s">
        <v>477</v>
      </c>
      <c r="G47" s="318"/>
      <c r="H47" s="318"/>
      <c r="I47" s="318"/>
      <c r="J47" s="318"/>
      <c r="K47" s="318">
        <v>0</v>
      </c>
      <c r="L47" s="318">
        <v>0</v>
      </c>
      <c r="M47" s="318">
        <v>0</v>
      </c>
      <c r="N47" s="318">
        <v>0</v>
      </c>
    </row>
    <row r="48" spans="1:14" ht="14.1" customHeight="1">
      <c r="A48" s="23"/>
      <c r="B48" s="24"/>
      <c r="C48" s="24"/>
      <c r="D48" s="24"/>
      <c r="E48" s="24"/>
      <c r="F48" s="27" t="s">
        <v>478</v>
      </c>
      <c r="G48" s="318"/>
      <c r="H48" s="318"/>
      <c r="I48" s="318"/>
      <c r="J48" s="318"/>
      <c r="K48" s="318">
        <v>33260</v>
      </c>
      <c r="L48" s="318">
        <v>33205</v>
      </c>
      <c r="M48" s="318">
        <v>35129</v>
      </c>
      <c r="N48" s="318">
        <v>58643</v>
      </c>
    </row>
    <row r="49" spans="1:14" ht="14.1" customHeight="1">
      <c r="A49" s="23"/>
      <c r="B49" s="24"/>
      <c r="C49" s="24"/>
      <c r="D49" s="24"/>
      <c r="E49" s="24"/>
      <c r="F49" s="27" t="s">
        <v>479</v>
      </c>
      <c r="G49" s="318"/>
      <c r="H49" s="318"/>
      <c r="I49" s="318"/>
      <c r="J49" s="318"/>
      <c r="K49" s="318">
        <v>32670</v>
      </c>
      <c r="L49" s="318">
        <v>28125</v>
      </c>
      <c r="M49" s="318">
        <v>32974</v>
      </c>
      <c r="N49" s="318">
        <v>56290</v>
      </c>
    </row>
    <row r="50" spans="1:14" ht="14.1" customHeight="1">
      <c r="A50" s="23"/>
      <c r="B50" s="24"/>
      <c r="C50" s="24"/>
      <c r="D50" s="24"/>
      <c r="E50" s="24"/>
      <c r="F50" s="27" t="s">
        <v>480</v>
      </c>
      <c r="G50" s="318"/>
      <c r="H50" s="318"/>
      <c r="I50" s="318"/>
      <c r="J50" s="318"/>
      <c r="K50" s="318">
        <v>591</v>
      </c>
      <c r="L50" s="318">
        <v>5080</v>
      </c>
      <c r="M50" s="318">
        <v>2155</v>
      </c>
      <c r="N50" s="318">
        <v>2353</v>
      </c>
    </row>
    <row r="51" spans="1:14" ht="14.1" customHeight="1">
      <c r="A51" s="23"/>
      <c r="B51" s="24"/>
      <c r="C51" s="24"/>
      <c r="D51" s="24"/>
      <c r="E51" s="24"/>
      <c r="F51" s="27" t="s">
        <v>481</v>
      </c>
      <c r="G51" s="318"/>
      <c r="H51" s="318"/>
      <c r="I51" s="318"/>
      <c r="J51" s="318"/>
      <c r="K51" s="318">
        <v>658</v>
      </c>
      <c r="L51" s="318">
        <v>1646</v>
      </c>
      <c r="M51" s="318">
        <v>256</v>
      </c>
      <c r="N51" s="318">
        <v>0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482</v>
      </c>
      <c r="E53" s="29"/>
      <c r="F53" s="30"/>
      <c r="G53" s="318"/>
      <c r="H53" s="318"/>
      <c r="I53" s="318"/>
      <c r="J53" s="318"/>
      <c r="K53" s="318">
        <v>3560</v>
      </c>
      <c r="L53" s="318">
        <v>8573</v>
      </c>
      <c r="M53" s="318">
        <v>817</v>
      </c>
      <c r="N53" s="318">
        <v>6101</v>
      </c>
    </row>
    <row r="54" spans="1:14" ht="14.1" customHeight="1">
      <c r="A54" s="23"/>
      <c r="B54" s="24"/>
      <c r="C54" s="24"/>
      <c r="D54" s="24"/>
      <c r="E54" s="26" t="s">
        <v>483</v>
      </c>
      <c r="F54" s="27"/>
      <c r="G54" s="318"/>
      <c r="H54" s="318"/>
      <c r="I54" s="318"/>
      <c r="J54" s="318"/>
      <c r="K54" s="318">
        <v>1542</v>
      </c>
      <c r="L54" s="318">
        <v>2939</v>
      </c>
      <c r="M54" s="318">
        <v>420</v>
      </c>
      <c r="N54" s="318">
        <v>2021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2018</v>
      </c>
      <c r="L55" s="318">
        <v>5634</v>
      </c>
      <c r="M55" s="318">
        <v>397</v>
      </c>
      <c r="N55" s="318">
        <v>4080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310588</v>
      </c>
      <c r="L57" s="318">
        <v>313725</v>
      </c>
      <c r="M57" s="318">
        <v>338667</v>
      </c>
      <c r="N57" s="318">
        <v>356771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270964</v>
      </c>
      <c r="L60" s="318">
        <v>289304</v>
      </c>
      <c r="M60" s="318">
        <v>291565</v>
      </c>
      <c r="N60" s="318">
        <v>306017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496</v>
      </c>
      <c r="L61" s="318">
        <v>3632</v>
      </c>
      <c r="M61" s="318">
        <v>1994</v>
      </c>
      <c r="N61" s="318">
        <v>14171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272</v>
      </c>
      <c r="L62" s="318">
        <v>3632</v>
      </c>
      <c r="M62" s="318">
        <v>1092</v>
      </c>
      <c r="N62" s="318">
        <v>14171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224</v>
      </c>
      <c r="L63" s="318">
        <v>0</v>
      </c>
      <c r="M63" s="318">
        <v>902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25</v>
      </c>
      <c r="M67" s="318">
        <v>0</v>
      </c>
      <c r="N67" s="318">
        <v>114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4794</v>
      </c>
      <c r="L68" s="318">
        <v>0</v>
      </c>
      <c r="M68" s="318">
        <v>19279</v>
      </c>
      <c r="N68" s="318">
        <v>0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34197</v>
      </c>
      <c r="L69" s="318">
        <v>20606</v>
      </c>
      <c r="M69" s="318">
        <v>25276</v>
      </c>
      <c r="N69" s="318">
        <v>35751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138</v>
      </c>
      <c r="L71" s="318">
        <v>158</v>
      </c>
      <c r="M71" s="318">
        <v>553</v>
      </c>
      <c r="N71" s="318">
        <v>717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33419</v>
      </c>
      <c r="L73" s="318">
        <v>33834</v>
      </c>
      <c r="M73" s="318">
        <v>34868</v>
      </c>
      <c r="N73" s="318">
        <v>43176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954748</v>
      </c>
      <c r="L74" s="330">
        <v>936686</v>
      </c>
      <c r="M74" s="330">
        <v>1065577</v>
      </c>
      <c r="N74" s="330">
        <v>1089267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336644</v>
      </c>
      <c r="L76" s="330">
        <v>328795</v>
      </c>
      <c r="M76" s="330">
        <v>362906</v>
      </c>
      <c r="N76" s="330">
        <v>351499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226981</v>
      </c>
      <c r="H78" s="322">
        <v>232609</v>
      </c>
      <c r="I78" s="322">
        <v>272592</v>
      </c>
      <c r="J78" s="322">
        <v>244899</v>
      </c>
      <c r="K78" s="330">
        <v>251399</v>
      </c>
      <c r="L78" s="330">
        <v>258887</v>
      </c>
      <c r="M78" s="330">
        <v>286122</v>
      </c>
      <c r="N78" s="330">
        <v>275608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65893</v>
      </c>
      <c r="H80" s="334">
        <v>63780</v>
      </c>
      <c r="I80" s="334">
        <v>71785</v>
      </c>
      <c r="J80" s="334">
        <v>68893</v>
      </c>
      <c r="K80" s="335">
        <v>67256</v>
      </c>
      <c r="L80" s="335">
        <v>66326</v>
      </c>
      <c r="M80" s="335">
        <v>69940</v>
      </c>
      <c r="N80" s="335">
        <v>68296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6245</v>
      </c>
      <c r="H82" s="322">
        <v>6180</v>
      </c>
      <c r="I82" s="322">
        <v>6600</v>
      </c>
      <c r="J82" s="322">
        <v>6025</v>
      </c>
      <c r="K82" s="330">
        <v>6140</v>
      </c>
      <c r="L82" s="330">
        <v>6224</v>
      </c>
      <c r="M82" s="330">
        <v>6340</v>
      </c>
      <c r="N82" s="330">
        <v>5796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2484</v>
      </c>
      <c r="H83" s="322">
        <v>1892</v>
      </c>
      <c r="I83" s="322">
        <v>2404</v>
      </c>
      <c r="J83" s="322">
        <v>1993</v>
      </c>
      <c r="K83" s="330">
        <v>2398</v>
      </c>
      <c r="L83" s="330">
        <v>1793</v>
      </c>
      <c r="M83" s="330">
        <v>2249</v>
      </c>
      <c r="N83" s="330">
        <v>1815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1670</v>
      </c>
      <c r="H84" s="322">
        <v>2358</v>
      </c>
      <c r="I84" s="322">
        <v>2168</v>
      </c>
      <c r="J84" s="322">
        <v>2131</v>
      </c>
      <c r="K84" s="330">
        <v>1769</v>
      </c>
      <c r="L84" s="330">
        <v>2598</v>
      </c>
      <c r="M84" s="330">
        <v>2212</v>
      </c>
      <c r="N84" s="330">
        <v>2218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1147</v>
      </c>
      <c r="H85" s="322">
        <v>1131</v>
      </c>
      <c r="I85" s="322">
        <v>1136</v>
      </c>
      <c r="J85" s="322">
        <v>1121</v>
      </c>
      <c r="K85" s="330">
        <v>1116</v>
      </c>
      <c r="L85" s="330">
        <v>1127</v>
      </c>
      <c r="M85" s="330">
        <v>1105</v>
      </c>
      <c r="N85" s="330">
        <v>1075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944</v>
      </c>
      <c r="H86" s="322">
        <v>799</v>
      </c>
      <c r="I86" s="322">
        <v>891</v>
      </c>
      <c r="J86" s="322">
        <v>780</v>
      </c>
      <c r="K86" s="330">
        <v>857</v>
      </c>
      <c r="L86" s="330">
        <v>706</v>
      </c>
      <c r="M86" s="330">
        <v>773</v>
      </c>
      <c r="N86" s="330">
        <v>688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4565</v>
      </c>
      <c r="H88" s="322">
        <v>4450</v>
      </c>
      <c r="I88" s="322">
        <v>4427</v>
      </c>
      <c r="J88" s="322">
        <v>4478</v>
      </c>
      <c r="K88" s="330">
        <v>3534</v>
      </c>
      <c r="L88" s="330">
        <v>3758</v>
      </c>
      <c r="M88" s="330">
        <v>3341</v>
      </c>
      <c r="N88" s="330">
        <v>3542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2758</v>
      </c>
      <c r="H89" s="322">
        <v>2701</v>
      </c>
      <c r="I89" s="322">
        <v>2671</v>
      </c>
      <c r="J89" s="322">
        <v>2604</v>
      </c>
      <c r="K89" s="330">
        <v>2299</v>
      </c>
      <c r="L89" s="330">
        <v>2636</v>
      </c>
      <c r="M89" s="330">
        <v>2035</v>
      </c>
      <c r="N89" s="330">
        <v>2176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248</v>
      </c>
      <c r="H90" s="322">
        <v>222</v>
      </c>
      <c r="I90" s="322">
        <v>205</v>
      </c>
      <c r="J90" s="322">
        <v>270</v>
      </c>
      <c r="K90" s="330">
        <v>163</v>
      </c>
      <c r="L90" s="330">
        <v>147</v>
      </c>
      <c r="M90" s="330">
        <v>216</v>
      </c>
      <c r="N90" s="330">
        <v>191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607</v>
      </c>
      <c r="H91" s="322">
        <v>568</v>
      </c>
      <c r="I91" s="322">
        <v>651</v>
      </c>
      <c r="J91" s="322">
        <v>590</v>
      </c>
      <c r="K91" s="330">
        <v>384</v>
      </c>
      <c r="L91" s="330">
        <v>350</v>
      </c>
      <c r="M91" s="330">
        <v>408</v>
      </c>
      <c r="N91" s="330">
        <v>412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953</v>
      </c>
      <c r="H92" s="322">
        <v>960</v>
      </c>
      <c r="I92" s="322">
        <v>899</v>
      </c>
      <c r="J92" s="322">
        <v>1015</v>
      </c>
      <c r="K92" s="330">
        <v>688</v>
      </c>
      <c r="L92" s="330">
        <v>625</v>
      </c>
      <c r="M92" s="330">
        <v>682</v>
      </c>
      <c r="N92" s="330">
        <v>762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6845</v>
      </c>
      <c r="H94" s="322">
        <v>6435</v>
      </c>
      <c r="I94" s="322">
        <v>6976</v>
      </c>
      <c r="J94" s="322">
        <v>6945</v>
      </c>
      <c r="K94" s="330">
        <v>6556</v>
      </c>
      <c r="L94" s="330">
        <v>5715</v>
      </c>
      <c r="M94" s="330">
        <v>5668</v>
      </c>
      <c r="N94" s="330">
        <v>6104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5309</v>
      </c>
      <c r="H95" s="322">
        <v>5059</v>
      </c>
      <c r="I95" s="322">
        <v>5589</v>
      </c>
      <c r="J95" s="322">
        <v>5664</v>
      </c>
      <c r="K95" s="330">
        <v>4967</v>
      </c>
      <c r="L95" s="330">
        <v>4425</v>
      </c>
      <c r="M95" s="330">
        <v>4511</v>
      </c>
      <c r="N95" s="330">
        <v>4917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1536</v>
      </c>
      <c r="H96" s="322">
        <v>1376</v>
      </c>
      <c r="I96" s="322">
        <v>1386</v>
      </c>
      <c r="J96" s="322">
        <v>1281</v>
      </c>
      <c r="K96" s="330">
        <v>1589</v>
      </c>
      <c r="L96" s="330">
        <v>1290</v>
      </c>
      <c r="M96" s="330">
        <v>1157</v>
      </c>
      <c r="N96" s="330">
        <v>1187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3183</v>
      </c>
      <c r="H98" s="322">
        <v>2725</v>
      </c>
      <c r="I98" s="322">
        <v>3283</v>
      </c>
      <c r="J98" s="322">
        <v>2854</v>
      </c>
      <c r="K98" s="330">
        <v>3135</v>
      </c>
      <c r="L98" s="330">
        <v>2674</v>
      </c>
      <c r="M98" s="330">
        <v>3071</v>
      </c>
      <c r="N98" s="330">
        <v>2798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792</v>
      </c>
      <c r="H99" s="322">
        <v>780</v>
      </c>
      <c r="I99" s="322">
        <v>973</v>
      </c>
      <c r="J99" s="322">
        <v>866</v>
      </c>
      <c r="K99" s="330">
        <v>785</v>
      </c>
      <c r="L99" s="330">
        <v>705</v>
      </c>
      <c r="M99" s="330">
        <v>936</v>
      </c>
      <c r="N99" s="330">
        <v>826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1552</v>
      </c>
      <c r="H100" s="322">
        <v>1166</v>
      </c>
      <c r="I100" s="322">
        <v>1399</v>
      </c>
      <c r="J100" s="322">
        <v>1262</v>
      </c>
      <c r="K100" s="330">
        <v>1512</v>
      </c>
      <c r="L100" s="330">
        <v>1305</v>
      </c>
      <c r="M100" s="330">
        <v>1345</v>
      </c>
      <c r="N100" s="330">
        <v>1310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840</v>
      </c>
      <c r="H101" s="322">
        <v>779</v>
      </c>
      <c r="I101" s="322">
        <v>911</v>
      </c>
      <c r="J101" s="322">
        <v>726</v>
      </c>
      <c r="K101" s="330">
        <v>838</v>
      </c>
      <c r="L101" s="330">
        <v>663</v>
      </c>
      <c r="M101" s="330">
        <v>790</v>
      </c>
      <c r="N101" s="330">
        <v>661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8087</v>
      </c>
      <c r="H103" s="322">
        <v>6694</v>
      </c>
      <c r="I103" s="322">
        <v>8862</v>
      </c>
      <c r="J103" s="322">
        <v>7545</v>
      </c>
      <c r="K103" s="330">
        <v>7125</v>
      </c>
      <c r="L103" s="330">
        <v>6089</v>
      </c>
      <c r="M103" s="330">
        <v>7252</v>
      </c>
      <c r="N103" s="330">
        <v>6425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5629</v>
      </c>
      <c r="H104" s="322">
        <v>4548</v>
      </c>
      <c r="I104" s="322">
        <v>6192</v>
      </c>
      <c r="J104" s="322">
        <v>5203</v>
      </c>
      <c r="K104" s="330">
        <v>5126</v>
      </c>
      <c r="L104" s="330">
        <v>4285</v>
      </c>
      <c r="M104" s="330">
        <v>5138</v>
      </c>
      <c r="N104" s="330">
        <v>4458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727</v>
      </c>
      <c r="H105" s="322">
        <v>642</v>
      </c>
      <c r="I105" s="322">
        <v>930</v>
      </c>
      <c r="J105" s="322">
        <v>785</v>
      </c>
      <c r="K105" s="330">
        <v>468</v>
      </c>
      <c r="L105" s="330">
        <v>510</v>
      </c>
      <c r="M105" s="330">
        <v>663</v>
      </c>
      <c r="N105" s="330">
        <v>595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960</v>
      </c>
      <c r="H106" s="322">
        <v>948</v>
      </c>
      <c r="I106" s="322">
        <v>990</v>
      </c>
      <c r="J106" s="322">
        <v>929</v>
      </c>
      <c r="K106" s="330">
        <v>866</v>
      </c>
      <c r="L106" s="330">
        <v>797</v>
      </c>
      <c r="M106" s="330">
        <v>806</v>
      </c>
      <c r="N106" s="330">
        <v>823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772</v>
      </c>
      <c r="H107" s="322">
        <v>556</v>
      </c>
      <c r="I107" s="322">
        <v>750</v>
      </c>
      <c r="J107" s="322">
        <v>627</v>
      </c>
      <c r="K107" s="330">
        <v>665</v>
      </c>
      <c r="L107" s="330">
        <v>496</v>
      </c>
      <c r="M107" s="330">
        <v>645</v>
      </c>
      <c r="N107" s="330">
        <v>550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2607</v>
      </c>
      <c r="H109" s="322">
        <v>2014</v>
      </c>
      <c r="I109" s="322">
        <v>2788</v>
      </c>
      <c r="J109" s="322">
        <v>2528</v>
      </c>
      <c r="K109" s="330">
        <v>2148</v>
      </c>
      <c r="L109" s="330">
        <v>1582</v>
      </c>
      <c r="M109" s="330">
        <v>2154</v>
      </c>
      <c r="N109" s="330">
        <v>2064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2406</v>
      </c>
      <c r="H110" s="322">
        <v>1841</v>
      </c>
      <c r="I110" s="322">
        <v>2571</v>
      </c>
      <c r="J110" s="322">
        <v>2333</v>
      </c>
      <c r="K110" s="330">
        <v>1999</v>
      </c>
      <c r="L110" s="330">
        <v>1439</v>
      </c>
      <c r="M110" s="330">
        <v>1973</v>
      </c>
      <c r="N110" s="330">
        <v>1876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201</v>
      </c>
      <c r="H111" s="322">
        <v>173</v>
      </c>
      <c r="I111" s="322">
        <v>216</v>
      </c>
      <c r="J111" s="322">
        <v>195</v>
      </c>
      <c r="K111" s="330">
        <v>149</v>
      </c>
      <c r="L111" s="330">
        <v>143</v>
      </c>
      <c r="M111" s="330">
        <v>181</v>
      </c>
      <c r="N111" s="330">
        <v>188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3578</v>
      </c>
      <c r="H113" s="322">
        <v>3354</v>
      </c>
      <c r="I113" s="322">
        <v>3779</v>
      </c>
      <c r="J113" s="322">
        <v>3212</v>
      </c>
      <c r="K113" s="330">
        <v>3497</v>
      </c>
      <c r="L113" s="330">
        <v>2982</v>
      </c>
      <c r="M113" s="330">
        <v>3554</v>
      </c>
      <c r="N113" s="330">
        <v>2974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503</v>
      </c>
      <c r="H114" s="322">
        <v>550</v>
      </c>
      <c r="I114" s="322">
        <v>549</v>
      </c>
      <c r="J114" s="322">
        <v>488</v>
      </c>
      <c r="K114" s="330">
        <v>471</v>
      </c>
      <c r="L114" s="330">
        <v>301</v>
      </c>
      <c r="M114" s="330">
        <v>426</v>
      </c>
      <c r="N114" s="330">
        <v>369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3075</v>
      </c>
      <c r="H115" s="322">
        <v>2803</v>
      </c>
      <c r="I115" s="322">
        <v>3230</v>
      </c>
      <c r="J115" s="322">
        <v>2723</v>
      </c>
      <c r="K115" s="330">
        <v>3026</v>
      </c>
      <c r="L115" s="330">
        <v>2681</v>
      </c>
      <c r="M115" s="330">
        <v>3128</v>
      </c>
      <c r="N115" s="330">
        <v>2605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5067</v>
      </c>
      <c r="H117" s="322">
        <v>5508</v>
      </c>
      <c r="I117" s="322">
        <v>5318</v>
      </c>
      <c r="J117" s="322">
        <v>4849</v>
      </c>
      <c r="K117" s="330">
        <v>5969</v>
      </c>
      <c r="L117" s="330">
        <v>6227</v>
      </c>
      <c r="M117" s="330">
        <v>5667</v>
      </c>
      <c r="N117" s="330">
        <v>5047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9538</v>
      </c>
      <c r="H119" s="322">
        <v>10033</v>
      </c>
      <c r="I119" s="322">
        <v>11712</v>
      </c>
      <c r="J119" s="322">
        <v>10067</v>
      </c>
      <c r="K119" s="330">
        <v>9341</v>
      </c>
      <c r="L119" s="330">
        <v>10679</v>
      </c>
      <c r="M119" s="330">
        <v>12054</v>
      </c>
      <c r="N119" s="330">
        <v>9845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3543</v>
      </c>
      <c r="H120" s="322">
        <v>4280</v>
      </c>
      <c r="I120" s="322">
        <v>4373</v>
      </c>
      <c r="J120" s="322">
        <v>4101</v>
      </c>
      <c r="K120" s="330">
        <v>3619</v>
      </c>
      <c r="L120" s="330">
        <v>4939</v>
      </c>
      <c r="M120" s="330">
        <v>4677</v>
      </c>
      <c r="N120" s="330">
        <v>4329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5995</v>
      </c>
      <c r="H121" s="322">
        <v>5753</v>
      </c>
      <c r="I121" s="322">
        <v>7340</v>
      </c>
      <c r="J121" s="322">
        <v>5966</v>
      </c>
      <c r="K121" s="330">
        <v>5723</v>
      </c>
      <c r="L121" s="330">
        <v>5740</v>
      </c>
      <c r="M121" s="330">
        <v>7377</v>
      </c>
      <c r="N121" s="330">
        <v>5515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4373</v>
      </c>
      <c r="H123" s="322">
        <v>3983</v>
      </c>
      <c r="I123" s="322">
        <v>4060</v>
      </c>
      <c r="J123" s="322">
        <v>4031</v>
      </c>
      <c r="K123" s="330">
        <v>4628</v>
      </c>
      <c r="L123" s="330">
        <v>4378</v>
      </c>
      <c r="M123" s="330">
        <v>3881</v>
      </c>
      <c r="N123" s="330">
        <v>4021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1124</v>
      </c>
      <c r="H124" s="322">
        <v>845</v>
      </c>
      <c r="I124" s="322">
        <v>702</v>
      </c>
      <c r="J124" s="322">
        <v>840</v>
      </c>
      <c r="K124" s="330">
        <v>1255</v>
      </c>
      <c r="L124" s="330">
        <v>951</v>
      </c>
      <c r="M124" s="330">
        <v>676</v>
      </c>
      <c r="N124" s="330">
        <v>801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900</v>
      </c>
      <c r="H125" s="322">
        <v>896</v>
      </c>
      <c r="I125" s="322">
        <v>979</v>
      </c>
      <c r="J125" s="322">
        <v>760</v>
      </c>
      <c r="K125" s="330">
        <v>996</v>
      </c>
      <c r="L125" s="330">
        <v>960</v>
      </c>
      <c r="M125" s="330">
        <v>978</v>
      </c>
      <c r="N125" s="330">
        <v>735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2348</v>
      </c>
      <c r="H126" s="322">
        <v>2242</v>
      </c>
      <c r="I126" s="322">
        <v>2379</v>
      </c>
      <c r="J126" s="322">
        <v>2431</v>
      </c>
      <c r="K126" s="330">
        <v>2377</v>
      </c>
      <c r="L126" s="330">
        <v>2468</v>
      </c>
      <c r="M126" s="330">
        <v>2227</v>
      </c>
      <c r="N126" s="330">
        <v>2485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2263</v>
      </c>
      <c r="H128" s="322">
        <v>2947</v>
      </c>
      <c r="I128" s="322">
        <v>2710</v>
      </c>
      <c r="J128" s="322">
        <v>3043</v>
      </c>
      <c r="K128" s="330">
        <v>2543</v>
      </c>
      <c r="L128" s="330">
        <v>3691</v>
      </c>
      <c r="M128" s="330">
        <v>2589</v>
      </c>
      <c r="N128" s="330">
        <v>3403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9542</v>
      </c>
      <c r="H130" s="322">
        <v>9459</v>
      </c>
      <c r="I130" s="322">
        <v>11271</v>
      </c>
      <c r="J130" s="322">
        <v>13317</v>
      </c>
      <c r="K130" s="330">
        <v>12640</v>
      </c>
      <c r="L130" s="330">
        <v>12327</v>
      </c>
      <c r="M130" s="330">
        <v>14369</v>
      </c>
      <c r="N130" s="330">
        <v>16277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8774</v>
      </c>
      <c r="H131" s="322">
        <v>8466</v>
      </c>
      <c r="I131" s="322">
        <v>10378</v>
      </c>
      <c r="J131" s="322">
        <v>12603</v>
      </c>
      <c r="K131" s="330">
        <v>11241</v>
      </c>
      <c r="L131" s="330">
        <v>10816</v>
      </c>
      <c r="M131" s="330">
        <v>12852</v>
      </c>
      <c r="N131" s="330">
        <v>15077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769</v>
      </c>
      <c r="H132" s="322">
        <v>993</v>
      </c>
      <c r="I132" s="322">
        <v>892</v>
      </c>
      <c r="J132" s="322">
        <v>714</v>
      </c>
      <c r="K132" s="330">
        <v>1399</v>
      </c>
      <c r="L132" s="330">
        <v>1511</v>
      </c>
      <c r="M132" s="330">
        <v>1516</v>
      </c>
      <c r="N132" s="330">
        <v>1200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16796</v>
      </c>
      <c r="H133" s="332">
        <v>25230</v>
      </c>
      <c r="I133" s="332">
        <v>29558</v>
      </c>
      <c r="J133" s="332">
        <v>20839</v>
      </c>
      <c r="K133" s="333">
        <v>19645</v>
      </c>
      <c r="L133" s="333">
        <v>28205</v>
      </c>
      <c r="M133" s="333">
        <v>25301</v>
      </c>
      <c r="N133" s="333">
        <v>28527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13513</v>
      </c>
      <c r="H135" s="323">
        <v>17867</v>
      </c>
      <c r="I135" s="323">
        <v>16857</v>
      </c>
      <c r="J135" s="323">
        <v>16920</v>
      </c>
      <c r="K135" s="325">
        <v>19070</v>
      </c>
      <c r="L135" s="325">
        <v>24551</v>
      </c>
      <c r="M135" s="325">
        <v>23426</v>
      </c>
      <c r="N135" s="325">
        <v>22444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3283</v>
      </c>
      <c r="H137" s="323">
        <v>7363</v>
      </c>
      <c r="I137" s="323">
        <v>12701</v>
      </c>
      <c r="J137" s="323">
        <v>3919</v>
      </c>
      <c r="K137" s="325">
        <v>575</v>
      </c>
      <c r="L137" s="325">
        <v>3654</v>
      </c>
      <c r="M137" s="325">
        <v>1874</v>
      </c>
      <c r="N137" s="325">
        <v>6083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816</v>
      </c>
      <c r="H138" s="323">
        <v>421</v>
      </c>
      <c r="I138" s="323">
        <v>2741</v>
      </c>
      <c r="J138" s="323">
        <v>773</v>
      </c>
      <c r="K138" s="325">
        <v>545</v>
      </c>
      <c r="L138" s="325">
        <v>323</v>
      </c>
      <c r="M138" s="325">
        <v>1753</v>
      </c>
      <c r="N138" s="325">
        <v>367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2467</v>
      </c>
      <c r="H139" s="323">
        <v>6941</v>
      </c>
      <c r="I139" s="323">
        <v>9960</v>
      </c>
      <c r="J139" s="323">
        <v>3146</v>
      </c>
      <c r="K139" s="325">
        <v>30</v>
      </c>
      <c r="L139" s="325">
        <v>3331</v>
      </c>
      <c r="M139" s="325">
        <v>122</v>
      </c>
      <c r="N139" s="325">
        <v>5716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16698</v>
      </c>
      <c r="H141" s="332">
        <v>17248</v>
      </c>
      <c r="I141" s="332">
        <v>19006</v>
      </c>
      <c r="J141" s="332">
        <v>18186</v>
      </c>
      <c r="K141" s="333">
        <v>16927</v>
      </c>
      <c r="L141" s="333">
        <v>16739</v>
      </c>
      <c r="M141" s="333">
        <v>19797</v>
      </c>
      <c r="N141" s="333">
        <v>17797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8149</v>
      </c>
      <c r="H143" s="323">
        <v>8306</v>
      </c>
      <c r="I143" s="323">
        <v>8564</v>
      </c>
      <c r="J143" s="323">
        <v>9060</v>
      </c>
      <c r="K143" s="325">
        <v>8236</v>
      </c>
      <c r="L143" s="325">
        <v>7737</v>
      </c>
      <c r="M143" s="325">
        <v>8419</v>
      </c>
      <c r="N143" s="325">
        <v>8706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3445</v>
      </c>
      <c r="H144" s="323">
        <v>3631</v>
      </c>
      <c r="I144" s="323">
        <v>4408</v>
      </c>
      <c r="J144" s="323">
        <v>4015</v>
      </c>
      <c r="K144" s="325">
        <v>3722</v>
      </c>
      <c r="L144" s="325">
        <v>4083</v>
      </c>
      <c r="M144" s="325">
        <v>5247</v>
      </c>
      <c r="N144" s="325">
        <v>4247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680</v>
      </c>
      <c r="H145" s="323">
        <v>727</v>
      </c>
      <c r="I145" s="323">
        <v>644</v>
      </c>
      <c r="J145" s="323">
        <v>658</v>
      </c>
      <c r="K145" s="325">
        <v>496</v>
      </c>
      <c r="L145" s="325">
        <v>595</v>
      </c>
      <c r="M145" s="325">
        <v>540</v>
      </c>
      <c r="N145" s="325">
        <v>499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4424</v>
      </c>
      <c r="H146" s="323">
        <v>4583</v>
      </c>
      <c r="I146" s="323">
        <v>5391</v>
      </c>
      <c r="J146" s="323">
        <v>4454</v>
      </c>
      <c r="K146" s="325">
        <v>4473</v>
      </c>
      <c r="L146" s="325">
        <v>4324</v>
      </c>
      <c r="M146" s="325">
        <v>5591</v>
      </c>
      <c r="N146" s="325">
        <v>4345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8219</v>
      </c>
      <c r="H148" s="332">
        <v>8385</v>
      </c>
      <c r="I148" s="332">
        <v>8247</v>
      </c>
      <c r="J148" s="332">
        <v>8059</v>
      </c>
      <c r="K148" s="333">
        <v>8539</v>
      </c>
      <c r="L148" s="333">
        <v>9292</v>
      </c>
      <c r="M148" s="333">
        <v>8151</v>
      </c>
      <c r="N148" s="333">
        <v>9385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1548</v>
      </c>
      <c r="H150" s="323">
        <v>1180</v>
      </c>
      <c r="I150" s="323">
        <v>437</v>
      </c>
      <c r="J150" s="323">
        <v>783</v>
      </c>
      <c r="K150" s="325">
        <v>1574</v>
      </c>
      <c r="L150" s="325">
        <v>1088</v>
      </c>
      <c r="M150" s="325">
        <v>507</v>
      </c>
      <c r="N150" s="325">
        <v>882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1387</v>
      </c>
      <c r="H151" s="323">
        <v>959</v>
      </c>
      <c r="I151" s="323">
        <v>178</v>
      </c>
      <c r="J151" s="323">
        <v>243</v>
      </c>
      <c r="K151" s="325">
        <v>1357</v>
      </c>
      <c r="L151" s="325">
        <v>810</v>
      </c>
      <c r="M151" s="325">
        <v>259</v>
      </c>
      <c r="N151" s="325">
        <v>246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72</v>
      </c>
      <c r="H152" s="323">
        <v>0</v>
      </c>
      <c r="I152" s="323">
        <v>186</v>
      </c>
      <c r="J152" s="323">
        <v>0</v>
      </c>
      <c r="K152" s="325">
        <v>81</v>
      </c>
      <c r="L152" s="325">
        <v>0</v>
      </c>
      <c r="M152" s="325">
        <v>119</v>
      </c>
      <c r="N152" s="325">
        <v>0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89</v>
      </c>
      <c r="H153" s="323">
        <v>221</v>
      </c>
      <c r="I153" s="323">
        <v>73</v>
      </c>
      <c r="J153" s="323">
        <v>540</v>
      </c>
      <c r="K153" s="325">
        <v>136</v>
      </c>
      <c r="L153" s="325">
        <v>278</v>
      </c>
      <c r="M153" s="325">
        <v>129</v>
      </c>
      <c r="N153" s="325">
        <v>636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555</v>
      </c>
      <c r="H155" s="323">
        <v>537</v>
      </c>
      <c r="I155" s="323">
        <v>694</v>
      </c>
      <c r="J155" s="323">
        <v>693</v>
      </c>
      <c r="K155" s="325">
        <v>635</v>
      </c>
      <c r="L155" s="325">
        <v>466</v>
      </c>
      <c r="M155" s="325">
        <v>678</v>
      </c>
      <c r="N155" s="325">
        <v>548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365</v>
      </c>
      <c r="H156" s="323">
        <v>1582</v>
      </c>
      <c r="I156" s="323">
        <v>472</v>
      </c>
      <c r="J156" s="323">
        <v>1079</v>
      </c>
      <c r="K156" s="325">
        <v>360</v>
      </c>
      <c r="L156" s="325">
        <v>2225</v>
      </c>
      <c r="M156" s="325">
        <v>766</v>
      </c>
      <c r="N156" s="325">
        <v>1639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2175</v>
      </c>
      <c r="H157" s="323">
        <v>1984</v>
      </c>
      <c r="I157" s="323">
        <v>2412</v>
      </c>
      <c r="J157" s="323">
        <v>2297</v>
      </c>
      <c r="K157" s="325">
        <v>2277</v>
      </c>
      <c r="L157" s="325">
        <v>2287</v>
      </c>
      <c r="M157" s="325">
        <v>2547</v>
      </c>
      <c r="N157" s="325">
        <v>2935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3156</v>
      </c>
      <c r="H158" s="323">
        <v>2684</v>
      </c>
      <c r="I158" s="323">
        <v>3535</v>
      </c>
      <c r="J158" s="323">
        <v>2783</v>
      </c>
      <c r="K158" s="325">
        <v>3279</v>
      </c>
      <c r="L158" s="325">
        <v>2886</v>
      </c>
      <c r="M158" s="325">
        <v>3447</v>
      </c>
      <c r="N158" s="325">
        <v>3084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419</v>
      </c>
      <c r="H159" s="323">
        <v>419</v>
      </c>
      <c r="I159" s="323">
        <v>698</v>
      </c>
      <c r="J159" s="323">
        <v>424</v>
      </c>
      <c r="K159" s="325">
        <v>414</v>
      </c>
      <c r="L159" s="325">
        <v>339</v>
      </c>
      <c r="M159" s="325">
        <v>205</v>
      </c>
      <c r="N159" s="325">
        <v>297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7023</v>
      </c>
      <c r="H161" s="332">
        <v>7551</v>
      </c>
      <c r="I161" s="332">
        <v>10447</v>
      </c>
      <c r="J161" s="332">
        <v>9864</v>
      </c>
      <c r="K161" s="332">
        <v>8975</v>
      </c>
      <c r="L161" s="332">
        <v>9792</v>
      </c>
      <c r="M161" s="332">
        <v>14881</v>
      </c>
      <c r="N161" s="332">
        <v>12497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3</v>
      </c>
      <c r="H163" s="323">
        <v>20</v>
      </c>
      <c r="I163" s="323">
        <v>14</v>
      </c>
      <c r="J163" s="323">
        <v>86</v>
      </c>
      <c r="K163" s="323">
        <v>6</v>
      </c>
      <c r="L163" s="323">
        <v>35</v>
      </c>
      <c r="M163" s="323">
        <v>24</v>
      </c>
      <c r="N163" s="323">
        <v>160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3165</v>
      </c>
      <c r="H165" s="323">
        <v>2744</v>
      </c>
      <c r="I165" s="323">
        <v>5766</v>
      </c>
      <c r="J165" s="323">
        <v>4314</v>
      </c>
      <c r="K165" s="323">
        <v>4234</v>
      </c>
      <c r="L165" s="323">
        <v>3624</v>
      </c>
      <c r="M165" s="323">
        <v>8711</v>
      </c>
      <c r="N165" s="323">
        <v>4994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693</v>
      </c>
      <c r="H166" s="323">
        <v>793</v>
      </c>
      <c r="I166" s="323">
        <v>965</v>
      </c>
      <c r="J166" s="323">
        <v>1483</v>
      </c>
      <c r="K166" s="323">
        <v>856</v>
      </c>
      <c r="L166" s="323">
        <v>898</v>
      </c>
      <c r="M166" s="323">
        <v>1347</v>
      </c>
      <c r="N166" s="323">
        <v>1730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2053</v>
      </c>
      <c r="H167" s="323">
        <v>1498</v>
      </c>
      <c r="I167" s="323">
        <v>4044</v>
      </c>
      <c r="J167" s="323">
        <v>2092</v>
      </c>
      <c r="K167" s="323">
        <v>2619</v>
      </c>
      <c r="L167" s="323">
        <v>1963</v>
      </c>
      <c r="M167" s="323">
        <v>6084</v>
      </c>
      <c r="N167" s="323">
        <v>1981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420</v>
      </c>
      <c r="H168" s="323">
        <v>453</v>
      </c>
      <c r="I168" s="323">
        <v>757</v>
      </c>
      <c r="J168" s="323">
        <v>739</v>
      </c>
      <c r="K168" s="323">
        <v>759</v>
      </c>
      <c r="L168" s="323">
        <v>763</v>
      </c>
      <c r="M168" s="323">
        <v>1280</v>
      </c>
      <c r="N168" s="323">
        <v>1284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1146</v>
      </c>
      <c r="H170" s="323">
        <v>1711</v>
      </c>
      <c r="I170" s="323">
        <v>1600</v>
      </c>
      <c r="J170" s="323">
        <v>2227</v>
      </c>
      <c r="K170" s="323">
        <v>1420</v>
      </c>
      <c r="L170" s="323">
        <v>1942</v>
      </c>
      <c r="M170" s="323">
        <v>2193</v>
      </c>
      <c r="N170" s="323">
        <v>2733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379</v>
      </c>
      <c r="H171" s="323">
        <v>653</v>
      </c>
      <c r="I171" s="323">
        <v>444</v>
      </c>
      <c r="J171" s="323">
        <v>869</v>
      </c>
      <c r="K171" s="323">
        <v>396</v>
      </c>
      <c r="L171" s="323">
        <v>845</v>
      </c>
      <c r="M171" s="323">
        <v>558</v>
      </c>
      <c r="N171" s="323">
        <v>1157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682</v>
      </c>
      <c r="H172" s="323">
        <v>926</v>
      </c>
      <c r="I172" s="323">
        <v>1060</v>
      </c>
      <c r="J172" s="323">
        <v>1088</v>
      </c>
      <c r="K172" s="323">
        <v>869</v>
      </c>
      <c r="L172" s="323">
        <v>949</v>
      </c>
      <c r="M172" s="323">
        <v>1471</v>
      </c>
      <c r="N172" s="323">
        <v>1072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85</v>
      </c>
      <c r="H173" s="323">
        <v>132</v>
      </c>
      <c r="I173" s="323">
        <v>96</v>
      </c>
      <c r="J173" s="323">
        <v>270</v>
      </c>
      <c r="K173" s="323">
        <v>155</v>
      </c>
      <c r="L173" s="323">
        <v>148</v>
      </c>
      <c r="M173" s="323">
        <v>164</v>
      </c>
      <c r="N173" s="323">
        <v>505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838</v>
      </c>
      <c r="H175" s="323">
        <v>741</v>
      </c>
      <c r="I175" s="323">
        <v>543</v>
      </c>
      <c r="J175" s="323">
        <v>676</v>
      </c>
      <c r="K175" s="323">
        <v>1068</v>
      </c>
      <c r="L175" s="323">
        <v>792</v>
      </c>
      <c r="M175" s="323">
        <v>680</v>
      </c>
      <c r="N175" s="323">
        <v>795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395</v>
      </c>
      <c r="G176" s="323">
        <v>228</v>
      </c>
      <c r="H176" s="323">
        <v>369</v>
      </c>
      <c r="I176" s="323">
        <v>226</v>
      </c>
      <c r="J176" s="323">
        <v>219</v>
      </c>
      <c r="K176" s="323">
        <v>180</v>
      </c>
      <c r="L176" s="323">
        <v>360</v>
      </c>
      <c r="M176" s="323">
        <v>250</v>
      </c>
      <c r="N176" s="323">
        <v>249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516</v>
      </c>
      <c r="H177" s="323">
        <v>313</v>
      </c>
      <c r="I177" s="323">
        <v>287</v>
      </c>
      <c r="J177" s="323">
        <v>400</v>
      </c>
      <c r="K177" s="323">
        <v>717</v>
      </c>
      <c r="L177" s="323">
        <v>327</v>
      </c>
      <c r="M177" s="323">
        <v>383</v>
      </c>
      <c r="N177" s="323">
        <v>444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94</v>
      </c>
      <c r="H178" s="323">
        <v>59</v>
      </c>
      <c r="I178" s="323">
        <v>30</v>
      </c>
      <c r="J178" s="323">
        <v>57</v>
      </c>
      <c r="K178" s="323">
        <v>171</v>
      </c>
      <c r="L178" s="323">
        <v>105</v>
      </c>
      <c r="M178" s="323">
        <v>47</v>
      </c>
      <c r="N178" s="323">
        <v>101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116</v>
      </c>
      <c r="H180" s="323">
        <v>259</v>
      </c>
      <c r="I180" s="323">
        <v>123</v>
      </c>
      <c r="J180" s="323">
        <v>65</v>
      </c>
      <c r="K180" s="323">
        <v>26</v>
      </c>
      <c r="L180" s="323">
        <v>385</v>
      </c>
      <c r="M180" s="323">
        <v>92</v>
      </c>
      <c r="N180" s="323">
        <v>84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565</v>
      </c>
      <c r="H181" s="323">
        <v>788</v>
      </c>
      <c r="I181" s="323">
        <v>705</v>
      </c>
      <c r="J181" s="323">
        <v>629</v>
      </c>
      <c r="K181" s="323">
        <v>734</v>
      </c>
      <c r="L181" s="323">
        <v>1197</v>
      </c>
      <c r="M181" s="323">
        <v>799</v>
      </c>
      <c r="N181" s="323">
        <v>770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933</v>
      </c>
      <c r="H182" s="323">
        <v>1147</v>
      </c>
      <c r="I182" s="323">
        <v>1266</v>
      </c>
      <c r="J182" s="323">
        <v>1661</v>
      </c>
      <c r="K182" s="323">
        <v>1194</v>
      </c>
      <c r="L182" s="323">
        <v>1597</v>
      </c>
      <c r="M182" s="323">
        <v>1908</v>
      </c>
      <c r="N182" s="323">
        <v>2621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255</v>
      </c>
      <c r="H183" s="323">
        <v>141</v>
      </c>
      <c r="I183" s="323">
        <v>429</v>
      </c>
      <c r="J183" s="323">
        <v>206</v>
      </c>
      <c r="K183" s="323">
        <v>295</v>
      </c>
      <c r="L183" s="323">
        <v>220</v>
      </c>
      <c r="M183" s="323">
        <v>474</v>
      </c>
      <c r="N183" s="323">
        <v>340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11434</v>
      </c>
      <c r="H185" s="332">
        <v>10032</v>
      </c>
      <c r="I185" s="332">
        <v>13287</v>
      </c>
      <c r="J185" s="332">
        <v>10856</v>
      </c>
      <c r="K185" s="332">
        <v>9069</v>
      </c>
      <c r="L185" s="332">
        <v>8257</v>
      </c>
      <c r="M185" s="332">
        <v>10296</v>
      </c>
      <c r="N185" s="332">
        <v>10966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2144</v>
      </c>
      <c r="H187" s="323">
        <v>1853</v>
      </c>
      <c r="I187" s="323">
        <v>2115</v>
      </c>
      <c r="J187" s="323">
        <v>2604</v>
      </c>
      <c r="K187" s="323">
        <v>1692</v>
      </c>
      <c r="L187" s="323">
        <v>1756</v>
      </c>
      <c r="M187" s="323">
        <v>2089</v>
      </c>
      <c r="N187" s="323">
        <v>2411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1813</v>
      </c>
      <c r="H188" s="323">
        <v>929</v>
      </c>
      <c r="I188" s="323">
        <v>778</v>
      </c>
      <c r="J188" s="323">
        <v>1135</v>
      </c>
      <c r="K188" s="323">
        <v>535</v>
      </c>
      <c r="L188" s="323">
        <v>519</v>
      </c>
      <c r="M188" s="323">
        <v>572</v>
      </c>
      <c r="N188" s="323">
        <v>723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1191</v>
      </c>
      <c r="H189" s="323">
        <v>2965</v>
      </c>
      <c r="I189" s="323">
        <v>1440</v>
      </c>
      <c r="J189" s="323">
        <v>1544</v>
      </c>
      <c r="K189" s="323">
        <v>1337</v>
      </c>
      <c r="L189" s="323">
        <v>1873</v>
      </c>
      <c r="M189" s="323">
        <v>2003</v>
      </c>
      <c r="N189" s="323">
        <v>1866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6285</v>
      </c>
      <c r="H190" s="323">
        <v>4284</v>
      </c>
      <c r="I190" s="323">
        <v>8954</v>
      </c>
      <c r="J190" s="323">
        <v>5573</v>
      </c>
      <c r="K190" s="323">
        <v>5505</v>
      </c>
      <c r="L190" s="323">
        <v>4109</v>
      </c>
      <c r="M190" s="323">
        <v>5632</v>
      </c>
      <c r="N190" s="323">
        <v>5966</v>
      </c>
    </row>
    <row r="191" spans="1:14" ht="14.85" customHeight="1">
      <c r="A191" s="33" t="s">
        <v>245</v>
      </c>
      <c r="B191" s="34"/>
      <c r="C191" s="34"/>
      <c r="D191" s="34"/>
      <c r="E191" s="35" t="s">
        <v>399</v>
      </c>
      <c r="F191" s="36"/>
      <c r="G191" s="332">
        <v>28311</v>
      </c>
      <c r="H191" s="332">
        <v>24518</v>
      </c>
      <c r="I191" s="332">
        <v>33847</v>
      </c>
      <c r="J191" s="332">
        <v>29796</v>
      </c>
      <c r="K191" s="332">
        <v>35245</v>
      </c>
      <c r="L191" s="332">
        <v>29703</v>
      </c>
      <c r="M191" s="332">
        <v>46211</v>
      </c>
      <c r="N191" s="332">
        <v>36437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484</v>
      </c>
      <c r="B193" s="24"/>
      <c r="C193" s="24"/>
      <c r="D193" s="24"/>
      <c r="E193" s="24"/>
      <c r="F193" s="60" t="s">
        <v>246</v>
      </c>
      <c r="G193" s="323">
        <v>2219</v>
      </c>
      <c r="H193" s="323">
        <v>2067</v>
      </c>
      <c r="I193" s="323">
        <v>2573</v>
      </c>
      <c r="J193" s="323">
        <v>3912</v>
      </c>
      <c r="K193" s="323">
        <v>2833</v>
      </c>
      <c r="L193" s="323">
        <v>2844</v>
      </c>
      <c r="M193" s="323">
        <v>2509</v>
      </c>
      <c r="N193" s="323">
        <v>4286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485</v>
      </c>
      <c r="B195" s="24"/>
      <c r="C195" s="24"/>
      <c r="D195" s="24"/>
      <c r="E195" s="24"/>
      <c r="F195" s="60" t="s">
        <v>247</v>
      </c>
      <c r="G195" s="323">
        <v>13619</v>
      </c>
      <c r="H195" s="323">
        <v>11566</v>
      </c>
      <c r="I195" s="323">
        <v>18485</v>
      </c>
      <c r="J195" s="323">
        <v>12823</v>
      </c>
      <c r="K195" s="323">
        <v>17467</v>
      </c>
      <c r="L195" s="323">
        <v>14011</v>
      </c>
      <c r="M195" s="323">
        <v>27912</v>
      </c>
      <c r="N195" s="323">
        <v>16208</v>
      </c>
    </row>
    <row r="196" spans="1:14" ht="14.85" customHeight="1">
      <c r="A196" s="23" t="s">
        <v>486</v>
      </c>
      <c r="B196" s="24"/>
      <c r="C196" s="24"/>
      <c r="D196" s="24"/>
      <c r="E196" s="24"/>
      <c r="F196" s="62" t="s">
        <v>248</v>
      </c>
      <c r="G196" s="323">
        <v>2162</v>
      </c>
      <c r="H196" s="323">
        <v>0</v>
      </c>
      <c r="I196" s="323">
        <v>9075</v>
      </c>
      <c r="J196" s="323">
        <v>0</v>
      </c>
      <c r="K196" s="323">
        <v>3975</v>
      </c>
      <c r="L196" s="323">
        <v>0</v>
      </c>
      <c r="M196" s="323">
        <v>15984</v>
      </c>
      <c r="N196" s="323">
        <v>0</v>
      </c>
    </row>
    <row r="197" spans="1:14" ht="14.85" customHeight="1">
      <c r="A197" s="23" t="s">
        <v>487</v>
      </c>
      <c r="B197" s="24"/>
      <c r="C197" s="24"/>
      <c r="D197" s="24"/>
      <c r="E197" s="24"/>
      <c r="F197" s="62" t="s">
        <v>488</v>
      </c>
      <c r="G197" s="323">
        <v>10</v>
      </c>
      <c r="H197" s="323">
        <v>0</v>
      </c>
      <c r="I197" s="323">
        <v>41</v>
      </c>
      <c r="J197" s="323">
        <v>0</v>
      </c>
      <c r="K197" s="323">
        <v>18</v>
      </c>
      <c r="L197" s="323">
        <v>0</v>
      </c>
      <c r="M197" s="323">
        <v>73</v>
      </c>
      <c r="N197" s="323">
        <v>0</v>
      </c>
    </row>
    <row r="198" spans="1:14" ht="14.85" customHeight="1">
      <c r="A198" s="23" t="s">
        <v>489</v>
      </c>
      <c r="B198" s="24"/>
      <c r="C198" s="24"/>
      <c r="D198" s="24"/>
      <c r="E198" s="24"/>
      <c r="F198" s="62" t="s">
        <v>249</v>
      </c>
      <c r="G198" s="323">
        <v>11448</v>
      </c>
      <c r="H198" s="323">
        <v>11566</v>
      </c>
      <c r="I198" s="323">
        <v>9368</v>
      </c>
      <c r="J198" s="323">
        <v>12823</v>
      </c>
      <c r="K198" s="323">
        <v>13475</v>
      </c>
      <c r="L198" s="323">
        <v>14011</v>
      </c>
      <c r="M198" s="323">
        <v>11856</v>
      </c>
      <c r="N198" s="323">
        <v>16208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490</v>
      </c>
      <c r="B200" s="24"/>
      <c r="C200" s="24"/>
      <c r="D200" s="24"/>
      <c r="E200" s="24"/>
      <c r="F200" s="60" t="s">
        <v>250</v>
      </c>
      <c r="G200" s="323">
        <v>12473</v>
      </c>
      <c r="H200" s="323">
        <v>10884</v>
      </c>
      <c r="I200" s="323">
        <v>12788</v>
      </c>
      <c r="J200" s="323">
        <v>13061</v>
      </c>
      <c r="K200" s="323">
        <v>14945</v>
      </c>
      <c r="L200" s="323">
        <v>12848</v>
      </c>
      <c r="M200" s="323">
        <v>15789</v>
      </c>
      <c r="N200" s="323">
        <v>15943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491</v>
      </c>
      <c r="B202" s="34"/>
      <c r="C202" s="34"/>
      <c r="D202" s="34"/>
      <c r="E202" s="35" t="s">
        <v>492</v>
      </c>
      <c r="F202" s="36"/>
      <c r="G202" s="332">
        <v>5808</v>
      </c>
      <c r="H202" s="332">
        <v>4757</v>
      </c>
      <c r="I202" s="332">
        <v>4662</v>
      </c>
      <c r="J202" s="332">
        <v>3980</v>
      </c>
      <c r="K202" s="332">
        <v>10258</v>
      </c>
      <c r="L202" s="332">
        <v>8008</v>
      </c>
      <c r="M202" s="332">
        <v>7153</v>
      </c>
      <c r="N202" s="332">
        <v>6070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493</v>
      </c>
      <c r="B204" s="24"/>
      <c r="C204" s="24"/>
      <c r="D204" s="24"/>
      <c r="E204" s="24"/>
      <c r="F204" s="60" t="s">
        <v>251</v>
      </c>
      <c r="G204" s="323">
        <v>4390</v>
      </c>
      <c r="H204" s="323">
        <v>3587</v>
      </c>
      <c r="I204" s="323">
        <v>3487</v>
      </c>
      <c r="J204" s="323">
        <v>2237</v>
      </c>
      <c r="K204" s="323">
        <v>7777</v>
      </c>
      <c r="L204" s="323">
        <v>6177</v>
      </c>
      <c r="M204" s="323">
        <v>5589</v>
      </c>
      <c r="N204" s="323">
        <v>3763</v>
      </c>
    </row>
    <row r="205" spans="1:14" ht="14.85" customHeight="1">
      <c r="A205" s="23" t="s">
        <v>494</v>
      </c>
      <c r="B205" s="24"/>
      <c r="C205" s="24"/>
      <c r="D205" s="24"/>
      <c r="E205" s="24"/>
      <c r="F205" s="60" t="s">
        <v>542</v>
      </c>
      <c r="G205" s="323">
        <v>5</v>
      </c>
      <c r="H205" s="323">
        <v>65</v>
      </c>
      <c r="I205" s="323">
        <v>22</v>
      </c>
      <c r="J205" s="323">
        <v>9</v>
      </c>
      <c r="K205" s="323">
        <v>10</v>
      </c>
      <c r="L205" s="323">
        <v>54</v>
      </c>
      <c r="M205" s="323">
        <v>39</v>
      </c>
      <c r="N205" s="323">
        <v>16</v>
      </c>
    </row>
    <row r="206" spans="1:14" ht="14.85" customHeight="1">
      <c r="A206" s="23" t="s">
        <v>495</v>
      </c>
      <c r="B206" s="24"/>
      <c r="C206" s="24"/>
      <c r="D206" s="24"/>
      <c r="E206" s="24"/>
      <c r="F206" s="60" t="s">
        <v>252</v>
      </c>
      <c r="G206" s="323">
        <v>1412</v>
      </c>
      <c r="H206" s="323">
        <v>1105</v>
      </c>
      <c r="I206" s="323">
        <v>1153</v>
      </c>
      <c r="J206" s="323">
        <v>1735</v>
      </c>
      <c r="K206" s="323">
        <v>2471</v>
      </c>
      <c r="L206" s="323">
        <v>1777</v>
      </c>
      <c r="M206" s="323">
        <v>1524</v>
      </c>
      <c r="N206" s="323">
        <v>2291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496</v>
      </c>
      <c r="B208" s="34"/>
      <c r="C208" s="34"/>
      <c r="D208" s="34"/>
      <c r="E208" s="35" t="s">
        <v>497</v>
      </c>
      <c r="F208" s="36"/>
      <c r="G208" s="332">
        <v>20382</v>
      </c>
      <c r="H208" s="332">
        <v>20525</v>
      </c>
      <c r="I208" s="332">
        <v>21793</v>
      </c>
      <c r="J208" s="332">
        <v>22284</v>
      </c>
      <c r="K208" s="332">
        <v>23180</v>
      </c>
      <c r="L208" s="332">
        <v>26455</v>
      </c>
      <c r="M208" s="332">
        <v>24549</v>
      </c>
      <c r="N208" s="332">
        <v>29823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498</v>
      </c>
      <c r="B210" s="24"/>
      <c r="C210" s="24"/>
      <c r="D210" s="24"/>
      <c r="E210" s="24"/>
      <c r="F210" s="60" t="s">
        <v>253</v>
      </c>
      <c r="G210" s="323">
        <v>1641</v>
      </c>
      <c r="H210" s="323">
        <v>580</v>
      </c>
      <c r="I210" s="323">
        <v>1164</v>
      </c>
      <c r="J210" s="323">
        <v>2196</v>
      </c>
      <c r="K210" s="323">
        <v>1024</v>
      </c>
      <c r="L210" s="323">
        <v>956</v>
      </c>
      <c r="M210" s="323">
        <v>1925</v>
      </c>
      <c r="N210" s="323">
        <v>3910</v>
      </c>
    </row>
    <row r="211" spans="1:14" ht="14.85" customHeight="1">
      <c r="A211" s="23" t="s">
        <v>499</v>
      </c>
      <c r="B211" s="24"/>
      <c r="C211" s="24"/>
      <c r="D211" s="24"/>
      <c r="E211" s="24"/>
      <c r="F211" s="60" t="s">
        <v>254</v>
      </c>
      <c r="G211" s="323">
        <v>5890</v>
      </c>
      <c r="H211" s="323">
        <v>6128</v>
      </c>
      <c r="I211" s="323">
        <v>6678</v>
      </c>
      <c r="J211" s="323">
        <v>4744</v>
      </c>
      <c r="K211" s="323">
        <v>6428</v>
      </c>
      <c r="L211" s="323">
        <v>6199</v>
      </c>
      <c r="M211" s="323">
        <v>7477</v>
      </c>
      <c r="N211" s="323">
        <v>5338</v>
      </c>
    </row>
    <row r="212" spans="1:14" ht="14.85" customHeight="1">
      <c r="A212" s="23" t="s">
        <v>500</v>
      </c>
      <c r="B212" s="24"/>
      <c r="C212" s="24"/>
      <c r="D212" s="24"/>
      <c r="E212" s="24"/>
      <c r="F212" s="60" t="s">
        <v>255</v>
      </c>
      <c r="G212" s="323">
        <v>3119</v>
      </c>
      <c r="H212" s="323">
        <v>2585</v>
      </c>
      <c r="I212" s="323">
        <v>2989</v>
      </c>
      <c r="J212" s="323">
        <v>3505</v>
      </c>
      <c r="K212" s="323">
        <v>3867</v>
      </c>
      <c r="L212" s="323">
        <v>2625</v>
      </c>
      <c r="M212" s="323">
        <v>3116</v>
      </c>
      <c r="N212" s="323">
        <v>3533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501</v>
      </c>
      <c r="B214" s="24"/>
      <c r="C214" s="24"/>
      <c r="D214" s="24"/>
      <c r="E214" s="24"/>
      <c r="F214" s="60" t="s">
        <v>256</v>
      </c>
      <c r="G214" s="323">
        <v>9732</v>
      </c>
      <c r="H214" s="323">
        <v>11232</v>
      </c>
      <c r="I214" s="323">
        <v>10962</v>
      </c>
      <c r="J214" s="323">
        <v>11839</v>
      </c>
      <c r="K214" s="323">
        <v>11860</v>
      </c>
      <c r="L214" s="323">
        <v>16675</v>
      </c>
      <c r="M214" s="323">
        <v>12031</v>
      </c>
      <c r="N214" s="323">
        <v>17042</v>
      </c>
    </row>
    <row r="215" spans="1:14" ht="14.85" customHeight="1">
      <c r="A215" s="23" t="s">
        <v>502</v>
      </c>
      <c r="B215" s="24"/>
      <c r="C215" s="24"/>
      <c r="D215" s="24"/>
      <c r="E215" s="24"/>
      <c r="F215" s="62" t="s">
        <v>257</v>
      </c>
      <c r="G215" s="323">
        <v>2287</v>
      </c>
      <c r="H215" s="323">
        <v>813</v>
      </c>
      <c r="I215" s="323">
        <v>141</v>
      </c>
      <c r="J215" s="323">
        <v>808</v>
      </c>
      <c r="K215" s="323">
        <v>3929</v>
      </c>
      <c r="L215" s="323">
        <v>1461</v>
      </c>
      <c r="M215" s="323">
        <v>92</v>
      </c>
      <c r="N215" s="323">
        <v>1510</v>
      </c>
    </row>
    <row r="216" spans="1:14" ht="14.85" customHeight="1">
      <c r="A216" s="23" t="s">
        <v>503</v>
      </c>
      <c r="B216" s="24"/>
      <c r="C216" s="24"/>
      <c r="D216" s="24"/>
      <c r="E216" s="24"/>
      <c r="F216" s="62" t="s">
        <v>258</v>
      </c>
      <c r="G216" s="323">
        <v>555</v>
      </c>
      <c r="H216" s="323">
        <v>3809</v>
      </c>
      <c r="I216" s="323">
        <v>1719</v>
      </c>
      <c r="J216" s="323">
        <v>3064</v>
      </c>
      <c r="K216" s="323">
        <v>515</v>
      </c>
      <c r="L216" s="323">
        <v>6829</v>
      </c>
      <c r="M216" s="323">
        <v>1800</v>
      </c>
      <c r="N216" s="323">
        <v>5643</v>
      </c>
    </row>
    <row r="217" spans="1:14" ht="14.85" customHeight="1">
      <c r="A217" s="23" t="s">
        <v>504</v>
      </c>
      <c r="B217" s="24"/>
      <c r="C217" s="24"/>
      <c r="D217" s="24"/>
      <c r="E217" s="24"/>
      <c r="F217" s="62" t="s">
        <v>259</v>
      </c>
      <c r="G217" s="323">
        <v>1299</v>
      </c>
      <c r="H217" s="323">
        <v>1683</v>
      </c>
      <c r="I217" s="323">
        <v>2299</v>
      </c>
      <c r="J217" s="323">
        <v>1328</v>
      </c>
      <c r="K217" s="323">
        <v>1673</v>
      </c>
      <c r="L217" s="323">
        <v>2187</v>
      </c>
      <c r="M217" s="323">
        <v>2999</v>
      </c>
      <c r="N217" s="323">
        <v>1919</v>
      </c>
    </row>
    <row r="218" spans="1:14" ht="14.85" customHeight="1">
      <c r="A218" s="23" t="s">
        <v>505</v>
      </c>
      <c r="B218" s="24"/>
      <c r="C218" s="24"/>
      <c r="D218" s="24"/>
      <c r="E218" s="24"/>
      <c r="F218" s="62" t="s">
        <v>260</v>
      </c>
      <c r="G218" s="323">
        <v>5591</v>
      </c>
      <c r="H218" s="323">
        <v>4927</v>
      </c>
      <c r="I218" s="323">
        <v>6804</v>
      </c>
      <c r="J218" s="323">
        <v>6638</v>
      </c>
      <c r="K218" s="323">
        <v>5744</v>
      </c>
      <c r="L218" s="323">
        <v>6198</v>
      </c>
      <c r="M218" s="323">
        <v>7139</v>
      </c>
      <c r="N218" s="323">
        <v>7970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506</v>
      </c>
      <c r="B220" s="34"/>
      <c r="C220" s="34"/>
      <c r="D220" s="34"/>
      <c r="E220" s="35" t="s">
        <v>507</v>
      </c>
      <c r="F220" s="36"/>
      <c r="G220" s="332">
        <v>46418</v>
      </c>
      <c r="H220" s="332">
        <v>50584</v>
      </c>
      <c r="I220" s="332">
        <v>59960</v>
      </c>
      <c r="J220" s="332">
        <v>52142</v>
      </c>
      <c r="K220" s="332">
        <v>52305</v>
      </c>
      <c r="L220" s="332">
        <v>56111</v>
      </c>
      <c r="M220" s="332">
        <v>59843</v>
      </c>
      <c r="N220" s="332">
        <v>55810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508</v>
      </c>
      <c r="B222" s="24"/>
      <c r="C222" s="24"/>
      <c r="D222" s="24"/>
      <c r="E222" s="24"/>
      <c r="F222" s="60" t="s">
        <v>261</v>
      </c>
      <c r="G222" s="323">
        <v>16496</v>
      </c>
      <c r="H222" s="323">
        <v>11516</v>
      </c>
      <c r="I222" s="323">
        <v>20976</v>
      </c>
      <c r="J222" s="323">
        <v>13803</v>
      </c>
      <c r="K222" s="323">
        <v>22017</v>
      </c>
      <c r="L222" s="323">
        <v>14375</v>
      </c>
      <c r="M222" s="323">
        <v>25866</v>
      </c>
      <c r="N222" s="323">
        <v>17646</v>
      </c>
    </row>
    <row r="223" spans="1:14" ht="14.85" customHeight="1">
      <c r="A223" s="23" t="s">
        <v>509</v>
      </c>
      <c r="B223" s="24"/>
      <c r="C223" s="24"/>
      <c r="D223" s="24"/>
      <c r="E223" s="24"/>
      <c r="F223" s="62" t="s">
        <v>543</v>
      </c>
      <c r="G223" s="323">
        <v>1060</v>
      </c>
      <c r="H223" s="323">
        <v>672</v>
      </c>
      <c r="I223" s="323">
        <v>1245</v>
      </c>
      <c r="J223" s="323">
        <v>1467</v>
      </c>
      <c r="K223" s="323">
        <v>1238</v>
      </c>
      <c r="L223" s="323">
        <v>769</v>
      </c>
      <c r="M223" s="323">
        <v>1255</v>
      </c>
      <c r="N223" s="323">
        <v>2023</v>
      </c>
    </row>
    <row r="224" spans="1:14" ht="14.85" customHeight="1">
      <c r="A224" s="23" t="s">
        <v>510</v>
      </c>
      <c r="B224" s="24"/>
      <c r="C224" s="24"/>
      <c r="D224" s="24"/>
      <c r="E224" s="24"/>
      <c r="F224" s="62" t="s">
        <v>262</v>
      </c>
      <c r="G224" s="323">
        <v>3977</v>
      </c>
      <c r="H224" s="323">
        <v>2587</v>
      </c>
      <c r="I224" s="323">
        <v>4875</v>
      </c>
      <c r="J224" s="323">
        <v>3204</v>
      </c>
      <c r="K224" s="323">
        <v>4405</v>
      </c>
      <c r="L224" s="323">
        <v>2898</v>
      </c>
      <c r="M224" s="323">
        <v>5251</v>
      </c>
      <c r="N224" s="323">
        <v>3421</v>
      </c>
    </row>
    <row r="225" spans="1:14" ht="14.85" customHeight="1">
      <c r="A225" s="23" t="s">
        <v>511</v>
      </c>
      <c r="B225" s="24"/>
      <c r="C225" s="24"/>
      <c r="D225" s="24"/>
      <c r="E225" s="24"/>
      <c r="F225" s="62" t="s">
        <v>512</v>
      </c>
      <c r="G225" s="323">
        <v>2400</v>
      </c>
      <c r="H225" s="323">
        <v>839</v>
      </c>
      <c r="I225" s="323">
        <v>1883</v>
      </c>
      <c r="J225" s="323">
        <v>941</v>
      </c>
      <c r="K225" s="323">
        <v>3981</v>
      </c>
      <c r="L225" s="323">
        <v>1310</v>
      </c>
      <c r="M225" s="323">
        <v>3048</v>
      </c>
      <c r="N225" s="323">
        <v>1313</v>
      </c>
    </row>
    <row r="226" spans="1:14" ht="14.85" customHeight="1">
      <c r="A226" s="23" t="s">
        <v>513</v>
      </c>
      <c r="B226" s="24"/>
      <c r="C226" s="24"/>
      <c r="D226" s="24"/>
      <c r="E226" s="24"/>
      <c r="F226" s="62" t="s">
        <v>514</v>
      </c>
      <c r="G226" s="323">
        <v>719</v>
      </c>
      <c r="H226" s="323">
        <v>1019</v>
      </c>
      <c r="I226" s="323">
        <v>1113</v>
      </c>
      <c r="J226" s="323">
        <v>990</v>
      </c>
      <c r="K226" s="323">
        <v>911</v>
      </c>
      <c r="L226" s="323">
        <v>1181</v>
      </c>
      <c r="M226" s="323">
        <v>890</v>
      </c>
      <c r="N226" s="323">
        <v>993</v>
      </c>
    </row>
    <row r="227" spans="1:14" ht="14.85" customHeight="1">
      <c r="A227" s="23" t="s">
        <v>515</v>
      </c>
      <c r="B227" s="24"/>
      <c r="C227" s="24"/>
      <c r="D227" s="24"/>
      <c r="E227" s="24"/>
      <c r="F227" s="62" t="s">
        <v>313</v>
      </c>
      <c r="G227" s="323">
        <v>8340</v>
      </c>
      <c r="H227" s="323">
        <v>6400</v>
      </c>
      <c r="I227" s="323">
        <v>11859</v>
      </c>
      <c r="J227" s="323">
        <v>7200</v>
      </c>
      <c r="K227" s="323">
        <v>11483</v>
      </c>
      <c r="L227" s="323">
        <v>8217</v>
      </c>
      <c r="M227" s="323">
        <v>15423</v>
      </c>
      <c r="N227" s="323">
        <v>9896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516</v>
      </c>
      <c r="B229" s="24"/>
      <c r="C229" s="24"/>
      <c r="D229" s="24"/>
      <c r="E229" s="24"/>
      <c r="F229" s="60" t="s">
        <v>263</v>
      </c>
      <c r="G229" s="323">
        <v>5146</v>
      </c>
      <c r="H229" s="323">
        <v>7600</v>
      </c>
      <c r="I229" s="323">
        <v>6947</v>
      </c>
      <c r="J229" s="323">
        <v>7506</v>
      </c>
      <c r="K229" s="323">
        <v>7702</v>
      </c>
      <c r="L229" s="323">
        <v>9610</v>
      </c>
      <c r="M229" s="323">
        <v>7823</v>
      </c>
      <c r="N229" s="323">
        <v>11241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517</v>
      </c>
      <c r="B231" s="24"/>
      <c r="C231" s="24"/>
      <c r="D231" s="24"/>
      <c r="E231" s="24"/>
      <c r="F231" s="60" t="s">
        <v>264</v>
      </c>
      <c r="G231" s="323">
        <v>20689</v>
      </c>
      <c r="H231" s="323">
        <v>21982</v>
      </c>
      <c r="I231" s="323">
        <v>27123</v>
      </c>
      <c r="J231" s="323">
        <v>27127</v>
      </c>
      <c r="K231" s="323">
        <v>15837</v>
      </c>
      <c r="L231" s="323">
        <v>18824</v>
      </c>
      <c r="M231" s="323">
        <v>19276</v>
      </c>
      <c r="N231" s="323">
        <v>23505</v>
      </c>
    </row>
    <row r="232" spans="1:14" ht="14.85" customHeight="1">
      <c r="A232" s="23" t="s">
        <v>518</v>
      </c>
      <c r="B232" s="24"/>
      <c r="C232" s="24"/>
      <c r="D232" s="24"/>
      <c r="E232" s="24"/>
      <c r="F232" s="394" t="s">
        <v>632</v>
      </c>
      <c r="G232" s="323">
        <v>7909</v>
      </c>
      <c r="H232" s="323">
        <v>7357</v>
      </c>
      <c r="I232" s="323">
        <v>9503</v>
      </c>
      <c r="J232" s="323">
        <v>10350</v>
      </c>
      <c r="K232" s="323">
        <v>5788</v>
      </c>
      <c r="L232" s="323">
        <v>6936</v>
      </c>
      <c r="M232" s="323">
        <v>6219</v>
      </c>
      <c r="N232" s="323">
        <v>8318</v>
      </c>
    </row>
    <row r="233" spans="1:14" ht="14.85" customHeight="1">
      <c r="A233" s="23" t="s">
        <v>519</v>
      </c>
      <c r="B233" s="24"/>
      <c r="C233" s="24"/>
      <c r="D233" s="24"/>
      <c r="E233" s="24"/>
      <c r="F233" s="394" t="s">
        <v>633</v>
      </c>
      <c r="G233" s="323">
        <v>67</v>
      </c>
      <c r="H233" s="323">
        <v>263</v>
      </c>
      <c r="I233" s="323">
        <v>69</v>
      </c>
      <c r="J233" s="323">
        <v>221</v>
      </c>
      <c r="K233" s="323">
        <v>65</v>
      </c>
      <c r="L233" s="323">
        <v>203</v>
      </c>
      <c r="M233" s="323">
        <v>74</v>
      </c>
      <c r="N233" s="323">
        <v>151</v>
      </c>
    </row>
    <row r="234" spans="1:14" ht="14.85" customHeight="1">
      <c r="A234" s="23" t="s">
        <v>520</v>
      </c>
      <c r="B234" s="24"/>
      <c r="C234" s="24"/>
      <c r="D234" s="24"/>
      <c r="E234" s="24"/>
      <c r="F234" s="394" t="s">
        <v>634</v>
      </c>
      <c r="G234" s="323">
        <v>449</v>
      </c>
      <c r="H234" s="323">
        <v>464</v>
      </c>
      <c r="I234" s="323">
        <v>395</v>
      </c>
      <c r="J234" s="323">
        <v>591</v>
      </c>
      <c r="K234" s="323">
        <v>430</v>
      </c>
      <c r="L234" s="323">
        <v>563</v>
      </c>
      <c r="M234" s="323">
        <v>201</v>
      </c>
      <c r="N234" s="323">
        <v>274</v>
      </c>
    </row>
    <row r="235" spans="1:14" ht="14.85" customHeight="1">
      <c r="A235" s="23" t="s">
        <v>521</v>
      </c>
      <c r="B235" s="24"/>
      <c r="C235" s="24"/>
      <c r="D235" s="24"/>
      <c r="E235" s="24"/>
      <c r="F235" s="394" t="s">
        <v>635</v>
      </c>
      <c r="G235" s="323">
        <v>656</v>
      </c>
      <c r="H235" s="323">
        <v>1103</v>
      </c>
      <c r="I235" s="323">
        <v>1158</v>
      </c>
      <c r="J235" s="323">
        <v>1514</v>
      </c>
      <c r="K235" s="323">
        <v>581</v>
      </c>
      <c r="L235" s="323">
        <v>1272</v>
      </c>
      <c r="M235" s="323">
        <v>625</v>
      </c>
      <c r="N235" s="323">
        <v>1134</v>
      </c>
    </row>
    <row r="236" spans="1:14" ht="14.85" customHeight="1">
      <c r="A236" s="23" t="s">
        <v>522</v>
      </c>
      <c r="B236" s="24"/>
      <c r="C236" s="24"/>
      <c r="D236" s="24"/>
      <c r="E236" s="24"/>
      <c r="F236" s="394" t="s">
        <v>636</v>
      </c>
      <c r="G236" s="323">
        <v>526</v>
      </c>
      <c r="H236" s="323">
        <v>385</v>
      </c>
      <c r="I236" s="323">
        <v>779</v>
      </c>
      <c r="J236" s="323">
        <v>544</v>
      </c>
      <c r="K236" s="323">
        <v>264</v>
      </c>
      <c r="L236" s="323">
        <v>360</v>
      </c>
      <c r="M236" s="323">
        <v>315</v>
      </c>
      <c r="N236" s="323">
        <v>472</v>
      </c>
    </row>
    <row r="237" spans="1:14" ht="14.85" customHeight="1">
      <c r="A237" s="23" t="s">
        <v>523</v>
      </c>
      <c r="B237" s="24"/>
      <c r="C237" s="24"/>
      <c r="D237" s="24"/>
      <c r="E237" s="24"/>
      <c r="F237" s="394" t="s">
        <v>293</v>
      </c>
      <c r="G237" s="323">
        <v>9507</v>
      </c>
      <c r="H237" s="323">
        <v>10659</v>
      </c>
      <c r="I237" s="323">
        <v>12608</v>
      </c>
      <c r="J237" s="323">
        <v>11762</v>
      </c>
      <c r="K237" s="323">
        <v>6321</v>
      </c>
      <c r="L237" s="323">
        <v>6472</v>
      </c>
      <c r="M237" s="323">
        <v>8260</v>
      </c>
      <c r="N237" s="323">
        <v>9605</v>
      </c>
    </row>
    <row r="238" spans="1:14" ht="14.85" customHeight="1">
      <c r="A238" s="23" t="s">
        <v>524</v>
      </c>
      <c r="B238" s="24"/>
      <c r="C238" s="24"/>
      <c r="D238" s="24"/>
      <c r="E238" s="24"/>
      <c r="F238" s="394" t="s">
        <v>294</v>
      </c>
      <c r="G238" s="323">
        <v>1574</v>
      </c>
      <c r="H238" s="323">
        <v>1750</v>
      </c>
      <c r="I238" s="323">
        <v>2610</v>
      </c>
      <c r="J238" s="323">
        <v>2145</v>
      </c>
      <c r="K238" s="323">
        <v>2388</v>
      </c>
      <c r="L238" s="323">
        <v>3018</v>
      </c>
      <c r="M238" s="323">
        <v>3583</v>
      </c>
      <c r="N238" s="323">
        <v>3550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525</v>
      </c>
      <c r="B240" s="24"/>
      <c r="C240" s="24"/>
      <c r="D240" s="24"/>
      <c r="E240" s="24"/>
      <c r="F240" s="60" t="s">
        <v>265</v>
      </c>
      <c r="G240" s="323">
        <v>4088</v>
      </c>
      <c r="H240" s="323">
        <v>9486</v>
      </c>
      <c r="I240" s="323">
        <v>4914</v>
      </c>
      <c r="J240" s="323">
        <v>3707</v>
      </c>
      <c r="K240" s="323">
        <v>6748</v>
      </c>
      <c r="L240" s="323">
        <v>13301</v>
      </c>
      <c r="M240" s="323">
        <v>6878</v>
      </c>
      <c r="N240" s="323">
        <v>3417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526</v>
      </c>
      <c r="E242" s="24"/>
      <c r="F242" s="30"/>
      <c r="G242" s="323"/>
      <c r="H242" s="323"/>
      <c r="I242" s="323"/>
      <c r="J242" s="323"/>
      <c r="K242" s="323">
        <v>85245</v>
      </c>
      <c r="L242" s="323">
        <v>69908</v>
      </c>
      <c r="M242" s="323">
        <v>76784</v>
      </c>
      <c r="N242" s="323">
        <v>75891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527</v>
      </c>
      <c r="F244" s="27"/>
      <c r="G244" s="323"/>
      <c r="H244" s="323"/>
      <c r="I244" s="323"/>
      <c r="J244" s="323"/>
      <c r="K244" s="323">
        <v>34755</v>
      </c>
      <c r="L244" s="323">
        <v>24183</v>
      </c>
      <c r="M244" s="323">
        <v>23983</v>
      </c>
      <c r="N244" s="323">
        <v>24522</v>
      </c>
    </row>
    <row r="245" spans="1:14" ht="14.85" customHeight="1">
      <c r="A245" s="23"/>
      <c r="B245" s="24"/>
      <c r="C245" s="24"/>
      <c r="D245" s="24"/>
      <c r="E245" s="24"/>
      <c r="F245" s="62" t="s">
        <v>528</v>
      </c>
      <c r="G245" s="323"/>
      <c r="H245" s="323"/>
      <c r="I245" s="323"/>
      <c r="J245" s="323"/>
      <c r="K245" s="323">
        <v>19674</v>
      </c>
      <c r="L245" s="323">
        <v>11447</v>
      </c>
      <c r="M245" s="323">
        <v>13363</v>
      </c>
      <c r="N245" s="323">
        <v>11940</v>
      </c>
    </row>
    <row r="246" spans="1:14" ht="14.85" customHeight="1">
      <c r="A246" s="23"/>
      <c r="B246" s="24"/>
      <c r="C246" s="24"/>
      <c r="D246" s="24"/>
      <c r="E246" s="24"/>
      <c r="F246" s="62" t="s">
        <v>529</v>
      </c>
      <c r="G246" s="324"/>
      <c r="H246" s="324"/>
      <c r="I246" s="324"/>
      <c r="J246" s="324"/>
      <c r="K246" s="323">
        <v>8639</v>
      </c>
      <c r="L246" s="323">
        <v>8461</v>
      </c>
      <c r="M246" s="323">
        <v>7429</v>
      </c>
      <c r="N246" s="323">
        <v>9005</v>
      </c>
    </row>
    <row r="247" spans="1:14" ht="14.85" customHeight="1">
      <c r="A247" s="23"/>
      <c r="B247" s="24"/>
      <c r="C247" s="24"/>
      <c r="D247" s="24"/>
      <c r="E247" s="24"/>
      <c r="F247" s="62" t="s">
        <v>530</v>
      </c>
      <c r="G247" s="324"/>
      <c r="H247" s="324"/>
      <c r="I247" s="324"/>
      <c r="J247" s="324"/>
      <c r="K247" s="323">
        <v>6442</v>
      </c>
      <c r="L247" s="323">
        <v>4274</v>
      </c>
      <c r="M247" s="323">
        <v>3192</v>
      </c>
      <c r="N247" s="323">
        <v>3577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50490</v>
      </c>
      <c r="L248" s="323">
        <v>45709</v>
      </c>
      <c r="M248" s="323">
        <v>52801</v>
      </c>
      <c r="N248" s="323">
        <v>51369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29436</v>
      </c>
      <c r="L249" s="323">
        <v>27379</v>
      </c>
      <c r="M249" s="323">
        <v>31898</v>
      </c>
      <c r="N249" s="323">
        <v>30273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17597</v>
      </c>
      <c r="L250" s="323">
        <v>15664</v>
      </c>
      <c r="M250" s="323">
        <v>18416</v>
      </c>
      <c r="N250" s="323">
        <v>17681</v>
      </c>
    </row>
    <row r="251" spans="1:14" ht="14.85" customHeight="1">
      <c r="A251" s="23"/>
      <c r="B251" s="24"/>
      <c r="C251" s="24"/>
      <c r="D251" s="24"/>
      <c r="E251" s="24"/>
      <c r="F251" s="27" t="s">
        <v>393</v>
      </c>
      <c r="G251" s="323"/>
      <c r="H251" s="323"/>
      <c r="I251" s="323"/>
      <c r="J251" s="323"/>
      <c r="K251" s="323">
        <v>2526</v>
      </c>
      <c r="L251" s="323">
        <v>1824</v>
      </c>
      <c r="M251" s="323">
        <v>2033</v>
      </c>
      <c r="N251" s="323">
        <v>2506</v>
      </c>
    </row>
    <row r="252" spans="1:14" ht="14.85" customHeight="1">
      <c r="A252" s="23"/>
      <c r="B252" s="24"/>
      <c r="C252" s="24"/>
      <c r="D252" s="24"/>
      <c r="E252" s="24"/>
      <c r="F252" s="27" t="s">
        <v>531</v>
      </c>
      <c r="G252" s="323"/>
      <c r="H252" s="323"/>
      <c r="I252" s="323"/>
      <c r="J252" s="323"/>
      <c r="K252" s="323">
        <v>930</v>
      </c>
      <c r="L252" s="323">
        <v>843</v>
      </c>
      <c r="M252" s="323">
        <v>454</v>
      </c>
      <c r="N252" s="323">
        <v>909</v>
      </c>
    </row>
    <row r="253" spans="1:14" ht="14.85" customHeight="1">
      <c r="A253" s="23"/>
      <c r="B253" s="24"/>
      <c r="C253" s="24"/>
      <c r="D253" s="24"/>
      <c r="E253" s="26" t="s">
        <v>532</v>
      </c>
      <c r="F253" s="27"/>
      <c r="G253" s="323"/>
      <c r="H253" s="323"/>
      <c r="I253" s="323"/>
      <c r="J253" s="323"/>
      <c r="K253" s="323">
        <v>0</v>
      </c>
      <c r="L253" s="323">
        <v>16</v>
      </c>
      <c r="M253" s="323">
        <v>0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581482</v>
      </c>
      <c r="L255" s="323">
        <v>554946</v>
      </c>
      <c r="M255" s="323">
        <v>659692</v>
      </c>
      <c r="N255" s="323">
        <v>677309</v>
      </c>
    </row>
    <row r="256" spans="1:14" ht="14.85" customHeight="1">
      <c r="A256" s="23"/>
      <c r="B256" s="24"/>
      <c r="C256" s="200" t="s">
        <v>626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513314</v>
      </c>
      <c r="L258" s="323">
        <v>490759</v>
      </c>
      <c r="M258" s="323">
        <v>601396</v>
      </c>
      <c r="N258" s="323">
        <v>597461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13485</v>
      </c>
      <c r="L259" s="323">
        <v>14666</v>
      </c>
      <c r="M259" s="323">
        <v>16876</v>
      </c>
      <c r="N259" s="323">
        <v>17572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2521</v>
      </c>
      <c r="L260" s="323">
        <v>4186</v>
      </c>
      <c r="M260" s="323">
        <v>3966</v>
      </c>
      <c r="N260" s="323">
        <v>3687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10965</v>
      </c>
      <c r="L261" s="323">
        <v>10481</v>
      </c>
      <c r="M261" s="323">
        <v>12910</v>
      </c>
      <c r="N261" s="323">
        <v>13886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225</v>
      </c>
      <c r="L262" s="323">
        <v>14</v>
      </c>
      <c r="M262" s="323">
        <v>43</v>
      </c>
      <c r="N262" s="323">
        <v>63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30560</v>
      </c>
      <c r="L264" s="323">
        <v>16169</v>
      </c>
      <c r="M264" s="323">
        <v>12313</v>
      </c>
      <c r="N264" s="323">
        <v>21622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2239</v>
      </c>
      <c r="L265" s="323">
        <v>3568</v>
      </c>
      <c r="M265" s="323">
        <v>7329</v>
      </c>
      <c r="N265" s="323">
        <v>1896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4847</v>
      </c>
      <c r="L266" s="323">
        <v>5075</v>
      </c>
      <c r="M266" s="323">
        <v>5983</v>
      </c>
      <c r="N266" s="323">
        <v>4252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15738</v>
      </c>
      <c r="L267" s="323">
        <v>22830</v>
      </c>
      <c r="M267" s="323">
        <v>14008</v>
      </c>
      <c r="N267" s="323">
        <v>32512</v>
      </c>
    </row>
    <row r="268" spans="1:14" ht="14.85" customHeight="1">
      <c r="A268" s="23"/>
      <c r="B268" s="24"/>
      <c r="C268" s="24"/>
      <c r="D268" s="26" t="s">
        <v>386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3"/>
      <c r="H269" s="323"/>
      <c r="I269" s="323"/>
      <c r="J269" s="323"/>
      <c r="K269" s="323">
        <v>1074</v>
      </c>
      <c r="L269" s="323">
        <v>1863</v>
      </c>
      <c r="M269" s="323">
        <v>1744</v>
      </c>
      <c r="N269" s="323">
        <v>1931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533</v>
      </c>
      <c r="D271" s="24"/>
      <c r="E271" s="24"/>
      <c r="F271" s="30"/>
      <c r="G271" s="323"/>
      <c r="H271" s="323"/>
      <c r="I271" s="323"/>
      <c r="J271" s="323"/>
      <c r="K271" s="323">
        <v>36622</v>
      </c>
      <c r="L271" s="323">
        <v>52945</v>
      </c>
      <c r="M271" s="323">
        <v>42979</v>
      </c>
      <c r="N271" s="323">
        <v>60459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534</v>
      </c>
      <c r="C273" s="24"/>
      <c r="D273" s="24"/>
      <c r="E273" s="24"/>
      <c r="F273" s="27"/>
      <c r="G273" s="323">
        <v>2837</v>
      </c>
      <c r="H273" s="323">
        <v>3596</v>
      </c>
      <c r="I273" s="323">
        <v>3058</v>
      </c>
      <c r="J273" s="323">
        <v>6075</v>
      </c>
      <c r="K273" s="323">
        <v>2429</v>
      </c>
      <c r="L273" s="323">
        <v>4036</v>
      </c>
      <c r="M273" s="323">
        <v>1686</v>
      </c>
      <c r="N273" s="323">
        <v>7763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544</v>
      </c>
      <c r="B275" s="43"/>
      <c r="C275" s="26" t="s">
        <v>535</v>
      </c>
      <c r="D275" s="24"/>
      <c r="E275" s="24"/>
      <c r="F275" s="27"/>
      <c r="G275" s="323"/>
      <c r="H275" s="323"/>
      <c r="I275" s="323"/>
      <c r="J275" s="323"/>
      <c r="K275" s="323">
        <v>525496</v>
      </c>
      <c r="L275" s="323">
        <v>519218</v>
      </c>
      <c r="M275" s="323">
        <v>615258</v>
      </c>
      <c r="N275" s="323">
        <v>613429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544</v>
      </c>
      <c r="B277" s="43"/>
      <c r="C277" s="26" t="s">
        <v>536</v>
      </c>
      <c r="D277" s="24"/>
      <c r="E277" s="24"/>
      <c r="F277" s="27"/>
      <c r="G277" s="323"/>
      <c r="H277" s="323"/>
      <c r="I277" s="323"/>
      <c r="J277" s="323"/>
      <c r="K277" s="330">
        <v>274097</v>
      </c>
      <c r="L277" s="330">
        <v>260331</v>
      </c>
      <c r="M277" s="330">
        <v>329136</v>
      </c>
      <c r="N277" s="330">
        <v>337821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544</v>
      </c>
      <c r="B279" s="43"/>
      <c r="C279" s="26" t="s">
        <v>537</v>
      </c>
      <c r="D279" s="24"/>
      <c r="E279" s="24"/>
      <c r="F279" s="27"/>
      <c r="G279" s="325"/>
      <c r="H279" s="325"/>
      <c r="I279" s="325"/>
      <c r="J279" s="325"/>
      <c r="K279" s="325">
        <v>255340</v>
      </c>
      <c r="L279" s="325">
        <v>212490</v>
      </c>
      <c r="M279" s="325">
        <v>324714</v>
      </c>
      <c r="N279" s="325">
        <v>294845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544</v>
      </c>
      <c r="B281" s="43"/>
      <c r="C281" s="26" t="s">
        <v>538</v>
      </c>
      <c r="D281" s="24"/>
      <c r="E281" s="24"/>
      <c r="F281" s="27"/>
      <c r="G281" s="327"/>
      <c r="H281" s="327"/>
      <c r="I281" s="327"/>
      <c r="J281" s="327"/>
      <c r="K281" s="327">
        <v>47.8</v>
      </c>
      <c r="L281" s="327">
        <v>49.9</v>
      </c>
      <c r="M281" s="327">
        <v>46.5</v>
      </c>
      <c r="N281" s="327">
        <v>44.9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544</v>
      </c>
      <c r="B283" s="43"/>
      <c r="C283" s="26" t="s">
        <v>387</v>
      </c>
      <c r="D283" s="24"/>
      <c r="E283" s="24"/>
      <c r="F283" s="27"/>
      <c r="G283" s="328"/>
      <c r="H283" s="328"/>
      <c r="I283" s="328"/>
      <c r="J283" s="328"/>
      <c r="K283" s="328">
        <v>48.6</v>
      </c>
      <c r="L283" s="328">
        <v>40.9</v>
      </c>
      <c r="M283" s="328">
        <v>52.8</v>
      </c>
      <c r="N283" s="328">
        <v>48.1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29</v>
      </c>
      <c r="H285" s="327">
        <v>27.4</v>
      </c>
      <c r="I285" s="327">
        <v>26.3</v>
      </c>
      <c r="J285" s="327">
        <v>28.1</v>
      </c>
      <c r="K285" s="327">
        <v>26.8</v>
      </c>
      <c r="L285" s="327">
        <v>25.6</v>
      </c>
      <c r="M285" s="327">
        <v>24.4</v>
      </c>
      <c r="N285" s="327">
        <v>24.8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2017-02-14T01:41:04Z</cp:lastPrinted>
  <dcterms:created xsi:type="dcterms:W3CDTF">1997-08-04T07:16:19Z</dcterms:created>
  <dcterms:modified xsi:type="dcterms:W3CDTF">2019-04-19T08:58:51Z</dcterms:modified>
</cp:coreProperties>
</file>