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20" windowWidth="10800" windowHeight="589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C13" i="6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4" i="12"/>
  <c r="C7" i="12"/>
  <c r="C9" i="12"/>
  <c r="C11" i="12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D17" i="17"/>
  <c r="B7" i="12"/>
  <c r="B4" i="12"/>
  <c r="B10" i="12"/>
  <c r="B11" i="12"/>
  <c r="B3" i="12"/>
  <c r="C13" i="12"/>
  <c r="B13" i="12"/>
  <c r="C17" i="4"/>
  <c r="B9" i="12"/>
  <c r="F29" i="9"/>
  <c r="C5" i="12"/>
  <c r="C12" i="11"/>
  <c r="C6" i="11"/>
  <c r="B9" i="11"/>
  <c r="B6" i="11"/>
  <c r="B6" i="6"/>
  <c r="Y10" i="14"/>
  <c r="B6" i="12"/>
  <c r="Y15" i="14"/>
  <c r="D29" i="9"/>
  <c r="C4" i="11"/>
  <c r="B8" i="12"/>
  <c r="E17" i="4"/>
  <c r="D17" i="4"/>
  <c r="B9" i="6"/>
  <c r="B11" i="6"/>
  <c r="B5" i="6"/>
  <c r="B5" i="11"/>
  <c r="B11" i="11"/>
  <c r="C5" i="11"/>
  <c r="B3" i="11"/>
  <c r="H17" i="4"/>
  <c r="C3" i="11"/>
  <c r="B4" i="6"/>
  <c r="B4" i="11"/>
  <c r="B3" i="6"/>
  <c r="C9" i="11"/>
  <c r="B5" i="12"/>
  <c r="B12" i="12"/>
  <c r="C3" i="6"/>
  <c r="B13" i="6"/>
  <c r="Y5" i="14"/>
  <c r="B13" i="11"/>
  <c r="C29" i="9"/>
  <c r="B17" i="4"/>
  <c r="C8" i="12"/>
  <c r="C7" i="11"/>
  <c r="C8" i="11"/>
  <c r="B8" i="11"/>
  <c r="B8" i="6"/>
  <c r="B7" i="6"/>
  <c r="B7" i="11"/>
  <c r="C11" i="11"/>
  <c r="C13" i="11"/>
  <c r="E29" i="9"/>
  <c r="C10" i="11"/>
  <c r="B10" i="11"/>
  <c r="B10" i="6"/>
  <c r="B12" i="11"/>
  <c r="B12" i="6"/>
  <c r="C17" i="17"/>
  <c r="B17" i="17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<sst xmlns="http://schemas.openxmlformats.org/spreadsheetml/2006/main" count="1185" uniqueCount="681">
  <si>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</si>
  <si>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</si>
  <si>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</si>
  <si>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</si>
  <si>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</si>
  <si>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</si>
  <si>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</si>
  <si>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</si>
  <si>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</si>
  <si>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</si>
  <si>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</si>
  <si>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</si>
  <si>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</si>
  <si>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</si>
  <si>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</si>
  <si>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</si>
  <si>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</si>
  <si>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</si>
  <si>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</si>
  <si>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</si>
  <si>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</si>
  <si>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</si>
  <si>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</si>
  <si>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</si>
  <si>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</si>
  <si>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</si>
  <si>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</si>
  <si>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</si>
  <si>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</si>
  <si>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</si>
  <si>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</si>
  <si>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</si>
  <si>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</si>
  <si>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</si>
  <si>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</si>
  <si>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</si>
  <si>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</si>
  <si>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</si>
  <si>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</si>
  <si>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</si>
  <si>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</si>
  <si>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</si>
  <si>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</si>
  <si>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</si>
  <si>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</si>
  <si>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</si>
  <si>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</si>
  <si>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</si>
  <si>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</si>
  <si>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</si>
  <si>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</si>
  <si>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</si>
  <si>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</si>
  <si>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</si>
  <si>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</si>
  <si>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</si>
  <si>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</si>
  <si>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</si>
  <si>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</si>
  <si>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</si>
  <si>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</si>
  <si>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</si>
  <si>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</si>
  <si>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</si>
  <si>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</si>
  <si>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</si>
  <si>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</si>
  <si>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</si>
  <si>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</si>
  <si>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</si>
  <si>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</si>
  <si>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</si>
  <si>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</si>
  <si>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</si>
  <si>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</si>
  <si>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</si>
  <si>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</si>
  <si>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</si>
  <si>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</si>
  <si>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</si>
  <si>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</si>
  <si>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</si>
  <si>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</si>
  <si>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</si>
  <si>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</si>
  <si>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</si>
  <si>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</si>
  <si>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</si>
  <si>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</si>
  <si>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</si>
  <si>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</si>
  <si>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</si>
  <si>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</si>
  <si>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</si>
  <si>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</si>
  <si>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</si>
  <si>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</si>
  <si>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</si>
  <si>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</si>
  <si>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</si>
  <si>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</si>
  <si>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</si>
  <si>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</si>
  <si>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</si>
  <si>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</si>
  <si>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</si>
  <si>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</si>
  <si>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</si>
  <si>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</si>
  <si>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</si>
  <si>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</si>
  <si>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</si>
  <si>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</si>
  <si>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</si>
  <si>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</si>
  <si>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</si>
  <si>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</si>
  <si>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</si>
  <si>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</si>
  <si>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</si>
  <si>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</si>
  <si>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</si>
  <si>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</si>
  <si>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</si>
  <si>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</si>
  <si>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</si>
  <si>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</si>
  <si>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</si>
  <si>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</si>
  <si>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</si>
  <si>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</si>
  <si>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</si>
  <si>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</si>
  <si>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</si>
  <si>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</si>
  <si>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</si>
  <si>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</si>
  <si>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</si>
  <si>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</si>
  <si>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</si>
  <si>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</si>
  <si>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</si>
  <si>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</si>
  <si>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</si>
  <si>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</si>
  <si>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</si>
  <si>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</si>
  <si>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</si>
  <si>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</si>
  <si>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</si>
  <si>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</si>
  <si>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</si>
  <si>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</si>
  <si>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</si>
  <si>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</si>
  <si>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</si>
  <si>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</si>
  <si>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</si>
  <si>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</si>
  <si>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</si>
  <si>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</si>
  <si>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</si>
  <si>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</si>
  <si>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</si>
  <si>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</si>
  <si>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</si>
  <si>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</si>
  <si>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</si>
  <si>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</si>
  <si>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</si>
  <si>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</si>
  <si>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</si>
  <si>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</si>
  <si>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</si>
  <si>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</si>
  <si>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</si>
  <si>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</si>
  <si>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</si>
  <si>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</si>
  <si>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</si>
  <si>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</si>
  <si>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</si>
  <si>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</si>
  <si>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</si>
  <si>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</si>
  <si>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</si>
  <si>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</si>
  <si>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</si>
  <si>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</si>
  <si>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</si>
  <si>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</si>
  <si>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</si>
  <si>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</si>
  <si>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</si>
  <si>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</si>
  <si>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</si>
  <si>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</si>
  <si>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</si>
  <si>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</si>
  <si>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</si>
  <si>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</si>
  <si>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</si>
  <si>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</si>
  <si>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</si>
  <si>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</si>
  <si>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</si>
  <si>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</si>
  <si>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</si>
  <si>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</si>
  <si>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</si>
  <si>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</si>
  <si>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</si>
  <si>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</si>
  <si>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</si>
  <si>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</si>
  <si>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</si>
  <si>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</si>
  <si>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</si>
  <si>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</si>
  <si>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</si>
  <si>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</si>
  <si>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</si>
  <si>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</si>
  <si>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</si>
  <si>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</si>
  <si>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</si>
  <si>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</si>
  <si>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</si>
  <si>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</si>
  <si>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</si>
  <si>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</si>
  <si>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</si>
  <si>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</si>
  <si>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</si>
  <si>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</si>
  <si>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</si>
  <si>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</si>
  <si>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</si>
  <si>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</si>
  <si>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</si>
  <si>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</si>
  <si>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</si>
  <si>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</si>
  <si>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</si>
  <si>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</si>
  <si>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</si>
  <si>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</si>
  <si>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</si>
  <si>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</si>
  <si>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</si>
  <si>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</si>
  <si>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</si>
  <si>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</si>
  <si>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</si>
  <si>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</si>
  <si>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</si>
  <si>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</si>
  <si>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</si>
  <si>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</si>
  <si>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</si>
  <si>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</si>
  <si>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</si>
  <si>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</si>
  <si>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</si>
  <si>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</si>
  <si>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</si>
  <si>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</si>
  <si>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</si>
  <si>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</si>
  <si>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</si>
  <si>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</si>
  <si>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</si>
  <si>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</si>
  <si>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</si>
  <si>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</si>
  <si>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</si>
  <si>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</si>
  <si>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</si>
  <si>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</si>
  <si>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</si>
  <si>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</si>
  <si>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</si>
  <si>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</si>
  <si>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</si>
  <si>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</si>
  <si>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</si>
  <si>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</si>
  <si>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</si>
  <si>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</si>
  <si>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</si>
  <si>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</si>
  <si>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</si>
  <si>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</si>
  <si>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</si>
  <si>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</si>
  <si>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</si>
  <si>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</si>
  <si>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</si>
  <si>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</si>
  <si>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</si>
  <si>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</si>
  <si>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</si>
  <si>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</si>
  <si>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</si>
  <si>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</si>
  <si>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</si>
  <si>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</si>
  <si>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</si>
  <si>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</si>
  <si>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</si>
  <si>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</si>
  <si>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</si>
  <si>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</si>
  <si>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</si>
  <si>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</si>
  <si>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</si>
  <si>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</si>
  <si>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</si>
  <si>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</si>
  <si>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</si>
  <si>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</si>
  <si>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</si>
  <si>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</si>
  <si>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</si>
  <si>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</si>
  <si>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</si>
  <si>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</si>
  <si>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</si>
  <si>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</si>
  <si>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</si>
  <si>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</si>
  <si>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</si>
  <si>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</si>
  <si>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</si>
  <si>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</si>
  <si>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酒類</t>
  </si>
  <si>
    <t>2</t>
  </si>
  <si>
    <t>3</t>
  </si>
  <si>
    <t>電気代</t>
  </si>
  <si>
    <t>4</t>
  </si>
  <si>
    <t>5</t>
  </si>
  <si>
    <t>6</t>
  </si>
  <si>
    <t>健康保持用摂取品</t>
  </si>
  <si>
    <t>7</t>
  </si>
  <si>
    <t>8</t>
  </si>
  <si>
    <t>補習教育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</si>
  <si>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</si>
  <si>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</si>
  <si>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</si>
  <si>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</si>
  <si>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</si>
  <si>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</si>
  <si>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</si>
  <si>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</si>
  <si>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</si>
  <si>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</si>
  <si>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</si>
  <si>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</si>
  <si>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</si>
  <si>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</si>
  <si>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</si>
  <si>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</si>
  <si>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</si>
  <si>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</si>
  <si>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</si>
  <si>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</si>
  <si>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</si>
  <si>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</si>
  <si>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</si>
  <si>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</si>
  <si>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</si>
  <si>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</si>
  <si>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</si>
  <si>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</si>
  <si>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</si>
  <si>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</si>
  <si>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</si>
  <si>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</si>
  <si>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</si>
  <si>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</si>
  <si>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</si>
  <si>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</si>
  <si>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</si>
  <si>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</si>
  <si>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</si>
  <si>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</si>
  <si>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</si>
  <si>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</si>
  <si>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</si>
  <si>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</si>
  <si>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</si>
  <si>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</si>
  <si>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</si>
  <si>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</si>
  <si>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</si>
  <si>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</si>
  <si>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</si>
  <si>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</si>
  <si>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</si>
  <si>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</si>
  <si>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</si>
  <si>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</si>
  <si>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</si>
  <si>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</si>
  <si>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</si>
  <si>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</si>
  <si>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</si>
  <si>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</si>
  <si>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</si>
  <si>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</si>
  <si>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</si>
  <si>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</si>
  <si>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</si>
  <si>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</si>
  <si>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</si>
  <si>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</si>
  <si>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</si>
  <si>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</si>
  <si>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</si>
  <si>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</si>
  <si>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</si>
  <si>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</si>
  <si>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</si>
  <si>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</si>
  <si>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</si>
  <si>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</si>
  <si>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</si>
  <si>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</si>
  <si>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</si>
  <si>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</si>
  <si>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</si>
  <si>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</si>
  <si>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</si>
  <si>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</si>
  <si>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</si>
  <si>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</si>
  <si>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</si>
  <si>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</si>
  <si>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</si>
  <si>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</si>
  <si>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</si>
  <si>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</si>
  <si>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</si>
  <si>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</si>
  <si>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</si>
  <si>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</si>
  <si>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</si>
  <si>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</si>
  <si>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</si>
  <si>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</si>
  <si>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</si>
  <si>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</si>
  <si>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</si>
  <si>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</si>
  <si>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</si>
  <si>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</si>
  <si>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</si>
  <si>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</si>
  <si>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</si>
  <si>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</si>
  <si>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</si>
  <si>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</si>
  <si>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</si>
  <si>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</si>
  <si>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</si>
  <si>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</si>
  <si>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</si>
  <si>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</si>
  <si>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</si>
  <si>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</si>
  <si>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</si>
  <si>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</si>
  <si>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</si>
  <si>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</si>
  <si>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</si>
  <si>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</si>
  <si>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</si>
  <si>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</si>
  <si>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</si>
  <si>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</si>
  <si>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</si>
  <si>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</si>
  <si>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</si>
  <si>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</si>
  <si>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</si>
  <si>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</si>
  <si>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</si>
  <si>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</si>
  <si>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</si>
  <si>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</si>
  <si>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</si>
  <si>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</si>
  <si>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</si>
  <si>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</si>
  <si>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</si>
  <si>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</si>
  <si>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</si>
  <si>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</si>
  <si>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</si>
  <si>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</si>
  <si>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</si>
  <si>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</si>
  <si>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</si>
  <si>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</si>
  <si>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</si>
  <si>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</si>
  <si>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</si>
  <si>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</si>
  <si>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</si>
  <si>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</si>
  <si>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</si>
  <si>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</si>
  <si>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</si>
  <si>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</si>
  <si>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</si>
  <si>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</si>
  <si>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</si>
  <si>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</si>
  <si>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</si>
  <si>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</si>
  <si>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</si>
  <si>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</si>
  <si>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</si>
  <si>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</si>
  <si>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</si>
  <si>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</si>
  <si>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</si>
  <si>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</si>
  <si>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</si>
  <si>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</si>
  <si>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</si>
  <si>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</si>
  <si>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</si>
  <si>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</si>
  <si>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</si>
  <si>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</si>
  <si>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</si>
  <si>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</si>
  <si>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</si>
  <si>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</si>
  <si>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</si>
  <si>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</si>
  <si>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</si>
  <si>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</si>
  <si>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</si>
  <si>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</si>
  <si>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</si>
  <si>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</si>
  <si>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</si>
  <si>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</si>
  <si>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</si>
  <si>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</si>
  <si>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</si>
  <si>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</si>
  <si>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</si>
  <si>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</si>
  <si>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</si>
  <si>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</si>
  <si>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</si>
  <si>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</si>
  <si>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</si>
  <si>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</si>
  <si>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</si>
  <si>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</si>
  <si>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</si>
  <si>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</si>
  <si>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</si>
  <si>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</si>
  <si>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</si>
  <si>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</si>
  <si>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</si>
  <si>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</si>
  <si>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</si>
  <si>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</si>
  <si>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</si>
  <si>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</si>
  <si>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</si>
  <si>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</si>
  <si>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</si>
  <si>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</si>
  <si>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</si>
  <si>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</si>
  <si>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</si>
  <si>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</si>
  <si>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</si>
  <si>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</si>
  <si>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</si>
  <si>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</si>
  <si>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</si>
  <si>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</si>
  <si>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</si>
  <si>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</si>
  <si>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</si>
  <si>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</si>
  <si>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</si>
  <si>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</si>
  <si>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</si>
  <si>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</si>
  <si>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</si>
  <si>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</si>
  <si>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</si>
  <si>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</si>
  <si>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</si>
  <si>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</si>
  <si>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</si>
  <si>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</si>
  <si>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</si>
  <si>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</si>
  <si>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</si>
  <si>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</si>
  <si>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</si>
  <si>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</si>
  <si>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</si>
  <si>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</si>
  <si>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</si>
  <si>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</si>
  <si>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</si>
  <si>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</si>
  <si>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</si>
  <si>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</si>
  <si>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</si>
  <si>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</si>
  <si>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</si>
  <si>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</si>
  <si>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</si>
  <si>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</si>
  <si>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</si>
  <si>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</si>
  <si>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</si>
  <si>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</si>
  <si>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</si>
  <si>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</si>
  <si>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</si>
  <si>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</si>
  <si>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</si>
  <si>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</si>
  <si>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</si>
  <si>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</si>
  <si>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</si>
  <si>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</si>
  <si>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</si>
  <si>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</si>
  <si>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</si>
  <si>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</si>
  <si>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</si>
  <si>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</si>
  <si>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</si>
  <si>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</si>
  <si>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</si>
  <si>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</si>
  <si>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</si>
  <si>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</si>
  <si>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</si>
  <si>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</si>
  <si>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</si>
  <si>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</si>
  <si>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</si>
  <si>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</si>
  <si>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</si>
  <si>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</si>
  <si>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</si>
  <si>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</si>
  <si>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</si>
  <si>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</si>
  <si>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</si>
  <si>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</si>
  <si>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</si>
  <si>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</si>
  <si>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平成28年10月20日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</si>
  <si>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7
H26年</t>
    <rPh sb="5" eb="6">
      <t>ネン</t>
    </rPh>
    <phoneticPr fontId="2"/>
  </si>
  <si>
    <t>9
H26</t>
    <phoneticPr fontId="2"/>
  </si>
  <si>
    <t>7
H27</t>
  </si>
  <si>
    <t>　前年同月比（実質）でみると、二人以上の世帯の一世帯あたりの消費支出は4.1％の減少となり、２か月連続で減少となった。全国の水準（276,338円）を58,649円下回っている。
　内訳（実質増減率の寄与度）をみると、光熱・水道、保健医療、教育、その他の消費支出の４費目で増加となり、食料、住居、家具・家事用品、被服及び履物、交通・通信、教養娯楽の６費目で減少となった。全体では、家具・家事用品、食料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コウネツ</t>
    </rPh>
    <rPh sb="112" eb="114">
      <t>スイドウ</t>
    </rPh>
    <rPh sb="115" eb="117">
      <t>ホケン</t>
    </rPh>
    <rPh sb="117" eb="119">
      <t>イリョウ</t>
    </rPh>
    <rPh sb="120" eb="122">
      <t>キョウイク</t>
    </rPh>
    <rPh sb="125" eb="126">
      <t>タ</t>
    </rPh>
    <rPh sb="127" eb="129">
      <t>ショウヒ</t>
    </rPh>
    <rPh sb="129" eb="131">
      <t>シシュツ</t>
    </rPh>
    <rPh sb="133" eb="135">
      <t>ヒモク</t>
    </rPh>
    <rPh sb="142" eb="144">
      <t>ショクリョウ</t>
    </rPh>
    <rPh sb="145" eb="147">
      <t>ジュウキョ</t>
    </rPh>
    <rPh sb="148" eb="150">
      <t>カグ</t>
    </rPh>
    <rPh sb="151" eb="153">
      <t>カジ</t>
    </rPh>
    <rPh sb="153" eb="155">
      <t>ヨウヒン</t>
    </rPh>
    <rPh sb="156" eb="158">
      <t>ヒフク</t>
    </rPh>
    <rPh sb="158" eb="159">
      <t>オヨ</t>
    </rPh>
    <rPh sb="160" eb="161">
      <t>ハ</t>
    </rPh>
    <rPh sb="161" eb="162">
      <t>モノ</t>
    </rPh>
    <rPh sb="163" eb="165">
      <t>コウツウ</t>
    </rPh>
    <rPh sb="166" eb="168">
      <t>ツウシン</t>
    </rPh>
    <rPh sb="169" eb="171">
      <t>キョウヨウ</t>
    </rPh>
    <rPh sb="171" eb="173">
      <t>ゴラク</t>
    </rPh>
    <rPh sb="175" eb="177">
      <t>ヒモク</t>
    </rPh>
    <rPh sb="178" eb="180">
      <t>ゲンショウ</t>
    </rPh>
    <rPh sb="185" eb="187">
      <t>ゼンタイ</t>
    </rPh>
    <rPh sb="190" eb="192">
      <t>カグ</t>
    </rPh>
    <rPh sb="193" eb="195">
      <t>カジ</t>
    </rPh>
    <rPh sb="195" eb="197">
      <t>ヨウヒン</t>
    </rPh>
    <rPh sb="198" eb="200">
      <t>ショクリョウ</t>
    </rPh>
    <rPh sb="200" eb="201">
      <t>トウ</t>
    </rPh>
    <rPh sb="202" eb="203">
      <t>オオ</t>
    </rPh>
    <rPh sb="205" eb="207">
      <t>キヨ</t>
    </rPh>
    <rPh sb="208" eb="210">
      <t>ゲンショウ</t>
    </rPh>
    <phoneticPr fontId="2"/>
  </si>
  <si>
    <t>　前年同月比（実質）でみると、二人以上の世帯のうち勤労者世帯の一世帯あたりの消費支出は1.2％増加となり、２か月ぶりに増加となった。全国の水準（301,442円）を53,225円下回っている。
　一世帯当たりの実収入を前年同月比（実質）でみると、9.1％減少となり、４か月連続で減少となった。全国の水準（480,083円）を161,830円下回っている。
　内訳をみると、配偶者の収入で増収となったが、世帯主の定期収入、臨時収入・賞与および他の世帯員収入で減収となった。全体では世帯主の定期収入の減収が大きく寄与して減収となった。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7" eb="49">
      <t>ゾウカ</t>
    </rPh>
    <rPh sb="55" eb="56">
      <t>ゲツ</t>
    </rPh>
    <rPh sb="59" eb="61">
      <t>ゾウカ</t>
    </rPh>
    <rPh sb="66" eb="68">
      <t>ゼンコク</t>
    </rPh>
    <rPh sb="69" eb="71">
      <t>スイジュン</t>
    </rPh>
    <rPh sb="79" eb="80">
      <t>エン</t>
    </rPh>
    <rPh sb="88" eb="89">
      <t>エン</t>
    </rPh>
    <rPh sb="89" eb="91">
      <t>シタマワ</t>
    </rPh>
    <rPh sb="127" eb="129">
      <t>ゲンショウ</t>
    </rPh>
    <rPh sb="135" eb="136">
      <t>ゲツ</t>
    </rPh>
    <rPh sb="136" eb="138">
      <t>レンゾク</t>
    </rPh>
    <rPh sb="139" eb="141">
      <t>ゲンショウ</t>
    </rPh>
    <rPh sb="179" eb="181">
      <t>ウチワケ</t>
    </rPh>
    <rPh sb="186" eb="189">
      <t>ハイグウシャ</t>
    </rPh>
    <rPh sb="190" eb="192">
      <t>シュウニュウ</t>
    </rPh>
    <rPh sb="193" eb="195">
      <t>ゾウシュウ</t>
    </rPh>
    <rPh sb="201" eb="203">
      <t>セタイ</t>
    </rPh>
    <rPh sb="203" eb="204">
      <t>シュ</t>
    </rPh>
    <rPh sb="205" eb="207">
      <t>テイキ</t>
    </rPh>
    <rPh sb="207" eb="209">
      <t>シュウニュウ</t>
    </rPh>
    <rPh sb="210" eb="212">
      <t>リンジ</t>
    </rPh>
    <rPh sb="212" eb="214">
      <t>シュウニュウ</t>
    </rPh>
    <rPh sb="215" eb="217">
      <t>ショウヨ</t>
    </rPh>
    <rPh sb="220" eb="221">
      <t>タ</t>
    </rPh>
    <rPh sb="222" eb="225">
      <t>セタイイン</t>
    </rPh>
    <rPh sb="225" eb="227">
      <t>シュウニュウ</t>
    </rPh>
    <rPh sb="228" eb="230">
      <t>ゲンシュウ</t>
    </rPh>
    <rPh sb="235" eb="237">
      <t>ゼンタイ</t>
    </rPh>
    <rPh sb="239" eb="242">
      <t>セタイヌシ</t>
    </rPh>
    <rPh sb="243" eb="245">
      <t>テイキ</t>
    </rPh>
    <rPh sb="245" eb="247">
      <t>シュウニュウ</t>
    </rPh>
    <rPh sb="248" eb="250">
      <t>ゲンシュウ</t>
    </rPh>
    <rPh sb="251" eb="252">
      <t>オオ</t>
    </rPh>
    <rPh sb="254" eb="256">
      <t>キヨ</t>
    </rPh>
    <rPh sb="258" eb="260">
      <t>ゲンシュウ</t>
    </rPh>
    <phoneticPr fontId="2"/>
  </si>
  <si>
    <t>減少</t>
  </si>
  <si>
    <t>増加</t>
  </si>
  <si>
    <t>　家事用耐久財</t>
  </si>
  <si>
    <t>　自動車等購入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</si>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</sst>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1.68247265621765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H28年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5.1855091083431448</c:v>
                </c:pt>
                <c:pt idx="2">
                  <c:v>-5.9037594237615902</c:v>
                </c:pt>
                <c:pt idx="3">
                  <c:v>-2.0161880940656962</c:v>
                </c:pt>
                <c:pt idx="4">
                  <c:v>-2.3957026041594109</c:v>
                </c:pt>
                <c:pt idx="5">
                  <c:v>-2.5852032397751912</c:v>
                </c:pt>
                <c:pt idx="6">
                  <c:v>-11.1</c:v>
                </c:pt>
                <c:pt idx="7">
                  <c:v>4.8</c:v>
                </c:pt>
                <c:pt idx="8">
                  <c:v>-12.7</c:v>
                </c:pt>
                <c:pt idx="9">
                  <c:v>-3.7</c:v>
                </c:pt>
                <c:pt idx="10">
                  <c:v>-2</c:v>
                </c:pt>
                <c:pt idx="11">
                  <c:v>4.9000000000000004</c:v>
                </c:pt>
                <c:pt idx="12">
                  <c:v>-12.598743000649936</c:v>
                </c:pt>
                <c:pt idx="13">
                  <c:v>-4.1204210408814941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H28年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6.6970069787995579</c:v>
                </c:pt>
                <c:pt idx="2">
                  <c:v>-9.1967884192648555</c:v>
                </c:pt>
                <c:pt idx="3">
                  <c:v>5.6695490579695695</c:v>
                </c:pt>
                <c:pt idx="4">
                  <c:v>4.9290117199256356</c:v>
                </c:pt>
                <c:pt idx="5">
                  <c:v>-0.68705452704101999</c:v>
                </c:pt>
                <c:pt idx="6">
                  <c:v>-18</c:v>
                </c:pt>
                <c:pt idx="7">
                  <c:v>-3.7</c:v>
                </c:pt>
                <c:pt idx="8">
                  <c:v>-11.6</c:v>
                </c:pt>
                <c:pt idx="9">
                  <c:v>-10.6</c:v>
                </c:pt>
                <c:pt idx="10">
                  <c:v>0.6</c:v>
                </c:pt>
                <c:pt idx="11">
                  <c:v>0.5</c:v>
                </c:pt>
                <c:pt idx="12">
                  <c:v>-7.3591474515147919</c:v>
                </c:pt>
                <c:pt idx="13">
                  <c:v>1.2052400533152818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H28年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2.9</c:v>
                </c:pt>
                <c:pt idx="2">
                  <c:v>-0.4</c:v>
                </c:pt>
                <c:pt idx="3">
                  <c:v>-2.4</c:v>
                </c:pt>
                <c:pt idx="4">
                  <c:v>-2.9</c:v>
                </c:pt>
                <c:pt idx="5">
                  <c:v>-4.4000000000000004</c:v>
                </c:pt>
                <c:pt idx="6">
                  <c:v>-3</c:v>
                </c:pt>
                <c:pt idx="7">
                  <c:v>1.3</c:v>
                </c:pt>
                <c:pt idx="8">
                  <c:v>-5.3</c:v>
                </c:pt>
                <c:pt idx="9">
                  <c:v>-0.4</c:v>
                </c:pt>
                <c:pt idx="10">
                  <c:v>-1.1000000000000001</c:v>
                </c:pt>
                <c:pt idx="11">
                  <c:v>-2.2999999999999998</c:v>
                </c:pt>
                <c:pt idx="12">
                  <c:v>-0.5</c:v>
                </c:pt>
                <c:pt idx="13">
                  <c:v>-4.5999999999999996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8 </c:v>
                </c:pt>
                <c:pt idx="2">
                  <c:v>9 </c:v>
                </c:pt>
                <c:pt idx="3">
                  <c:v>10 </c:v>
                </c:pt>
                <c:pt idx="4">
                  <c:v>11 </c:v>
                </c:pt>
                <c:pt idx="5">
                  <c:v>12 </c:v>
                </c:pt>
                <c:pt idx="6">
                  <c:v>1
H28年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  <c:pt idx="10">
                  <c:v>5 </c:v>
                </c:pt>
                <c:pt idx="11">
                  <c:v>6 </c:v>
                </c:pt>
                <c:pt idx="12">
                  <c:v>7 </c:v>
                </c:pt>
                <c:pt idx="13">
                  <c:v>8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3.4</c:v>
                </c:pt>
                <c:pt idx="2">
                  <c:v>-1.7</c:v>
                </c:pt>
                <c:pt idx="3">
                  <c:v>-2.2999999999999998</c:v>
                </c:pt>
                <c:pt idx="4">
                  <c:v>-4.0999999999999996</c:v>
                </c:pt>
                <c:pt idx="5">
                  <c:v>-5</c:v>
                </c:pt>
                <c:pt idx="6">
                  <c:v>-2.5</c:v>
                </c:pt>
                <c:pt idx="7">
                  <c:v>1.9</c:v>
                </c:pt>
                <c:pt idx="8">
                  <c:v>-4.9000000000000004</c:v>
                </c:pt>
                <c:pt idx="9">
                  <c:v>1.4</c:v>
                </c:pt>
                <c:pt idx="10">
                  <c:v>-2.8</c:v>
                </c:pt>
                <c:pt idx="11">
                  <c:v>-5.2</c:v>
                </c:pt>
                <c:pt idx="12">
                  <c:v>-3.5</c:v>
                </c:pt>
                <c:pt idx="13">
                  <c:v>-4.5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13024"/>
        <c:axId val="129336064"/>
      </c:lineChart>
      <c:catAx>
        <c:axId val="129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3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33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1302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2.19478737997256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7
H27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
H28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23.9</c:v>
                </c:pt>
                <c:pt idx="2">
                  <c:v>24.6</c:v>
                </c:pt>
                <c:pt idx="3">
                  <c:v>24.3</c:v>
                </c:pt>
                <c:pt idx="4">
                  <c:v>23.9</c:v>
                </c:pt>
                <c:pt idx="5">
                  <c:v>24.7</c:v>
                </c:pt>
                <c:pt idx="6">
                  <c:v>25.7</c:v>
                </c:pt>
                <c:pt idx="7">
                  <c:v>23.3</c:v>
                </c:pt>
                <c:pt idx="8">
                  <c:v>23.9</c:v>
                </c:pt>
                <c:pt idx="9">
                  <c:v>22.5</c:v>
                </c:pt>
                <c:pt idx="10">
                  <c:v>21.4</c:v>
                </c:pt>
                <c:pt idx="11">
                  <c:v>25</c:v>
                </c:pt>
                <c:pt idx="12">
                  <c:v>25.4</c:v>
                </c:pt>
                <c:pt idx="13">
                  <c:v>25.2</c:v>
                </c:pt>
                <c:pt idx="14">
                  <c:v>25.3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7
H27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
H28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27.4</c:v>
                </c:pt>
                <c:pt idx="2">
                  <c:v>25.8</c:v>
                </c:pt>
                <c:pt idx="3">
                  <c:v>26.8</c:v>
                </c:pt>
                <c:pt idx="4">
                  <c:v>25.3</c:v>
                </c:pt>
                <c:pt idx="5">
                  <c:v>25.5</c:v>
                </c:pt>
                <c:pt idx="6">
                  <c:v>25.6</c:v>
                </c:pt>
                <c:pt idx="7">
                  <c:v>27.1</c:v>
                </c:pt>
                <c:pt idx="8">
                  <c:v>25.3</c:v>
                </c:pt>
                <c:pt idx="9">
                  <c:v>24</c:v>
                </c:pt>
                <c:pt idx="10">
                  <c:v>23.1</c:v>
                </c:pt>
                <c:pt idx="11">
                  <c:v>25.9</c:v>
                </c:pt>
                <c:pt idx="12">
                  <c:v>25.7</c:v>
                </c:pt>
                <c:pt idx="13">
                  <c:v>28.1</c:v>
                </c:pt>
                <c:pt idx="14">
                  <c:v>24.4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94656"/>
        <c:axId val="129921408"/>
      </c:lineChart>
      <c:catAx>
        <c:axId val="12989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9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2140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94656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（平成28年8月－全国と沖縄・二人以上の世帯）</a:t>
            </a:r>
          </a:p>
        </c:rich>
      </c:tx>
      <c:layout>
        <c:manualLayout>
          <c:xMode val="edge"/>
          <c:yMode val="edge"/>
          <c:x val="3.0206694104213522E-2"/>
          <c:y val="4.7217572984020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-6.303091891643076</c:v>
                </c:pt>
                <c:pt idx="2">
                  <c:v>55.162556262623141</c:v>
                </c:pt>
                <c:pt idx="3">
                  <c:v>-9.0267811534625704</c:v>
                </c:pt>
                <c:pt idx="4">
                  <c:v>17.942515113851385</c:v>
                </c:pt>
                <c:pt idx="5">
                  <c:v>-2.6996226043566662</c:v>
                </c:pt>
                <c:pt idx="6">
                  <c:v>-41.627529386305262</c:v>
                </c:pt>
                <c:pt idx="7">
                  <c:v>7.832546856937106</c:v>
                </c:pt>
                <c:pt idx="8">
                  <c:v>-8.701109596692735</c:v>
                </c:pt>
                <c:pt idx="9">
                  <c:v>-7.0111644845331718</c:v>
                </c:pt>
                <c:pt idx="10">
                  <c:v>-4.1204210408814941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-4.9366528361724278</c:v>
                </c:pt>
                <c:pt idx="1">
                  <c:v>-3.1</c:v>
                </c:pt>
                <c:pt idx="2">
                  <c:v>-7.5</c:v>
                </c:pt>
                <c:pt idx="3">
                  <c:v>-7.3</c:v>
                </c:pt>
                <c:pt idx="4">
                  <c:v>7.2</c:v>
                </c:pt>
                <c:pt idx="5">
                  <c:v>-12.9</c:v>
                </c:pt>
                <c:pt idx="6">
                  <c:v>-6.6</c:v>
                </c:pt>
                <c:pt idx="7">
                  <c:v>-1.1000000000000001</c:v>
                </c:pt>
                <c:pt idx="8">
                  <c:v>-16.8</c:v>
                </c:pt>
                <c:pt idx="9">
                  <c:v>-1.3</c:v>
                </c:pt>
                <c:pt idx="10">
                  <c:v>-4.5999999999999996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46752"/>
        <c:axId val="126348672"/>
      </c:barChart>
      <c:catAx>
        <c:axId val="126346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8151860009"/>
              <c:y val="0.9139966330676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34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348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3467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39089908813"/>
          <c:y val="0.13864812959929607"/>
          <c:w val="0.90729134544056156"/>
          <c:h val="0.20970533660394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73998927711E-2"/>
          <c:y val="4.0472368639870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7
H26年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H28年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  <c:pt idx="23">
                  <c:v>5 </c:v>
                </c:pt>
                <c:pt idx="24">
                  <c:v>6 </c:v>
                </c:pt>
                <c:pt idx="25">
                  <c:v>7 </c:v>
                </c:pt>
                <c:pt idx="26">
                  <c:v>8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-11.590911167657081</c:v>
                </c:pt>
                <c:pt idx="2">
                  <c:v>-15.270646727414805</c:v>
                </c:pt>
                <c:pt idx="3">
                  <c:v>-18.195229727389872</c:v>
                </c:pt>
                <c:pt idx="4">
                  <c:v>-7.1129354101750693</c:v>
                </c:pt>
                <c:pt idx="5">
                  <c:v>-8.9171874272727987</c:v>
                </c:pt>
                <c:pt idx="6">
                  <c:v>-8.3422297589935255</c:v>
                </c:pt>
                <c:pt idx="7">
                  <c:v>-8.9978045416781569</c:v>
                </c:pt>
                <c:pt idx="8">
                  <c:v>-6.785954907525948</c:v>
                </c:pt>
                <c:pt idx="9">
                  <c:v>5.5350299491421451</c:v>
                </c:pt>
                <c:pt idx="10">
                  <c:v>10.540485769436515</c:v>
                </c:pt>
                <c:pt idx="11">
                  <c:v>9.4975794807786951</c:v>
                </c:pt>
                <c:pt idx="12">
                  <c:v>-3.0877799383991045</c:v>
                </c:pt>
                <c:pt idx="13">
                  <c:v>9.4257631336724259</c:v>
                </c:pt>
                <c:pt idx="14">
                  <c:v>5.1855091083431448</c:v>
                </c:pt>
                <c:pt idx="15">
                  <c:v>-5.9037594237615902</c:v>
                </c:pt>
                <c:pt idx="16">
                  <c:v>-2.0161880940656962</c:v>
                </c:pt>
                <c:pt idx="17">
                  <c:v>-2.3957026041594109</c:v>
                </c:pt>
                <c:pt idx="18">
                  <c:v>-2.5852032397751912</c:v>
                </c:pt>
                <c:pt idx="19">
                  <c:v>-11.1</c:v>
                </c:pt>
                <c:pt idx="20">
                  <c:v>4.8</c:v>
                </c:pt>
                <c:pt idx="21">
                  <c:v>-12.7</c:v>
                </c:pt>
                <c:pt idx="22">
                  <c:v>-3.7</c:v>
                </c:pt>
                <c:pt idx="23">
                  <c:v>-2</c:v>
                </c:pt>
                <c:pt idx="24">
                  <c:v>4.9000000000000004</c:v>
                </c:pt>
                <c:pt idx="25">
                  <c:v>-12.598743000649936</c:v>
                </c:pt>
                <c:pt idx="26">
                  <c:v>-4.1204210408814941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7
H26年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H28年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  <c:pt idx="23">
                  <c:v>5 </c:v>
                </c:pt>
                <c:pt idx="24">
                  <c:v>6 </c:v>
                </c:pt>
                <c:pt idx="25">
                  <c:v>7 </c:v>
                </c:pt>
                <c:pt idx="26">
                  <c:v>8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-12.437902631430864</c:v>
                </c:pt>
                <c:pt idx="2">
                  <c:v>-18.036404564765686</c:v>
                </c:pt>
                <c:pt idx="3">
                  <c:v>-21.208954698442263</c:v>
                </c:pt>
                <c:pt idx="4">
                  <c:v>-14.560411492435342</c:v>
                </c:pt>
                <c:pt idx="5">
                  <c:v>-15.947474213149992</c:v>
                </c:pt>
                <c:pt idx="6">
                  <c:v>-8.8245928751447877</c:v>
                </c:pt>
                <c:pt idx="7">
                  <c:v>-9.1147699668880922E-2</c:v>
                </c:pt>
                <c:pt idx="8">
                  <c:v>-8.4322770420408482</c:v>
                </c:pt>
                <c:pt idx="9">
                  <c:v>-1.055342874717935</c:v>
                </c:pt>
                <c:pt idx="10">
                  <c:v>4.0623537282219901</c:v>
                </c:pt>
                <c:pt idx="11">
                  <c:v>5.7078224798945865</c:v>
                </c:pt>
                <c:pt idx="12">
                  <c:v>-7.4427565289195368</c:v>
                </c:pt>
                <c:pt idx="13">
                  <c:v>-10.098930531385285</c:v>
                </c:pt>
                <c:pt idx="14">
                  <c:v>6.6970069787995579</c:v>
                </c:pt>
                <c:pt idx="15">
                  <c:v>-9.1967884192648555</c:v>
                </c:pt>
                <c:pt idx="16">
                  <c:v>5.6695490579695695</c:v>
                </c:pt>
                <c:pt idx="17">
                  <c:v>4.9290117199256356</c:v>
                </c:pt>
                <c:pt idx="18">
                  <c:v>-0.68705452704101999</c:v>
                </c:pt>
                <c:pt idx="19">
                  <c:v>-18</c:v>
                </c:pt>
                <c:pt idx="20">
                  <c:v>-3.7</c:v>
                </c:pt>
                <c:pt idx="21">
                  <c:v>-11.6</c:v>
                </c:pt>
                <c:pt idx="22">
                  <c:v>-10.649963530739004</c:v>
                </c:pt>
                <c:pt idx="23">
                  <c:v>0.6</c:v>
                </c:pt>
                <c:pt idx="24">
                  <c:v>0.5</c:v>
                </c:pt>
                <c:pt idx="25">
                  <c:v>-7.3591474515147919</c:v>
                </c:pt>
                <c:pt idx="26">
                  <c:v>1.2052400533152818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7
H26年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H28年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  <c:pt idx="23">
                  <c:v>5 </c:v>
                </c:pt>
                <c:pt idx="24">
                  <c:v>6 </c:v>
                </c:pt>
                <c:pt idx="25">
                  <c:v>7 </c:v>
                </c:pt>
                <c:pt idx="26">
                  <c:v>8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-8.5850021473574234</c:v>
                </c:pt>
                <c:pt idx="2">
                  <c:v>-12.389848716146901</c:v>
                </c:pt>
                <c:pt idx="3">
                  <c:v>-15.168453227303303</c:v>
                </c:pt>
                <c:pt idx="4">
                  <c:v>-4.0476622787108507</c:v>
                </c:pt>
                <c:pt idx="5">
                  <c:v>-6.3668686752364367</c:v>
                </c:pt>
                <c:pt idx="6">
                  <c:v>-5.959127732727354</c:v>
                </c:pt>
                <c:pt idx="7">
                  <c:v>-7.0867584370534082</c:v>
                </c:pt>
                <c:pt idx="8">
                  <c:v>-4.8284599605839968</c:v>
                </c:pt>
                <c:pt idx="9">
                  <c:v>7.8568006080232733</c:v>
                </c:pt>
                <c:pt idx="10">
                  <c:v>10.761566740975393</c:v>
                </c:pt>
                <c:pt idx="11">
                  <c:v>9.826072219221027</c:v>
                </c:pt>
                <c:pt idx="12">
                  <c:v>-2.7970432782143173</c:v>
                </c:pt>
                <c:pt idx="13">
                  <c:v>9.8634661862071269</c:v>
                </c:pt>
                <c:pt idx="14">
                  <c:v>5.0803235992348039</c:v>
                </c:pt>
                <c:pt idx="15">
                  <c:v>-6.1860481454903082</c:v>
                </c:pt>
                <c:pt idx="16">
                  <c:v>-2.1141719059716291</c:v>
                </c:pt>
                <c:pt idx="17">
                  <c:v>-2.2004940093677261</c:v>
                </c:pt>
                <c:pt idx="18">
                  <c:v>-2.5852032397751912</c:v>
                </c:pt>
                <c:pt idx="19">
                  <c:v>-11.169683664392416</c:v>
                </c:pt>
                <c:pt idx="20">
                  <c:v>5.2847332276809267</c:v>
                </c:pt>
                <c:pt idx="21">
                  <c:v>-12.399805451196212</c:v>
                </c:pt>
                <c:pt idx="22">
                  <c:v>-3.3676869772471529</c:v>
                </c:pt>
                <c:pt idx="23">
                  <c:v>-2.2433656271248603</c:v>
                </c:pt>
                <c:pt idx="24">
                  <c:v>4.7948830613752991</c:v>
                </c:pt>
                <c:pt idx="25">
                  <c:v>-12.860946771647985</c:v>
                </c:pt>
                <c:pt idx="26">
                  <c:v>-4.503939356717968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7
H26年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H27年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H28年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  <c:pt idx="23">
                  <c:v>5 </c:v>
                </c:pt>
                <c:pt idx="24">
                  <c:v>6 </c:v>
                </c:pt>
                <c:pt idx="25">
                  <c:v>7 </c:v>
                </c:pt>
                <c:pt idx="26">
                  <c:v>8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-9.4607913208995082</c:v>
                </c:pt>
                <c:pt idx="2">
                  <c:v>-15.249642319967716</c:v>
                </c:pt>
                <c:pt idx="3">
                  <c:v>-18.293686022284628</c:v>
                </c:pt>
                <c:pt idx="4">
                  <c:v>-11.740905071685715</c:v>
                </c:pt>
                <c:pt idx="5">
                  <c:v>-13.59400349111819</c:v>
                </c:pt>
                <c:pt idx="6">
                  <c:v>-6.4540322898985476</c:v>
                </c:pt>
                <c:pt idx="7">
                  <c:v>2.0069381986380641</c:v>
                </c:pt>
                <c:pt idx="8">
                  <c:v>-6.509354859923711</c:v>
                </c:pt>
                <c:pt idx="9">
                  <c:v>1.121439582038275</c:v>
                </c:pt>
                <c:pt idx="10">
                  <c:v>4.2704784356784264</c:v>
                </c:pt>
                <c:pt idx="11">
                  <c:v>6.0249459473342482</c:v>
                </c:pt>
                <c:pt idx="12">
                  <c:v>-7.1650847985063049</c:v>
                </c:pt>
                <c:pt idx="13">
                  <c:v>-9.7393262535108267</c:v>
                </c:pt>
                <c:pt idx="14">
                  <c:v>6.5903099718207514</c:v>
                </c:pt>
                <c:pt idx="15">
                  <c:v>-9.4691980540070659</c:v>
                </c:pt>
                <c:pt idx="16">
                  <c:v>5.5638795089115956</c:v>
                </c:pt>
                <c:pt idx="17">
                  <c:v>5.1388697433654817</c:v>
                </c:pt>
                <c:pt idx="18">
                  <c:v>-0.68705452704101999</c:v>
                </c:pt>
                <c:pt idx="19">
                  <c:v>-18.059394253469218</c:v>
                </c:pt>
                <c:pt idx="20">
                  <c:v>-3.1715605889413023</c:v>
                </c:pt>
                <c:pt idx="21">
                  <c:v>-11.284396497811134</c:v>
                </c:pt>
                <c:pt idx="22">
                  <c:v>-10.292563384861964</c:v>
                </c:pt>
                <c:pt idx="23">
                  <c:v>0.36732806271884133</c:v>
                </c:pt>
                <c:pt idx="24">
                  <c:v>0.37105319515442492</c:v>
                </c:pt>
                <c:pt idx="25">
                  <c:v>-7.6370700091602517</c:v>
                </c:pt>
                <c:pt idx="26">
                  <c:v>0.80041909310202275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97024"/>
        <c:axId val="129635456"/>
      </c:lineChart>
      <c:catAx>
        <c:axId val="12929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812358736"/>
              <c:y val="0.851601917528903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63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63545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1143186541E-2"/>
              <c:y val="3.035418609863849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297024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72142033645"/>
          <c:y val="0.12478905012906442"/>
          <c:w val="0.88125002190146784"/>
          <c:h val="0.27993228635676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10大費目の対前年同月実質・名目増減率（平成28年8月－沖縄・二人以上の世帯）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-11.092326979976141</c:v>
                </c:pt>
                <c:pt idx="1">
                  <c:v>-6.303091891643076</c:v>
                </c:pt>
                <c:pt idx="2">
                  <c:v>55.162556262623141</c:v>
                </c:pt>
                <c:pt idx="3">
                  <c:v>-9.0267811534625704</c:v>
                </c:pt>
                <c:pt idx="4">
                  <c:v>17.942515113851385</c:v>
                </c:pt>
                <c:pt idx="5">
                  <c:v>-2.6996226043566662</c:v>
                </c:pt>
                <c:pt idx="6">
                  <c:v>-41.627529386305262</c:v>
                </c:pt>
                <c:pt idx="7">
                  <c:v>7.832546856937106</c:v>
                </c:pt>
                <c:pt idx="8">
                  <c:v>-8.701109596692735</c:v>
                </c:pt>
                <c:pt idx="9">
                  <c:v>-7.0111644845331718</c:v>
                </c:pt>
                <c:pt idx="10">
                  <c:v>-4.1204210408814941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-10.914511633936097</c:v>
                </c:pt>
                <c:pt idx="1">
                  <c:v>-6.6778795240765021</c:v>
                </c:pt>
                <c:pt idx="2">
                  <c:v>57.95548227535037</c:v>
                </c:pt>
                <c:pt idx="3">
                  <c:v>-10.209432998467561</c:v>
                </c:pt>
                <c:pt idx="4">
                  <c:v>19.121940264989902</c:v>
                </c:pt>
                <c:pt idx="5">
                  <c:v>-3.7699267557087413</c:v>
                </c:pt>
                <c:pt idx="6">
                  <c:v>-41.569156915691572</c:v>
                </c:pt>
                <c:pt idx="7">
                  <c:v>3.7349100763734988</c:v>
                </c:pt>
                <c:pt idx="8">
                  <c:v>-8.6098107062894336</c:v>
                </c:pt>
                <c:pt idx="9">
                  <c:v>-6.4532314714403682</c:v>
                </c:pt>
                <c:pt idx="10">
                  <c:v>-4.503939356717968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05696"/>
        <c:axId val="129820160"/>
      </c:barChart>
      <c:catAx>
        <c:axId val="1298056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2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82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8056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10大費目の対前年同月実質・名目増減率（平成28年8月－沖縄・勤労者世帯）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8.7108049751799967</c:v>
                </c:pt>
                <c:pt idx="1">
                  <c:v>8.3834701420119941</c:v>
                </c:pt>
                <c:pt idx="2">
                  <c:v>69.534584377752196</c:v>
                </c:pt>
                <c:pt idx="3">
                  <c:v>6.2498307678295673</c:v>
                </c:pt>
                <c:pt idx="4">
                  <c:v>-16.980998825904749</c:v>
                </c:pt>
                <c:pt idx="5">
                  <c:v>2.4597154393333431</c:v>
                </c:pt>
                <c:pt idx="6">
                  <c:v>-43.409503871322784</c:v>
                </c:pt>
                <c:pt idx="7">
                  <c:v>13.988915976883543</c:v>
                </c:pt>
                <c:pt idx="8">
                  <c:v>-1.734999694183359</c:v>
                </c:pt>
                <c:pt idx="9">
                  <c:v>-5.2227574509772108</c:v>
                </c:pt>
                <c:pt idx="10">
                  <c:v>1.2052400533152818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8.9282265851303499</c:v>
                </c:pt>
                <c:pt idx="1">
                  <c:v>7.9499362614439573</c:v>
                </c:pt>
                <c:pt idx="2">
                  <c:v>72.58620689655173</c:v>
                </c:pt>
                <c:pt idx="3">
                  <c:v>4.8685829678477788</c:v>
                </c:pt>
                <c:pt idx="4">
                  <c:v>-16.150808814163796</c:v>
                </c:pt>
                <c:pt idx="5">
                  <c:v>1.3326585695006665</c:v>
                </c:pt>
                <c:pt idx="6">
                  <c:v>-43.352913375194113</c:v>
                </c:pt>
                <c:pt idx="7">
                  <c:v>9.6573371697619592</c:v>
                </c:pt>
                <c:pt idx="8">
                  <c:v>-1.6367346938775507</c:v>
                </c:pt>
                <c:pt idx="9">
                  <c:v>-4.6540939956830734</c:v>
                </c:pt>
                <c:pt idx="10">
                  <c:v>0.80041909310202275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70848"/>
        <c:axId val="129472768"/>
      </c:barChart>
      <c:catAx>
        <c:axId val="129470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7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47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708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1.23839009287925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10 </c:v>
                </c:pt>
                <c:pt idx="1">
                  <c:v>11 </c:v>
                </c:pt>
                <c:pt idx="2">
                  <c:v>12 </c:v>
                </c:pt>
                <c:pt idx="3">
                  <c:v>1
H27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-4.5055943266472331</c:v>
                </c:pt>
                <c:pt idx="1">
                  <c:v>-17.435082273273117</c:v>
                </c:pt>
                <c:pt idx="2">
                  <c:v>-5.1480739389799579</c:v>
                </c:pt>
                <c:pt idx="3">
                  <c:v>-5.3571657444644654</c:v>
                </c:pt>
                <c:pt idx="4">
                  <c:v>-11.123163457298146</c:v>
                </c:pt>
                <c:pt idx="5">
                  <c:v>-3.228607803866157</c:v>
                </c:pt>
                <c:pt idx="6">
                  <c:v>-8.4042625747284827</c:v>
                </c:pt>
                <c:pt idx="7">
                  <c:v>-2.7321063651404631</c:v>
                </c:pt>
                <c:pt idx="8">
                  <c:v>5.6870140023157933</c:v>
                </c:pt>
                <c:pt idx="9">
                  <c:v>-13.41352711353333</c:v>
                </c:pt>
                <c:pt idx="10">
                  <c:v>9.7989614861508478</c:v>
                </c:pt>
                <c:pt idx="11">
                  <c:v>3.5928195972378951E-2</c:v>
                </c:pt>
                <c:pt idx="12">
                  <c:v>9.4906878667333707</c:v>
                </c:pt>
                <c:pt idx="13">
                  <c:v>11.659121020961516</c:v>
                </c:pt>
                <c:pt idx="14">
                  <c:v>-5.0953998028210767</c:v>
                </c:pt>
                <c:pt idx="15">
                  <c:v>-10.7</c:v>
                </c:pt>
                <c:pt idx="16">
                  <c:v>-9.4</c:v>
                </c:pt>
                <c:pt idx="17">
                  <c:v>-13.3</c:v>
                </c:pt>
                <c:pt idx="18">
                  <c:v>1.7</c:v>
                </c:pt>
                <c:pt idx="19">
                  <c:v>-5.3</c:v>
                </c:pt>
                <c:pt idx="20">
                  <c:v>-5</c:v>
                </c:pt>
                <c:pt idx="21">
                  <c:v>-6.3715269478064052</c:v>
                </c:pt>
                <c:pt idx="22">
                  <c:v>-9.0509992036000408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28960"/>
        <c:axId val="129530880"/>
      </c:barChart>
      <c:catAx>
        <c:axId val="12952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3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53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2896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10 </c:v>
                </c:pt>
                <c:pt idx="1">
                  <c:v>11 </c:v>
                </c:pt>
                <c:pt idx="2">
                  <c:v>12 </c:v>
                </c:pt>
                <c:pt idx="3">
                  <c:v>1
H27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-14.560411492435342</c:v>
                </c:pt>
                <c:pt idx="1">
                  <c:v>-15.947474213149992</c:v>
                </c:pt>
                <c:pt idx="2">
                  <c:v>-8.8245928751447877</c:v>
                </c:pt>
                <c:pt idx="3">
                  <c:v>-9.1147699668880922E-2</c:v>
                </c:pt>
                <c:pt idx="4">
                  <c:v>-8.4322770420408482</c:v>
                </c:pt>
                <c:pt idx="5">
                  <c:v>-1.055342874717935</c:v>
                </c:pt>
                <c:pt idx="6">
                  <c:v>4.0623537282219901</c:v>
                </c:pt>
                <c:pt idx="7">
                  <c:v>5.7078224798945865</c:v>
                </c:pt>
                <c:pt idx="8">
                  <c:v>-7.4427565289195368</c:v>
                </c:pt>
                <c:pt idx="9">
                  <c:v>-10.098930531385285</c:v>
                </c:pt>
                <c:pt idx="10">
                  <c:v>6.6970069787995579</c:v>
                </c:pt>
                <c:pt idx="11">
                  <c:v>-9.1967884192648555</c:v>
                </c:pt>
                <c:pt idx="12">
                  <c:v>5.6695490579695695</c:v>
                </c:pt>
                <c:pt idx="13">
                  <c:v>4.9290117199256356</c:v>
                </c:pt>
                <c:pt idx="14">
                  <c:v>-0.68705452704101999</c:v>
                </c:pt>
                <c:pt idx="15">
                  <c:v>-18</c:v>
                </c:pt>
                <c:pt idx="16">
                  <c:v>-3.7</c:v>
                </c:pt>
                <c:pt idx="17">
                  <c:v>-11.6</c:v>
                </c:pt>
                <c:pt idx="18">
                  <c:v>-10.649963530739004</c:v>
                </c:pt>
                <c:pt idx="19">
                  <c:v>0.6</c:v>
                </c:pt>
                <c:pt idx="20">
                  <c:v>0.5</c:v>
                </c:pt>
                <c:pt idx="21">
                  <c:v>-7.3591474515147919</c:v>
                </c:pt>
                <c:pt idx="22">
                  <c:v>1.2052400533152818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64672"/>
        <c:axId val="129566592"/>
      </c:barChart>
      <c:catAx>
        <c:axId val="1295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6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5665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564672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10 </c:v>
                </c:pt>
                <c:pt idx="1">
                  <c:v>11 </c:v>
                </c:pt>
                <c:pt idx="2">
                  <c:v>12 </c:v>
                </c:pt>
                <c:pt idx="3">
                  <c:v>1
H27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  <c:pt idx="14">
                  <c:v>12 </c:v>
                </c:pt>
                <c:pt idx="15">
                  <c:v>1
H28</c:v>
                </c:pt>
                <c:pt idx="16">
                  <c:v>2 </c:v>
                </c:pt>
                <c:pt idx="17">
                  <c:v>3 </c:v>
                </c:pt>
                <c:pt idx="18">
                  <c:v>4 </c:v>
                </c:pt>
                <c:pt idx="19">
                  <c:v>5 </c:v>
                </c:pt>
                <c:pt idx="20">
                  <c:v>6 </c:v>
                </c:pt>
                <c:pt idx="21">
                  <c:v>7 </c:v>
                </c:pt>
                <c:pt idx="22">
                  <c:v>8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-7.1129354101750693</c:v>
                </c:pt>
                <c:pt idx="1">
                  <c:v>-8.9171874272727987</c:v>
                </c:pt>
                <c:pt idx="2">
                  <c:v>-8.3422297589935255</c:v>
                </c:pt>
                <c:pt idx="3">
                  <c:v>-8.9978045416781569</c:v>
                </c:pt>
                <c:pt idx="4">
                  <c:v>-6.785954907525948</c:v>
                </c:pt>
                <c:pt idx="5">
                  <c:v>5.5350299491421451</c:v>
                </c:pt>
                <c:pt idx="6">
                  <c:v>10.540485769436515</c:v>
                </c:pt>
                <c:pt idx="7">
                  <c:v>9.4975794807786951</c:v>
                </c:pt>
                <c:pt idx="8">
                  <c:v>-3.0877799383991045</c:v>
                </c:pt>
                <c:pt idx="9">
                  <c:v>9.4257631336724259</c:v>
                </c:pt>
                <c:pt idx="10">
                  <c:v>5.1855091083431448</c:v>
                </c:pt>
                <c:pt idx="11">
                  <c:v>-5.9037594237615902</c:v>
                </c:pt>
                <c:pt idx="12">
                  <c:v>-2.0161880940656962</c:v>
                </c:pt>
                <c:pt idx="13">
                  <c:v>-2.3957026041594109</c:v>
                </c:pt>
                <c:pt idx="14">
                  <c:v>-2.5852032397751912</c:v>
                </c:pt>
                <c:pt idx="15">
                  <c:v>-11.1</c:v>
                </c:pt>
                <c:pt idx="16">
                  <c:v>4.8</c:v>
                </c:pt>
                <c:pt idx="17">
                  <c:v>-12.7</c:v>
                </c:pt>
                <c:pt idx="18">
                  <c:v>-3.7</c:v>
                </c:pt>
                <c:pt idx="19">
                  <c:v>-2</c:v>
                </c:pt>
                <c:pt idx="20">
                  <c:v>4.9000000000000004</c:v>
                </c:pt>
                <c:pt idx="21">
                  <c:v>-12.598743000649936</c:v>
                </c:pt>
                <c:pt idx="22">
                  <c:v>-4.1204210408814941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06400"/>
        <c:axId val="129608320"/>
      </c:barChart>
      <c:catAx>
        <c:axId val="12960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60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608320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60640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2.583979328165374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7
H27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
H28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25.5</c:v>
                </c:pt>
                <c:pt idx="2">
                  <c:v>25.6</c:v>
                </c:pt>
                <c:pt idx="3">
                  <c:v>25.7</c:v>
                </c:pt>
                <c:pt idx="4">
                  <c:v>25.7</c:v>
                </c:pt>
                <c:pt idx="5">
                  <c:v>25.7</c:v>
                </c:pt>
                <c:pt idx="6">
                  <c:v>27.8</c:v>
                </c:pt>
                <c:pt idx="7">
                  <c:v>24.5</c:v>
                </c:pt>
                <c:pt idx="8">
                  <c:v>25.6</c:v>
                </c:pt>
                <c:pt idx="9">
                  <c:v>24.5</c:v>
                </c:pt>
                <c:pt idx="10">
                  <c:v>23.7</c:v>
                </c:pt>
                <c:pt idx="11">
                  <c:v>26.6</c:v>
                </c:pt>
                <c:pt idx="12">
                  <c:v>26.8</c:v>
                </c:pt>
                <c:pt idx="13">
                  <c:v>26.2</c:v>
                </c:pt>
                <c:pt idx="14">
                  <c:v>26.8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7
H27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
H28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25.5</c:v>
                </c:pt>
                <c:pt idx="2">
                  <c:v>27.1</c:v>
                </c:pt>
                <c:pt idx="3">
                  <c:v>27.8</c:v>
                </c:pt>
                <c:pt idx="4">
                  <c:v>26.4</c:v>
                </c:pt>
                <c:pt idx="5">
                  <c:v>28.2</c:v>
                </c:pt>
                <c:pt idx="6">
                  <c:v>27.4</c:v>
                </c:pt>
                <c:pt idx="7">
                  <c:v>29.7</c:v>
                </c:pt>
                <c:pt idx="8">
                  <c:v>28.1</c:v>
                </c:pt>
                <c:pt idx="9">
                  <c:v>26.4</c:v>
                </c:pt>
                <c:pt idx="10">
                  <c:v>26.7</c:v>
                </c:pt>
                <c:pt idx="11">
                  <c:v>29</c:v>
                </c:pt>
                <c:pt idx="12">
                  <c:v>26.6</c:v>
                </c:pt>
                <c:pt idx="13">
                  <c:v>27.6</c:v>
                </c:pt>
                <c:pt idx="14">
                  <c:v>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32768"/>
        <c:axId val="126434688"/>
      </c:lineChart>
      <c:catAx>
        <c:axId val="12643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434688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643468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43276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097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1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297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529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18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0.445</cdr:x>
      <cdr:y>0.97525</cdr:y>
    </cdr:from>
    <cdr:to>
      <cdr:x>0.9915</cdr:x>
      <cdr:y>0.996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80975"/>
    <xdr:ext cx="9124950" cy="553402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6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097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098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09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opLeftCell="A13" zoomScaleNormal="100" workbookViewId="0">
      <selection activeCell="A18" sqref="A18:F18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348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8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469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401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668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464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7" activePane="bottomRight" state="frozen"/>
      <selection activeCell="A18" sqref="A18:F18"/>
      <selection pane="topRight" activeCell="A18" sqref="A18:F18"/>
      <selection pane="bottomLeft" activeCell="A18" sqref="A18:F18"/>
      <selection pane="bottomRight" activeCell="A18" sqref="A18:F18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399</v>
      </c>
      <c r="H1" s="9"/>
      <c r="I1" s="9"/>
      <c r="J1" s="9"/>
      <c r="K1" s="9"/>
      <c r="L1" s="9"/>
      <c r="M1" s="512">
        <v>28</v>
      </c>
      <c r="N1" s="512"/>
      <c r="O1" s="356">
        <v>8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371</v>
      </c>
    </row>
    <row r="4" spans="1:21" ht="15" customHeight="1">
      <c r="A4" s="66"/>
      <c r="B4" s="504" t="s">
        <v>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P4" s="504" t="s">
        <v>23</v>
      </c>
      <c r="Q4" s="505"/>
      <c r="R4" s="505"/>
      <c r="S4" s="505"/>
      <c r="T4" s="505"/>
      <c r="U4" s="506"/>
    </row>
    <row r="5" spans="1:21" s="10" customFormat="1" ht="15" customHeight="1">
      <c r="A5" s="229"/>
      <c r="B5" s="502" t="s">
        <v>415</v>
      </c>
      <c r="C5" s="500" t="s">
        <v>24</v>
      </c>
      <c r="D5" s="502" t="s">
        <v>351</v>
      </c>
      <c r="E5" s="502" t="s">
        <v>352</v>
      </c>
      <c r="F5" s="515" t="s">
        <v>27</v>
      </c>
      <c r="G5" s="509" t="s">
        <v>423</v>
      </c>
      <c r="H5" s="502" t="s">
        <v>416</v>
      </c>
      <c r="I5" s="502" t="s">
        <v>417</v>
      </c>
      <c r="J5" s="502" t="s">
        <v>418</v>
      </c>
      <c r="K5" s="502" t="s">
        <v>420</v>
      </c>
      <c r="L5" s="502" t="s">
        <v>421</v>
      </c>
      <c r="M5" s="513" t="s">
        <v>358</v>
      </c>
      <c r="N5" s="514"/>
      <c r="O5" s="509" t="s">
        <v>419</v>
      </c>
      <c r="P5" s="502" t="s">
        <v>415</v>
      </c>
      <c r="Q5" s="502" t="s">
        <v>422</v>
      </c>
      <c r="R5" s="502" t="s">
        <v>424</v>
      </c>
      <c r="S5" s="500" t="s">
        <v>24</v>
      </c>
      <c r="T5" s="509" t="s">
        <v>419</v>
      </c>
      <c r="U5" s="502" t="s">
        <v>425</v>
      </c>
    </row>
    <row r="6" spans="1:21" s="10" customFormat="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359</v>
      </c>
      <c r="O6" s="511"/>
      <c r="P6" s="503"/>
      <c r="Q6" s="503"/>
      <c r="R6" s="503"/>
      <c r="S6" s="501"/>
      <c r="T6" s="510"/>
      <c r="U6" s="503"/>
    </row>
    <row r="7" spans="1:21" ht="14.1" customHeight="1">
      <c r="A7" s="58" t="s">
        <v>661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447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459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656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662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569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406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407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408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409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410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411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412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570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413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414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657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569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406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407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408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409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410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411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412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570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413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414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663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426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406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407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408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409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410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>
      <c r="A46" s="58" t="s">
        <v>411</v>
      </c>
      <c r="B46" s="245">
        <v>3.18</v>
      </c>
      <c r="C46" s="246">
        <v>217689</v>
      </c>
      <c r="D46" s="246">
        <v>57796</v>
      </c>
      <c r="E46" s="246">
        <v>17960</v>
      </c>
      <c r="F46" s="246">
        <v>21053</v>
      </c>
      <c r="G46" s="246">
        <v>7790</v>
      </c>
      <c r="H46" s="246">
        <v>4467</v>
      </c>
      <c r="I46" s="246">
        <v>10609</v>
      </c>
      <c r="J46" s="246">
        <v>26367</v>
      </c>
      <c r="K46" s="246">
        <v>5748</v>
      </c>
      <c r="L46" s="246">
        <v>14981</v>
      </c>
      <c r="M46" s="246">
        <v>50917</v>
      </c>
      <c r="N46" s="246">
        <v>13745</v>
      </c>
      <c r="O46" s="247">
        <v>26.5</v>
      </c>
      <c r="P46" s="245">
        <v>3.7</v>
      </c>
      <c r="Q46" s="246">
        <v>318253</v>
      </c>
      <c r="R46" s="246">
        <v>286745</v>
      </c>
      <c r="S46" s="246">
        <v>248217</v>
      </c>
      <c r="T46" s="248">
        <v>24.4</v>
      </c>
      <c r="U46" s="248">
        <v>86.6</v>
      </c>
    </row>
    <row r="47" spans="1:21" ht="14.1" customHeight="1">
      <c r="A47" s="58" t="s">
        <v>412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427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413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414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M1:N1"/>
    <mergeCell ref="M5:N5"/>
    <mergeCell ref="L5:L6"/>
    <mergeCell ref="B5:B6"/>
    <mergeCell ref="C5:C6"/>
    <mergeCell ref="F5:F6"/>
    <mergeCell ref="G5:G6"/>
    <mergeCell ref="D5:D6"/>
    <mergeCell ref="E5:E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C43" activePane="bottomRight" state="frozen"/>
      <selection activeCell="A18" sqref="A18:F18"/>
      <selection pane="topRight" activeCell="A18" sqref="A18:F18"/>
      <selection pane="bottomLeft" activeCell="A18" sqref="A18:F18"/>
      <selection pane="bottomRight" activeCell="A18" sqref="A18:F18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12">
        <v>28</v>
      </c>
      <c r="N1" s="512"/>
      <c r="O1" s="356">
        <v>8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372</v>
      </c>
    </row>
    <row r="4" spans="1:21" ht="15" customHeight="1">
      <c r="A4" s="72"/>
      <c r="B4" s="504" t="s">
        <v>21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  <c r="O4" s="504" t="s">
        <v>25</v>
      </c>
      <c r="P4" s="505"/>
      <c r="Q4" s="505"/>
      <c r="R4" s="506"/>
    </row>
    <row r="5" spans="1:21" s="10" customFormat="1" ht="15" customHeight="1">
      <c r="A5" s="229"/>
      <c r="B5" s="502" t="s">
        <v>415</v>
      </c>
      <c r="C5" s="500" t="s">
        <v>24</v>
      </c>
      <c r="D5" s="502" t="s">
        <v>351</v>
      </c>
      <c r="E5" s="502" t="s">
        <v>352</v>
      </c>
      <c r="F5" s="515" t="s">
        <v>27</v>
      </c>
      <c r="G5" s="509" t="s">
        <v>423</v>
      </c>
      <c r="H5" s="502" t="s">
        <v>416</v>
      </c>
      <c r="I5" s="502" t="s">
        <v>417</v>
      </c>
      <c r="J5" s="502" t="s">
        <v>418</v>
      </c>
      <c r="K5" s="502" t="s">
        <v>420</v>
      </c>
      <c r="L5" s="502" t="s">
        <v>421</v>
      </c>
      <c r="M5" s="513" t="s">
        <v>358</v>
      </c>
      <c r="N5" s="514"/>
      <c r="O5" s="502" t="s">
        <v>415</v>
      </c>
      <c r="P5" s="502" t="s">
        <v>422</v>
      </c>
      <c r="Q5" s="502" t="s">
        <v>424</v>
      </c>
      <c r="R5" s="500" t="s">
        <v>24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359</v>
      </c>
      <c r="O6" s="503"/>
      <c r="P6" s="503"/>
      <c r="Q6" s="503"/>
      <c r="R6" s="501"/>
    </row>
    <row r="7" spans="1:21" ht="14.1" customHeight="1">
      <c r="A7" s="58" t="s">
        <v>661</v>
      </c>
      <c r="B7" s="249" t="s">
        <v>365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365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447</v>
      </c>
      <c r="B8" s="249" t="s">
        <v>365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365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365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365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459</v>
      </c>
      <c r="B10" s="249" t="s">
        <v>365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365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365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365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656</v>
      </c>
      <c r="B12" s="249" t="s">
        <v>365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365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662</v>
      </c>
      <c r="B13" s="250" t="s">
        <v>365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365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365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365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569</v>
      </c>
      <c r="B16" s="249" t="s">
        <v>365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365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406</v>
      </c>
      <c r="B17" s="249" t="s">
        <v>365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365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407</v>
      </c>
      <c r="B18" s="249" t="s">
        <v>365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365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408</v>
      </c>
      <c r="B19" s="249" t="s">
        <v>365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365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409</v>
      </c>
      <c r="B20" s="249" t="s">
        <v>365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365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410</v>
      </c>
      <c r="B21" s="249" t="s">
        <v>365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365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411</v>
      </c>
      <c r="B22" s="249" t="s">
        <v>365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365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412</v>
      </c>
      <c r="B23" s="249" t="s">
        <v>365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365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570</v>
      </c>
      <c r="B24" s="249" t="s">
        <v>365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365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413</v>
      </c>
      <c r="B25" s="249" t="s">
        <v>365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365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414</v>
      </c>
      <c r="B26" s="260" t="s">
        <v>365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365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657</v>
      </c>
      <c r="B27" s="249" t="s">
        <v>365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365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569</v>
      </c>
      <c r="B28" s="249" t="s">
        <v>365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365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406</v>
      </c>
      <c r="B29" s="249" t="s">
        <v>365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365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407</v>
      </c>
      <c r="B30" s="249" t="s">
        <v>365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365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408</v>
      </c>
      <c r="B31" s="249" t="s">
        <v>365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365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409</v>
      </c>
      <c r="B32" s="249" t="s">
        <v>365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365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410</v>
      </c>
      <c r="B33" s="249" t="s">
        <v>365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365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411</v>
      </c>
      <c r="B34" s="249" t="s">
        <v>365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365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412</v>
      </c>
      <c r="B35" s="249" t="s">
        <v>365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365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570</v>
      </c>
      <c r="B36" s="249" t="s">
        <v>365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365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413</v>
      </c>
      <c r="B37" s="249" t="s">
        <v>365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365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414</v>
      </c>
      <c r="B38" s="260" t="s">
        <v>365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365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663</v>
      </c>
      <c r="B39" s="259" t="s">
        <v>365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365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426</v>
      </c>
      <c r="B40" s="259" t="s">
        <v>365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365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406</v>
      </c>
      <c r="B41" s="259" t="s">
        <v>365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365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407</v>
      </c>
      <c r="B42" s="259" t="s">
        <v>365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365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408</v>
      </c>
      <c r="B43" s="259" t="s">
        <v>365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365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409</v>
      </c>
      <c r="B44" s="259" t="s">
        <v>365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365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410</v>
      </c>
      <c r="B45" s="259" t="s">
        <v>365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365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>
      <c r="A46" s="58" t="s">
        <v>411</v>
      </c>
      <c r="B46" s="259" t="s">
        <v>365</v>
      </c>
      <c r="C46" s="258">
        <v>-4.503939356717968</v>
      </c>
      <c r="D46" s="258">
        <v>-6.4532314714403682</v>
      </c>
      <c r="E46" s="258">
        <v>-8.6098107062894336</v>
      </c>
      <c r="F46" s="258">
        <v>3.7349100763734988</v>
      </c>
      <c r="G46" s="258">
        <v>-41.569156915691572</v>
      </c>
      <c r="H46" s="258">
        <v>-3.7699267557087413</v>
      </c>
      <c r="I46" s="258">
        <v>19.121940264989902</v>
      </c>
      <c r="J46" s="258">
        <v>-10.209432998467561</v>
      </c>
      <c r="K46" s="258">
        <v>57.95548227535037</v>
      </c>
      <c r="L46" s="258">
        <v>-6.6778795240765021</v>
      </c>
      <c r="M46" s="258">
        <v>1.2528088770457524</v>
      </c>
      <c r="N46" s="258">
        <v>-10.914511633936097</v>
      </c>
      <c r="O46" s="259" t="s">
        <v>365</v>
      </c>
      <c r="P46" s="258">
        <v>-9.4147952067856426</v>
      </c>
      <c r="Q46" s="258">
        <v>-8.4115880925003221</v>
      </c>
      <c r="R46" s="258">
        <v>0.80041909310202275</v>
      </c>
    </row>
    <row r="47" spans="1:18" ht="14.1" customHeight="1">
      <c r="A47" s="58" t="s">
        <v>412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427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413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414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46" activePane="bottomRight" state="frozen"/>
      <selection activeCell="A18" sqref="A18:F18"/>
      <selection pane="topRight" activeCell="A18" sqref="A18:F18"/>
      <selection pane="bottomLeft" activeCell="A18" sqref="A18:F18"/>
      <selection pane="bottomRight" activeCell="A18" sqref="A18:F18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12">
        <v>28</v>
      </c>
      <c r="N1" s="512"/>
      <c r="O1" s="356">
        <v>8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372</v>
      </c>
    </row>
    <row r="4" spans="1:21" ht="15" customHeight="1">
      <c r="A4" s="72"/>
      <c r="B4" s="504" t="s">
        <v>321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8"/>
      <c r="O4" s="504" t="s">
        <v>322</v>
      </c>
      <c r="P4" s="507"/>
      <c r="Q4" s="507"/>
      <c r="R4" s="508"/>
    </row>
    <row r="5" spans="1:21" s="10" customFormat="1" ht="15" customHeight="1">
      <c r="A5" s="229"/>
      <c r="B5" s="502" t="s">
        <v>415</v>
      </c>
      <c r="C5" s="500" t="s">
        <v>323</v>
      </c>
      <c r="D5" s="502" t="s">
        <v>351</v>
      </c>
      <c r="E5" s="502" t="s">
        <v>352</v>
      </c>
      <c r="F5" s="515" t="s">
        <v>324</v>
      </c>
      <c r="G5" s="509" t="s">
        <v>325</v>
      </c>
      <c r="H5" s="502" t="s">
        <v>326</v>
      </c>
      <c r="I5" s="502" t="s">
        <v>327</v>
      </c>
      <c r="J5" s="502" t="s">
        <v>328</v>
      </c>
      <c r="K5" s="502" t="s">
        <v>329</v>
      </c>
      <c r="L5" s="502" t="s">
        <v>330</v>
      </c>
      <c r="M5" s="513" t="s">
        <v>358</v>
      </c>
      <c r="N5" s="514"/>
      <c r="O5" s="502" t="s">
        <v>415</v>
      </c>
      <c r="P5" s="502" t="s">
        <v>331</v>
      </c>
      <c r="Q5" s="502" t="s">
        <v>332</v>
      </c>
      <c r="R5" s="500" t="s">
        <v>323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359</v>
      </c>
      <c r="O6" s="503"/>
      <c r="P6" s="503"/>
      <c r="Q6" s="503"/>
      <c r="R6" s="501"/>
    </row>
    <row r="7" spans="1:21" ht="14.1" customHeight="1">
      <c r="A7" s="58" t="s">
        <v>661</v>
      </c>
      <c r="B7" s="251" t="s">
        <v>365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365</v>
      </c>
      <c r="N7" s="250">
        <v>12.608464896046989</v>
      </c>
      <c r="O7" s="251" t="s">
        <v>365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447</v>
      </c>
      <c r="B8" s="251" t="s">
        <v>365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365</v>
      </c>
      <c r="N8" s="250">
        <v>7.8119686508972164</v>
      </c>
      <c r="O8" s="251" t="s">
        <v>365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365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365</v>
      </c>
      <c r="N9" s="253">
        <v>-21.52240180318271</v>
      </c>
      <c r="O9" s="254" t="s">
        <v>365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459</v>
      </c>
      <c r="B10" s="251" t="s">
        <v>365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365</v>
      </c>
      <c r="N10" s="250">
        <v>15.474744810749218</v>
      </c>
      <c r="O10" s="251" t="s">
        <v>365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365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365</v>
      </c>
      <c r="N11" s="250">
        <v>-3.2993994750225575</v>
      </c>
      <c r="O11" s="251" t="s">
        <v>365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656</v>
      </c>
      <c r="B12" s="251" t="s">
        <v>365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365</v>
      </c>
      <c r="N12" s="250">
        <v>-6.7575378811661979</v>
      </c>
      <c r="O12" s="251" t="s">
        <v>365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662</v>
      </c>
      <c r="B13" s="251" t="s">
        <v>365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365</v>
      </c>
      <c r="N13" s="250">
        <v>-3.9616832584018047</v>
      </c>
      <c r="O13" s="251" t="s">
        <v>365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365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365</v>
      </c>
      <c r="N15" s="258">
        <v>10.879558416860968</v>
      </c>
      <c r="O15" s="259" t="s">
        <v>365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569</v>
      </c>
      <c r="B16" s="251" t="s">
        <v>365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365</v>
      </c>
      <c r="N16" s="250">
        <v>15.035401941670589</v>
      </c>
      <c r="O16" s="251" t="s">
        <v>365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406</v>
      </c>
      <c r="B17" s="251" t="s">
        <v>365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365</v>
      </c>
      <c r="N17" s="250">
        <v>-4.4478070038872612</v>
      </c>
      <c r="O17" s="251" t="s">
        <v>365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407</v>
      </c>
      <c r="B18" s="251" t="s">
        <v>365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365</v>
      </c>
      <c r="N18" s="250">
        <v>-23.811337234996156</v>
      </c>
      <c r="O18" s="251" t="s">
        <v>365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408</v>
      </c>
      <c r="B19" s="251" t="s">
        <v>365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365</v>
      </c>
      <c r="N19" s="250">
        <v>-8.5355518517472362</v>
      </c>
      <c r="O19" s="251" t="s">
        <v>365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409</v>
      </c>
      <c r="B20" s="251" t="s">
        <v>365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365</v>
      </c>
      <c r="N20" s="250">
        <v>9.1467184191762705</v>
      </c>
      <c r="O20" s="251" t="s">
        <v>365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410</v>
      </c>
      <c r="B21" s="251" t="s">
        <v>365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365</v>
      </c>
      <c r="N21" s="251">
        <v>-27.858774716740175</v>
      </c>
      <c r="O21" s="251" t="s">
        <v>365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411</v>
      </c>
      <c r="B22" s="251" t="s">
        <v>365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365</v>
      </c>
      <c r="N22" s="251">
        <v>-9.731669001213195</v>
      </c>
      <c r="O22" s="251" t="s">
        <v>365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412</v>
      </c>
      <c r="B23" s="251" t="s">
        <v>365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365</v>
      </c>
      <c r="N23" s="251">
        <v>-17.320302648171506</v>
      </c>
      <c r="O23" s="251" t="s">
        <v>365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570</v>
      </c>
      <c r="B24" s="251" t="s">
        <v>365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365</v>
      </c>
      <c r="N24" s="251">
        <v>11.084092116758072</v>
      </c>
      <c r="O24" s="251" t="s">
        <v>365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413</v>
      </c>
      <c r="B25" s="251" t="s">
        <v>365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365</v>
      </c>
      <c r="N25" s="251">
        <v>-17.938734902216037</v>
      </c>
      <c r="O25" s="251" t="s">
        <v>365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414</v>
      </c>
      <c r="B26" s="261" t="s">
        <v>365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365</v>
      </c>
      <c r="N26" s="261">
        <v>-9.1401190117677551</v>
      </c>
      <c r="O26" s="261" t="s">
        <v>365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657</v>
      </c>
      <c r="B27" s="251" t="s">
        <v>365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365</v>
      </c>
      <c r="N27" s="250">
        <v>-11.276791840876809</v>
      </c>
      <c r="O27" s="251" t="s">
        <v>365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569</v>
      </c>
      <c r="B28" s="251" t="s">
        <v>365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365</v>
      </c>
      <c r="N28" s="250">
        <v>-10.796185171079664</v>
      </c>
      <c r="O28" s="251" t="s">
        <v>365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406</v>
      </c>
      <c r="B29" s="251" t="s">
        <v>365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365</v>
      </c>
      <c r="N29" s="250">
        <v>15.195165885899421</v>
      </c>
      <c r="O29" s="251" t="s">
        <v>365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407</v>
      </c>
      <c r="B30" s="251" t="s">
        <v>365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365</v>
      </c>
      <c r="N30" s="250">
        <v>16.740989029787666</v>
      </c>
      <c r="O30" s="251" t="s">
        <v>365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408</v>
      </c>
      <c r="B31" s="251" t="s">
        <v>365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365</v>
      </c>
      <c r="N31" s="250">
        <v>18.6976267799303</v>
      </c>
      <c r="O31" s="251" t="s">
        <v>365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409</v>
      </c>
      <c r="B32" s="251" t="s">
        <v>365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365</v>
      </c>
      <c r="N32" s="250">
        <v>-13.125361462756358</v>
      </c>
      <c r="O32" s="251" t="s">
        <v>365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410</v>
      </c>
      <c r="B33" s="251" t="s">
        <v>365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365</v>
      </c>
      <c r="N33" s="250">
        <v>8.888347628766823</v>
      </c>
      <c r="O33" s="251" t="s">
        <v>365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411</v>
      </c>
      <c r="B34" s="251" t="s">
        <v>365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365</v>
      </c>
      <c r="N34" s="250">
        <v>1.4182783226761586</v>
      </c>
      <c r="O34" s="251" t="s">
        <v>365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412</v>
      </c>
      <c r="B35" s="251" t="s">
        <v>365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365</v>
      </c>
      <c r="N35" s="250">
        <v>-7.276922746010972</v>
      </c>
      <c r="O35" s="251" t="s">
        <v>365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570</v>
      </c>
      <c r="B36" s="251" t="s">
        <v>365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365</v>
      </c>
      <c r="N36" s="250">
        <v>-30.302767205177673</v>
      </c>
      <c r="O36" s="251" t="s">
        <v>365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413</v>
      </c>
      <c r="B37" s="251" t="s">
        <v>365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365</v>
      </c>
      <c r="N37" s="250">
        <v>0.82188492385650846</v>
      </c>
      <c r="O37" s="251" t="s">
        <v>365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414</v>
      </c>
      <c r="B38" s="261" t="s">
        <v>365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365</v>
      </c>
      <c r="N38" s="262">
        <v>-20.350309244281707</v>
      </c>
      <c r="O38" s="261" t="s">
        <v>365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663</v>
      </c>
      <c r="B39" s="259" t="s">
        <v>365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365</v>
      </c>
      <c r="N39" s="258">
        <v>-9</v>
      </c>
      <c r="O39" s="259" t="s">
        <v>365</v>
      </c>
      <c r="P39" s="258">
        <v>-10.7</v>
      </c>
      <c r="Q39" s="258">
        <v>-8.8000000000000007</v>
      </c>
      <c r="R39" s="258">
        <v>-18</v>
      </c>
    </row>
    <row r="40" spans="1:18" ht="14.1" customHeight="1">
      <c r="A40" s="58" t="s">
        <v>333</v>
      </c>
      <c r="B40" s="259" t="s">
        <v>365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365</v>
      </c>
      <c r="N40" s="258">
        <v>-2.1</v>
      </c>
      <c r="O40" s="259" t="s">
        <v>365</v>
      </c>
      <c r="P40" s="258">
        <v>-9.4</v>
      </c>
      <c r="Q40" s="258">
        <v>-7</v>
      </c>
      <c r="R40" s="258">
        <v>-3.7</v>
      </c>
    </row>
    <row r="41" spans="1:18" ht="14.1" customHeight="1">
      <c r="A41" s="58" t="s">
        <v>406</v>
      </c>
      <c r="B41" s="259" t="s">
        <v>365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365</v>
      </c>
      <c r="N41" s="258">
        <v>-18.972511648822689</v>
      </c>
      <c r="O41" s="259" t="s">
        <v>365</v>
      </c>
      <c r="P41" s="258">
        <v>-13.3</v>
      </c>
      <c r="Q41" s="258">
        <v>-6.1</v>
      </c>
      <c r="R41" s="258">
        <v>-11.6</v>
      </c>
    </row>
    <row r="42" spans="1:18" ht="14.1" customHeight="1">
      <c r="A42" s="58" t="s">
        <v>407</v>
      </c>
      <c r="B42" s="259" t="s">
        <v>365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365</v>
      </c>
      <c r="N42" s="258">
        <v>15.6</v>
      </c>
      <c r="O42" s="259" t="s">
        <v>365</v>
      </c>
      <c r="P42" s="258">
        <v>1.7</v>
      </c>
      <c r="Q42" s="258">
        <v>2.9</v>
      </c>
      <c r="R42" s="258">
        <v>-10.649963530739004</v>
      </c>
    </row>
    <row r="43" spans="1:18" ht="14.1" customHeight="1">
      <c r="A43" s="58" t="s">
        <v>408</v>
      </c>
      <c r="B43" s="259" t="s">
        <v>365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365</v>
      </c>
      <c r="N43" s="258">
        <v>-14.7</v>
      </c>
      <c r="O43" s="259" t="s">
        <v>365</v>
      </c>
      <c r="P43" s="258">
        <v>-5.3</v>
      </c>
      <c r="Q43" s="258">
        <v>-7.2</v>
      </c>
      <c r="R43" s="258">
        <v>0.6</v>
      </c>
    </row>
    <row r="44" spans="1:18" ht="14.1" customHeight="1">
      <c r="A44" s="58" t="s">
        <v>409</v>
      </c>
      <c r="B44" s="259" t="s">
        <v>365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365</v>
      </c>
      <c r="N44" s="258">
        <v>-0.2</v>
      </c>
      <c r="O44" s="259" t="s">
        <v>365</v>
      </c>
      <c r="P44" s="258">
        <v>-5</v>
      </c>
      <c r="Q44" s="258">
        <v>2.7</v>
      </c>
      <c r="R44" s="258">
        <v>0.5</v>
      </c>
    </row>
    <row r="45" spans="1:18" ht="14.1" customHeight="1">
      <c r="A45" s="58" t="s">
        <v>410</v>
      </c>
      <c r="B45" s="259" t="s">
        <v>365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365</v>
      </c>
      <c r="N45" s="258">
        <v>-18.56383846266819</v>
      </c>
      <c r="O45" s="259" t="s">
        <v>365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>
      <c r="A46" s="58" t="s">
        <v>411</v>
      </c>
      <c r="B46" s="259" t="s">
        <v>365</v>
      </c>
      <c r="C46" s="258">
        <v>-4.1204210408814941</v>
      </c>
      <c r="D46" s="258">
        <v>-7.0111644845331718</v>
      </c>
      <c r="E46" s="258">
        <v>-8.701109596692735</v>
      </c>
      <c r="F46" s="258">
        <v>7.832546856937106</v>
      </c>
      <c r="G46" s="258">
        <v>-41.627529386305262</v>
      </c>
      <c r="H46" s="258">
        <v>-2.6996226043566662</v>
      </c>
      <c r="I46" s="258">
        <v>17.942515113851385</v>
      </c>
      <c r="J46" s="258">
        <v>-9.0267811534625704</v>
      </c>
      <c r="K46" s="258">
        <v>55.162556262623141</v>
      </c>
      <c r="L46" s="258">
        <v>-6.303091891643076</v>
      </c>
      <c r="M46" s="258" t="s">
        <v>365</v>
      </c>
      <c r="N46" s="258">
        <v>-11.092326979976141</v>
      </c>
      <c r="O46" s="259" t="s">
        <v>365</v>
      </c>
      <c r="P46" s="258">
        <v>-9.0509992036000408</v>
      </c>
      <c r="Q46" s="258">
        <v>-8.0437631450806393</v>
      </c>
      <c r="R46" s="258">
        <v>1.2052400533152818</v>
      </c>
    </row>
    <row r="47" spans="1:18" ht="14.1" customHeight="1">
      <c r="A47" s="58" t="s">
        <v>412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413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414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19" zoomScaleNormal="100" workbookViewId="0">
      <selection activeCell="A18" sqref="A18:F18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0" activePane="bottomRight" state="frozen"/>
      <selection activeCell="C3" sqref="C3"/>
      <selection pane="topRight" activeCell="C3" sqref="C3"/>
      <selection pane="bottomLeft" activeCell="C3" sqref="C3"/>
      <selection pane="bottomRight" activeCell="I17" sqref="I17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430</v>
      </c>
      <c r="C2" s="517"/>
      <c r="D2" s="517" t="s">
        <v>431</v>
      </c>
      <c r="E2" s="517"/>
      <c r="H2" s="517" t="s">
        <v>430</v>
      </c>
      <c r="I2" s="517"/>
    </row>
    <row r="3" spans="1:9" ht="24" customHeight="1">
      <c r="A3" s="362"/>
      <c r="B3" s="129" t="s">
        <v>12</v>
      </c>
      <c r="C3" s="129" t="s">
        <v>457</v>
      </c>
      <c r="D3" s="129" t="s">
        <v>13</v>
      </c>
      <c r="E3" s="129" t="s">
        <v>458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>
        <v>8</v>
      </c>
      <c r="B5" s="125">
        <v>5.1855091083431448</v>
      </c>
      <c r="C5" s="125">
        <v>6.6970069787995579</v>
      </c>
      <c r="D5" s="125">
        <v>2.9</v>
      </c>
      <c r="E5" s="125">
        <v>3.4</v>
      </c>
      <c r="G5" s="391">
        <f>+A5</f>
        <v>8</v>
      </c>
      <c r="H5" s="125">
        <v>0.67744036971513211</v>
      </c>
      <c r="I5" s="125">
        <v>-4.458520037041513</v>
      </c>
    </row>
    <row r="6" spans="1:9" ht="24" customHeight="1">
      <c r="A6" s="361">
        <v>9</v>
      </c>
      <c r="B6" s="125">
        <v>-5.9037594237615902</v>
      </c>
      <c r="C6" s="125">
        <v>-9.1967884192648555</v>
      </c>
      <c r="D6" s="125">
        <v>-0.4</v>
      </c>
      <c r="E6" s="125">
        <v>-1.7</v>
      </c>
      <c r="G6" s="391">
        <f t="shared" ref="G6:G17" si="0">+A6</f>
        <v>9</v>
      </c>
      <c r="H6" s="125">
        <v>-1.2784870916935587</v>
      </c>
      <c r="I6" s="125">
        <v>-7.968019794314718</v>
      </c>
    </row>
    <row r="7" spans="1:9" ht="24" customHeight="1">
      <c r="A7" s="361">
        <v>10</v>
      </c>
      <c r="B7" s="125">
        <v>-2.0161880940656962</v>
      </c>
      <c r="C7" s="125">
        <v>5.6695490579695695</v>
      </c>
      <c r="D7" s="125">
        <v>-2.4</v>
      </c>
      <c r="E7" s="125">
        <v>-2.2999999999999998</v>
      </c>
      <c r="G7" s="391">
        <f t="shared" si="0"/>
        <v>10</v>
      </c>
      <c r="H7" s="125">
        <v>8.5278857795194618</v>
      </c>
      <c r="I7" s="125">
        <v>8.848527605343314</v>
      </c>
    </row>
    <row r="8" spans="1:9" ht="24" customHeight="1">
      <c r="A8" s="361">
        <v>11</v>
      </c>
      <c r="B8" s="125">
        <v>-2.3957026041594109</v>
      </c>
      <c r="C8" s="125">
        <v>4.9290117199256356</v>
      </c>
      <c r="D8" s="125">
        <v>-2.9</v>
      </c>
      <c r="E8" s="125">
        <v>-4.0999999999999996</v>
      </c>
      <c r="G8" s="391">
        <f t="shared" si="0"/>
        <v>11</v>
      </c>
      <c r="H8" s="125">
        <v>-9.0363070821927067</v>
      </c>
      <c r="I8" s="125">
        <v>-14.890364006700352</v>
      </c>
    </row>
    <row r="9" spans="1:9" ht="24" customHeight="1">
      <c r="A9" s="361">
        <v>12</v>
      </c>
      <c r="B9" s="125">
        <v>-2.5852032397751912</v>
      </c>
      <c r="C9" s="125">
        <v>-0.68705452704101999</v>
      </c>
      <c r="D9" s="125">
        <v>-4.4000000000000004</v>
      </c>
      <c r="E9" s="125">
        <v>-5</v>
      </c>
      <c r="G9" s="391">
        <f t="shared" si="0"/>
        <v>12</v>
      </c>
      <c r="H9" s="125">
        <v>-5.9914472518489248</v>
      </c>
      <c r="I9" s="125">
        <v>0.87050306214369044</v>
      </c>
    </row>
    <row r="10" spans="1:9" ht="24" customHeight="1">
      <c r="A10" s="361" t="s">
        <v>664</v>
      </c>
      <c r="B10" s="125">
        <v>-11.1</v>
      </c>
      <c r="C10" s="125">
        <v>-18</v>
      </c>
      <c r="D10" s="125">
        <v>-3</v>
      </c>
      <c r="E10" s="125">
        <v>-2.5</v>
      </c>
      <c r="G10" s="391" t="str">
        <f t="shared" si="0"/>
        <v>1
H28年</v>
      </c>
      <c r="H10" s="125">
        <v>-11.3</v>
      </c>
      <c r="I10" s="125">
        <v>-17.100000000000001</v>
      </c>
    </row>
    <row r="11" spans="1:9" ht="24" customHeight="1">
      <c r="A11" s="361">
        <v>2</v>
      </c>
      <c r="B11" s="125">
        <v>4.8</v>
      </c>
      <c r="C11" s="125">
        <v>-3.7</v>
      </c>
      <c r="D11" s="125">
        <v>1.3</v>
      </c>
      <c r="E11" s="125">
        <v>1.9</v>
      </c>
      <c r="G11" s="391">
        <f t="shared" si="0"/>
        <v>2</v>
      </c>
      <c r="H11" s="125">
        <v>1.3</v>
      </c>
      <c r="I11" s="125">
        <v>-6.7</v>
      </c>
    </row>
    <row r="12" spans="1:9" ht="24" customHeight="1">
      <c r="A12" s="361">
        <v>3</v>
      </c>
      <c r="B12" s="125">
        <v>-12.7</v>
      </c>
      <c r="C12" s="125">
        <v>-11.6</v>
      </c>
      <c r="D12" s="125">
        <v>-5.3</v>
      </c>
      <c r="E12" s="125">
        <v>-4.9000000000000004</v>
      </c>
      <c r="G12" s="391">
        <f t="shared" si="0"/>
        <v>3</v>
      </c>
      <c r="H12" s="125">
        <v>-12.9</v>
      </c>
      <c r="I12" s="125">
        <v>-9.6</v>
      </c>
    </row>
    <row r="13" spans="1:9" ht="24" customHeight="1">
      <c r="A13" s="361">
        <v>4</v>
      </c>
      <c r="B13" s="125">
        <v>-3.7</v>
      </c>
      <c r="C13" s="125">
        <v>-10.6</v>
      </c>
      <c r="D13" s="125">
        <v>-0.4</v>
      </c>
      <c r="E13" s="125">
        <v>1.4</v>
      </c>
      <c r="G13" s="391">
        <f t="shared" si="0"/>
        <v>4</v>
      </c>
      <c r="H13" s="125">
        <v>-2.8</v>
      </c>
      <c r="I13" s="125">
        <v>-4.8</v>
      </c>
    </row>
    <row r="14" spans="1:9" ht="24" customHeight="1">
      <c r="A14" s="361">
        <v>5</v>
      </c>
      <c r="B14" s="125">
        <v>-2</v>
      </c>
      <c r="C14" s="125">
        <v>0.6</v>
      </c>
      <c r="D14" s="125">
        <v>-1.1000000000000001</v>
      </c>
      <c r="E14" s="125">
        <v>-2.8</v>
      </c>
      <c r="G14" s="391">
        <f t="shared" si="0"/>
        <v>5</v>
      </c>
      <c r="H14" s="125">
        <v>-4.8</v>
      </c>
      <c r="I14" s="125">
        <v>-3.4</v>
      </c>
    </row>
    <row r="15" spans="1:9" ht="24" customHeight="1">
      <c r="A15" s="361">
        <v>6</v>
      </c>
      <c r="B15" s="125">
        <v>4.9000000000000004</v>
      </c>
      <c r="C15" s="125">
        <v>0.5</v>
      </c>
      <c r="D15" s="125">
        <v>-2.2999999999999998</v>
      </c>
      <c r="E15" s="125">
        <v>-5.2</v>
      </c>
      <c r="G15" s="391">
        <f t="shared" si="0"/>
        <v>6</v>
      </c>
      <c r="H15" s="125">
        <v>0.8</v>
      </c>
      <c r="I15" s="125">
        <v>-3.5</v>
      </c>
    </row>
    <row r="16" spans="1:9" ht="23.25" customHeight="1">
      <c r="A16" s="361">
        <v>7</v>
      </c>
      <c r="B16" s="125">
        <v>-12.598743000649936</v>
      </c>
      <c r="C16" s="125">
        <v>-7.3591474515147919</v>
      </c>
      <c r="D16" s="125">
        <v>-0.5</v>
      </c>
      <c r="E16" s="125">
        <v>-3.5</v>
      </c>
      <c r="G16" s="391">
        <f t="shared" si="0"/>
        <v>7</v>
      </c>
      <c r="H16" s="125">
        <v>-9.6276974832920637</v>
      </c>
      <c r="I16" s="125">
        <v>-6.8468353093780525</v>
      </c>
    </row>
    <row r="17" spans="1:9" ht="24" customHeight="1">
      <c r="A17" s="361">
        <v>8</v>
      </c>
      <c r="B17" s="125">
        <f>'表2 (P4～P5)'!$G$8</f>
        <v>-4.1204210408814941</v>
      </c>
      <c r="C17" s="125">
        <f>'表2 (P4～P5)'!$G$93</f>
        <v>1.2052400533152818</v>
      </c>
      <c r="D17" s="125">
        <f>'表1 (P2)'!$E$7</f>
        <v>-4.5999999999999996</v>
      </c>
      <c r="E17" s="125">
        <f>'表1 (P2)'!$E$44</f>
        <v>-4.5</v>
      </c>
      <c r="G17" s="391">
        <f t="shared" si="0"/>
        <v>8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B3" sqref="B3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646</v>
      </c>
    </row>
    <row r="2" spans="1:3">
      <c r="B2" s="77" t="s">
        <v>430</v>
      </c>
      <c r="C2" s="67" t="s">
        <v>431</v>
      </c>
    </row>
    <row r="3" spans="1:3">
      <c r="A3" s="64" t="s">
        <v>583</v>
      </c>
      <c r="B3" s="78" t="e">
        <f>'表2 (P4～P5)'!#REF!</f>
        <v>#REF!</v>
      </c>
      <c r="C3" s="79">
        <f>'表1 (P2)'!E17</f>
        <v>-4.9366528361724278</v>
      </c>
    </row>
    <row r="4" spans="1:3">
      <c r="A4" s="64" t="s">
        <v>362</v>
      </c>
      <c r="B4" s="78">
        <f>'表2 (P4～P5)'!G70</f>
        <v>-6.303091891643076</v>
      </c>
      <c r="C4" s="79">
        <f>'表1 (P2)'!E16</f>
        <v>-3.1</v>
      </c>
    </row>
    <row r="5" spans="1:3">
      <c r="A5" s="64" t="s">
        <v>357</v>
      </c>
      <c r="B5" s="78">
        <f>'表2 (P4～P5)'!G65</f>
        <v>55.162556262623141</v>
      </c>
      <c r="C5" s="79">
        <f>'表1 (P2)'!E15</f>
        <v>-7.5</v>
      </c>
    </row>
    <row r="6" spans="1:3">
      <c r="A6" s="64" t="s">
        <v>356</v>
      </c>
      <c r="B6" s="78">
        <f>'表2 (P4～P5)'!G60</f>
        <v>-9.0267811534625704</v>
      </c>
      <c r="C6" s="79">
        <f>'表1 (P2)'!E14</f>
        <v>-7.3</v>
      </c>
    </row>
    <row r="7" spans="1:3">
      <c r="A7" s="64" t="s">
        <v>366</v>
      </c>
      <c r="B7" s="78">
        <f>'表2 (P4～P5)'!G52</f>
        <v>17.942515113851385</v>
      </c>
      <c r="C7" s="79">
        <f>'表1 (P2)'!E13</f>
        <v>7.2</v>
      </c>
    </row>
    <row r="8" spans="1:3">
      <c r="A8" s="64" t="s">
        <v>575</v>
      </c>
      <c r="B8" s="78">
        <f>'表2 (P4～P5)'!G42</f>
        <v>-2.6996226043566662</v>
      </c>
      <c r="C8" s="79">
        <f>'表1 (P2)'!E12</f>
        <v>-12.9</v>
      </c>
    </row>
    <row r="9" spans="1:3">
      <c r="A9" s="64" t="s">
        <v>354</v>
      </c>
      <c r="B9" s="78">
        <f>'表2 (P4～P5)'!G34</f>
        <v>-41.627529386305262</v>
      </c>
      <c r="C9" s="79">
        <f>'表1 (P2)'!E11</f>
        <v>-6.6</v>
      </c>
    </row>
    <row r="10" spans="1:3">
      <c r="A10" s="64" t="s">
        <v>353</v>
      </c>
      <c r="B10" s="78">
        <f>'表2 (P4～P5)'!G28</f>
        <v>7.832546856937106</v>
      </c>
      <c r="C10" s="79">
        <f>'表1 (P2)'!E10</f>
        <v>-1.1000000000000001</v>
      </c>
    </row>
    <row r="11" spans="1:3">
      <c r="A11" s="64" t="s">
        <v>352</v>
      </c>
      <c r="B11" s="78">
        <f>'表2 (P4～P5)'!G24</f>
        <v>-8.701109596692735</v>
      </c>
      <c r="C11" s="79">
        <f>'表1 (P2)'!E9</f>
        <v>-16.8</v>
      </c>
    </row>
    <row r="12" spans="1:3">
      <c r="A12" s="64" t="s">
        <v>351</v>
      </c>
      <c r="B12" s="78">
        <f>'表2 (P4～P5)'!G10</f>
        <v>-7.0111644845331718</v>
      </c>
      <c r="C12" s="79">
        <f>'表1 (P2)'!E8</f>
        <v>-1.3</v>
      </c>
    </row>
    <row r="13" spans="1:3">
      <c r="A13" s="64" t="s">
        <v>350</v>
      </c>
      <c r="B13" s="78">
        <f>'表2 (P4～P5)'!G8</f>
        <v>-4.1204210408814941</v>
      </c>
      <c r="C13" s="79">
        <f>'表1 (P2)'!E7</f>
        <v>-4.5999999999999996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1" activePane="bottomRight" state="frozen"/>
      <selection activeCell="H9" sqref="H9"/>
      <selection pane="topRight" activeCell="H9" sqref="H9"/>
      <selection pane="bottomLeft" activeCell="H9" sqref="H9"/>
      <selection pane="bottomRight" activeCell="F29" sqref="F29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367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455</v>
      </c>
      <c r="E2" s="124" t="s">
        <v>15</v>
      </c>
      <c r="F2" s="124" t="s">
        <v>456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669</v>
      </c>
      <c r="C4" s="14">
        <v>-11.590911167657081</v>
      </c>
      <c r="D4" s="14">
        <v>-12.437902631430864</v>
      </c>
      <c r="E4" s="14">
        <v>-8.5850021473574234</v>
      </c>
      <c r="F4" s="14">
        <v>-9.4607913208995082</v>
      </c>
    </row>
    <row r="5" spans="1:6" ht="30" customHeight="1">
      <c r="A5" s="10"/>
      <c r="B5" s="379">
        <v>8</v>
      </c>
      <c r="C5" s="14">
        <v>-15.270646727414805</v>
      </c>
      <c r="D5" s="14">
        <v>-18.036404564765686</v>
      </c>
      <c r="E5" s="14">
        <v>-12.389848716146901</v>
      </c>
      <c r="F5" s="14">
        <v>-15.249642319967716</v>
      </c>
    </row>
    <row r="6" spans="1:6" ht="24" customHeight="1">
      <c r="A6" s="10"/>
      <c r="B6" s="379">
        <v>9</v>
      </c>
      <c r="C6" s="14">
        <v>-18.195229727389872</v>
      </c>
      <c r="D6" s="14">
        <v>-21.208954698442263</v>
      </c>
      <c r="E6" s="14">
        <v>-15.168453227303303</v>
      </c>
      <c r="F6" s="14">
        <v>-18.293686022284628</v>
      </c>
    </row>
    <row r="7" spans="1:6" ht="24" customHeight="1">
      <c r="A7" s="10"/>
      <c r="B7" s="379">
        <v>10</v>
      </c>
      <c r="C7" s="14">
        <v>-7.1129354101750693</v>
      </c>
      <c r="D7" s="14">
        <v>-14.560411492435342</v>
      </c>
      <c r="E7" s="14">
        <v>-4.0476622787108507</v>
      </c>
      <c r="F7" s="14">
        <v>-11.740905071685715</v>
      </c>
    </row>
    <row r="8" spans="1:6" ht="24" customHeight="1">
      <c r="A8" s="10"/>
      <c r="B8" s="379">
        <v>11</v>
      </c>
      <c r="C8" s="14">
        <v>-8.9171874272727987</v>
      </c>
      <c r="D8" s="14">
        <v>-15.947474213149992</v>
      </c>
      <c r="E8" s="14">
        <v>-6.3668686752364367</v>
      </c>
      <c r="F8" s="14">
        <v>-13.59400349111819</v>
      </c>
    </row>
    <row r="9" spans="1:6" ht="24" customHeight="1">
      <c r="A9" s="10"/>
      <c r="B9" s="379">
        <v>12</v>
      </c>
      <c r="C9" s="14">
        <v>-8.3422297589935255</v>
      </c>
      <c r="D9" s="14">
        <v>-8.8245928751447877</v>
      </c>
      <c r="E9" s="14">
        <v>-5.959127732727354</v>
      </c>
      <c r="F9" s="14">
        <v>-6.4540322898985476</v>
      </c>
    </row>
    <row r="10" spans="1:6" ht="24" customHeight="1">
      <c r="A10" s="10"/>
      <c r="B10" s="379" t="s">
        <v>658</v>
      </c>
      <c r="C10" s="14">
        <v>-8.9978045416781569</v>
      </c>
      <c r="D10" s="14">
        <v>-9.1147699668880922E-2</v>
      </c>
      <c r="E10" s="14">
        <v>-7.0867584370534082</v>
      </c>
      <c r="F10" s="14">
        <v>2.0069381986380641</v>
      </c>
    </row>
    <row r="11" spans="1:6" ht="24" customHeight="1">
      <c r="A11" s="10"/>
      <c r="B11" s="379">
        <v>2</v>
      </c>
      <c r="C11" s="14">
        <v>-6.785954907525948</v>
      </c>
      <c r="D11" s="14">
        <v>-8.4322770420408482</v>
      </c>
      <c r="E11" s="14">
        <v>-4.8284599605839968</v>
      </c>
      <c r="F11" s="14">
        <v>-6.509354859923711</v>
      </c>
    </row>
    <row r="12" spans="1:6" ht="24" customHeight="1">
      <c r="A12" s="10"/>
      <c r="B12" s="379">
        <v>3</v>
      </c>
      <c r="C12" s="14">
        <v>5.5350299491421451</v>
      </c>
      <c r="D12" s="14">
        <v>-1.055342874717935</v>
      </c>
      <c r="E12" s="14">
        <v>7.8568006080232733</v>
      </c>
      <c r="F12" s="14">
        <v>1.121439582038275</v>
      </c>
    </row>
    <row r="13" spans="1:6" ht="24" customHeight="1">
      <c r="B13" s="379">
        <v>4</v>
      </c>
      <c r="C13" s="14">
        <v>10.540485769436515</v>
      </c>
      <c r="D13" s="14">
        <v>4.0623537282219901</v>
      </c>
      <c r="E13" s="14">
        <v>10.761566740975393</v>
      </c>
      <c r="F13" s="14">
        <v>4.2704784356784264</v>
      </c>
    </row>
    <row r="14" spans="1:6" ht="26.25" customHeight="1">
      <c r="B14" s="379">
        <v>5</v>
      </c>
      <c r="C14" s="14">
        <v>9.4975794807786951</v>
      </c>
      <c r="D14" s="14">
        <v>5.7078224798945865</v>
      </c>
      <c r="E14" s="14">
        <v>9.826072219221027</v>
      </c>
      <c r="F14" s="14">
        <v>6.0249459473342482</v>
      </c>
    </row>
    <row r="15" spans="1:6" ht="27" customHeight="1">
      <c r="B15" s="379">
        <v>6</v>
      </c>
      <c r="C15" s="14">
        <v>-3.0877799383991045</v>
      </c>
      <c r="D15" s="14">
        <v>-7.4427565289195368</v>
      </c>
      <c r="E15" s="14">
        <v>-2.7970432782143173</v>
      </c>
      <c r="F15" s="14">
        <v>-7.1650847985063049</v>
      </c>
    </row>
    <row r="16" spans="1:6" ht="24" customHeight="1">
      <c r="B16" s="379">
        <v>7</v>
      </c>
      <c r="C16" s="14">
        <v>9.4257631336724259</v>
      </c>
      <c r="D16" s="14">
        <v>-10.098930531385285</v>
      </c>
      <c r="E16" s="14">
        <v>9.8634661862071269</v>
      </c>
      <c r="F16" s="14">
        <v>-9.7393262535108267</v>
      </c>
    </row>
    <row r="17" spans="1:6" ht="24" customHeight="1">
      <c r="A17" s="10"/>
      <c r="B17" s="379">
        <v>8</v>
      </c>
      <c r="C17" s="14">
        <v>5.1855091083431448</v>
      </c>
      <c r="D17" s="14">
        <v>6.6970069787995579</v>
      </c>
      <c r="E17" s="14">
        <v>5.0803235992348039</v>
      </c>
      <c r="F17" s="14">
        <v>6.5903099718207514</v>
      </c>
    </row>
    <row r="18" spans="1:6" ht="24" customHeight="1">
      <c r="A18" s="10"/>
      <c r="B18" s="379">
        <v>9</v>
      </c>
      <c r="C18" s="14">
        <v>-5.9037594237615902</v>
      </c>
      <c r="D18" s="14">
        <v>-9.1967884192648555</v>
      </c>
      <c r="E18" s="14">
        <v>-6.1860481454903082</v>
      </c>
      <c r="F18" s="14">
        <v>-9.4691980540070659</v>
      </c>
    </row>
    <row r="19" spans="1:6" ht="24" customHeight="1">
      <c r="A19" s="10"/>
      <c r="B19" s="379">
        <v>10</v>
      </c>
      <c r="C19" s="14">
        <v>-2.0161880940656962</v>
      </c>
      <c r="D19" s="14">
        <v>5.6695490579695695</v>
      </c>
      <c r="E19" s="14">
        <v>-2.1141719059716291</v>
      </c>
      <c r="F19" s="14">
        <v>5.5638795089115956</v>
      </c>
    </row>
    <row r="20" spans="1:6" ht="24" customHeight="1">
      <c r="A20" s="10"/>
      <c r="B20" s="379">
        <v>11</v>
      </c>
      <c r="C20" s="14">
        <v>-2.3957026041594109</v>
      </c>
      <c r="D20" s="14">
        <v>4.9290117199256356</v>
      </c>
      <c r="E20" s="14">
        <v>-2.2004940093677261</v>
      </c>
      <c r="F20" s="14">
        <v>5.1388697433654817</v>
      </c>
    </row>
    <row r="21" spans="1:6" ht="24" customHeight="1">
      <c r="A21" s="10"/>
      <c r="B21" s="379">
        <v>12</v>
      </c>
      <c r="C21" s="14">
        <v>-2.5852032397751912</v>
      </c>
      <c r="D21" s="14">
        <v>-0.68705452704101999</v>
      </c>
      <c r="E21" s="14">
        <v>-2.5852032397751912</v>
      </c>
      <c r="F21" s="14">
        <v>-0.68705452704101999</v>
      </c>
    </row>
    <row r="22" spans="1:6" ht="24" customHeight="1">
      <c r="A22" s="10"/>
      <c r="B22" s="379" t="s">
        <v>664</v>
      </c>
      <c r="C22" s="14">
        <v>-11.1</v>
      </c>
      <c r="D22" s="14">
        <v>-18</v>
      </c>
      <c r="E22" s="14">
        <v>-11.169683664392416</v>
      </c>
      <c r="F22" s="14">
        <v>-18.059394253469218</v>
      </c>
    </row>
    <row r="23" spans="1:6" ht="24" customHeight="1">
      <c r="A23" s="10"/>
      <c r="B23" s="379">
        <v>2</v>
      </c>
      <c r="C23" s="14">
        <v>4.8</v>
      </c>
      <c r="D23" s="14">
        <v>-3.7</v>
      </c>
      <c r="E23" s="14">
        <v>5.2847332276809267</v>
      </c>
      <c r="F23" s="14">
        <v>-3.1715605889413023</v>
      </c>
    </row>
    <row r="24" spans="1:6" ht="24" customHeight="1">
      <c r="A24" s="10"/>
      <c r="B24" s="379">
        <v>3</v>
      </c>
      <c r="C24" s="14">
        <v>-12.7</v>
      </c>
      <c r="D24" s="14">
        <v>-11.6</v>
      </c>
      <c r="E24" s="14">
        <v>-12.399805451196212</v>
      </c>
      <c r="F24" s="14">
        <v>-11.284396497811134</v>
      </c>
    </row>
    <row r="25" spans="1:6" ht="24" customHeight="1">
      <c r="A25" s="10"/>
      <c r="B25" s="379">
        <v>4</v>
      </c>
      <c r="C25" s="14">
        <v>-3.7</v>
      </c>
      <c r="D25" s="14">
        <v>-10.649963530739004</v>
      </c>
      <c r="E25" s="14">
        <v>-3.3676869772471529</v>
      </c>
      <c r="F25" s="14">
        <v>-10.292563384861964</v>
      </c>
    </row>
    <row r="26" spans="1:6" ht="24" customHeight="1">
      <c r="A26" s="10"/>
      <c r="B26" s="379">
        <v>5</v>
      </c>
      <c r="C26" s="14">
        <v>-2</v>
      </c>
      <c r="D26" s="14">
        <v>0.6</v>
      </c>
      <c r="E26" s="14">
        <v>-2.2433656271248603</v>
      </c>
      <c r="F26" s="14">
        <v>0.36732806271884133</v>
      </c>
    </row>
    <row r="27" spans="1:6" ht="24" customHeight="1">
      <c r="A27" s="10"/>
      <c r="B27" s="379">
        <v>6</v>
      </c>
      <c r="C27" s="14">
        <v>4.9000000000000004</v>
      </c>
      <c r="D27" s="14">
        <v>0.5</v>
      </c>
      <c r="E27" s="14">
        <v>4.7948830613752991</v>
      </c>
      <c r="F27" s="14">
        <v>0.37105319515442492</v>
      </c>
    </row>
    <row r="28" spans="1:6" ht="24" customHeight="1">
      <c r="A28" s="10"/>
      <c r="B28" s="379">
        <v>7</v>
      </c>
      <c r="C28" s="14">
        <v>-12.598743000649936</v>
      </c>
      <c r="D28" s="14">
        <v>-7.3591474515147919</v>
      </c>
      <c r="E28" s="14">
        <v>-12.860946771647985</v>
      </c>
      <c r="F28" s="14">
        <v>-7.6370700091602517</v>
      </c>
    </row>
    <row r="29" spans="1:6" ht="24" customHeight="1">
      <c r="B29" s="379">
        <v>8</v>
      </c>
      <c r="C29" s="14">
        <f>'表2 (P4～P5)'!$G$8</f>
        <v>-4.1204210408814941</v>
      </c>
      <c r="D29" s="14">
        <f>'表2 (P4～P5)'!$G$93</f>
        <v>1.2052400533152818</v>
      </c>
      <c r="E29" s="14">
        <f>'表2 (P4～P5)'!$F$8</f>
        <v>-4.503939356717968</v>
      </c>
      <c r="F29" s="14">
        <f>'表2 (P4～P5)'!$F$93</f>
        <v>0.80041909310202275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B3" sqref="B3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641</v>
      </c>
    </row>
    <row r="2" spans="1:5">
      <c r="B2" s="77" t="s">
        <v>368</v>
      </c>
      <c r="C2" s="67" t="s">
        <v>369</v>
      </c>
    </row>
    <row r="3" spans="1:5">
      <c r="A3" s="64" t="s">
        <v>554</v>
      </c>
      <c r="B3" s="135">
        <f>'表2 (P4～P5)'!G77</f>
        <v>-11.092326979976141</v>
      </c>
      <c r="C3" s="135">
        <f>'表2 (P4～P5)'!F77</f>
        <v>-10.914511633936097</v>
      </c>
    </row>
    <row r="4" spans="1:5">
      <c r="A4" s="64" t="s">
        <v>362</v>
      </c>
      <c r="B4" s="135">
        <f>'表2 (P4～P5)'!G70</f>
        <v>-6.303091891643076</v>
      </c>
      <c r="C4" s="135">
        <f>'表2 (P4～P5)'!F70</f>
        <v>-6.6778795240765021</v>
      </c>
    </row>
    <row r="5" spans="1:5">
      <c r="A5" s="64" t="s">
        <v>357</v>
      </c>
      <c r="B5" s="135">
        <f>'表2 (P4～P5)'!G65</f>
        <v>55.162556262623141</v>
      </c>
      <c r="C5" s="135">
        <f>'表2 (P4～P5)'!F65</f>
        <v>57.95548227535037</v>
      </c>
    </row>
    <row r="6" spans="1:5">
      <c r="A6" s="64" t="s">
        <v>356</v>
      </c>
      <c r="B6" s="135">
        <f>'表2 (P4～P5)'!G60</f>
        <v>-9.0267811534625704</v>
      </c>
      <c r="C6" s="135">
        <f>'表2 (P4～P5)'!F60</f>
        <v>-10.209432998467561</v>
      </c>
      <c r="E6" s="126"/>
    </row>
    <row r="7" spans="1:5">
      <c r="A7" s="64" t="s">
        <v>366</v>
      </c>
      <c r="B7" s="135">
        <f>'表2 (P4～P5)'!G52</f>
        <v>17.942515113851385</v>
      </c>
      <c r="C7" s="135">
        <f>'表2 (P4～P5)'!F52</f>
        <v>19.121940264989902</v>
      </c>
    </row>
    <row r="8" spans="1:5">
      <c r="A8" s="64" t="s">
        <v>551</v>
      </c>
      <c r="B8" s="135">
        <f>'表2 (P4～P5)'!G42</f>
        <v>-2.6996226043566662</v>
      </c>
      <c r="C8" s="135">
        <f>'表2 (P4～P5)'!F42</f>
        <v>-3.7699267557087413</v>
      </c>
    </row>
    <row r="9" spans="1:5">
      <c r="A9" s="64" t="s">
        <v>354</v>
      </c>
      <c r="B9" s="135">
        <f>'表2 (P4～P5)'!G34</f>
        <v>-41.627529386305262</v>
      </c>
      <c r="C9" s="135">
        <f>'表2 (P4～P5)'!F34</f>
        <v>-41.569156915691572</v>
      </c>
    </row>
    <row r="10" spans="1:5">
      <c r="A10" s="64" t="s">
        <v>353</v>
      </c>
      <c r="B10" s="135">
        <f>'表2 (P4～P5)'!G28</f>
        <v>7.832546856937106</v>
      </c>
      <c r="C10" s="135">
        <f>'表2 (P4～P5)'!F28</f>
        <v>3.7349100763734988</v>
      </c>
    </row>
    <row r="11" spans="1:5">
      <c r="A11" s="64" t="s">
        <v>352</v>
      </c>
      <c r="B11" s="135">
        <f>'表2 (P4～P5)'!G24</f>
        <v>-8.701109596692735</v>
      </c>
      <c r="C11" s="135">
        <f>'表2 (P4～P5)'!F24</f>
        <v>-8.6098107062894336</v>
      </c>
    </row>
    <row r="12" spans="1:5">
      <c r="A12" s="64" t="s">
        <v>351</v>
      </c>
      <c r="B12" s="135">
        <f>'表2 (P4～P5)'!G10</f>
        <v>-7.0111644845331718</v>
      </c>
      <c r="C12" s="135">
        <f>'表2 (P4～P5)'!F10</f>
        <v>-6.4532314714403682</v>
      </c>
    </row>
    <row r="13" spans="1:5">
      <c r="A13" s="64" t="s">
        <v>350</v>
      </c>
      <c r="B13" s="135">
        <f>'表2 (P4～P5)'!G8</f>
        <v>-4.1204210408814941</v>
      </c>
      <c r="C13" s="135">
        <f>'表2 (P4～P5)'!F8</f>
        <v>-4.503939356717968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B13" sqref="B13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642</v>
      </c>
    </row>
    <row r="2" spans="1:3">
      <c r="B2" s="77" t="s">
        <v>368</v>
      </c>
      <c r="C2" s="67" t="s">
        <v>369</v>
      </c>
    </row>
    <row r="3" spans="1:3">
      <c r="A3" s="64" t="s">
        <v>370</v>
      </c>
      <c r="B3" s="135">
        <f>'表2 (P4～P5)'!G104</f>
        <v>8.7108049751799967</v>
      </c>
      <c r="C3" s="135">
        <f>'表2 (P4～P5)'!F104</f>
        <v>8.9282265851303499</v>
      </c>
    </row>
    <row r="4" spans="1:3">
      <c r="A4" s="64" t="s">
        <v>362</v>
      </c>
      <c r="B4" s="135">
        <f>'表2 (P4～P5)'!G102</f>
        <v>8.3834701420119941</v>
      </c>
      <c r="C4" s="135">
        <f>'表2 (P4～P5)'!F102</f>
        <v>7.9499362614439573</v>
      </c>
    </row>
    <row r="5" spans="1:3">
      <c r="A5" s="64" t="s">
        <v>357</v>
      </c>
      <c r="B5" s="135">
        <f>'表2 (P4～P5)'!G101</f>
        <v>69.534584377752196</v>
      </c>
      <c r="C5" s="135">
        <f>'表2 (P4～P5)'!F101</f>
        <v>72.58620689655173</v>
      </c>
    </row>
    <row r="6" spans="1:3">
      <c r="A6" s="64" t="s">
        <v>356</v>
      </c>
      <c r="B6" s="135">
        <f>'表2 (P4～P5)'!G100</f>
        <v>6.2498307678295673</v>
      </c>
      <c r="C6" s="135">
        <f>'表2 (P4～P5)'!F100</f>
        <v>4.8685829678477788</v>
      </c>
    </row>
    <row r="7" spans="1:3">
      <c r="A7" s="64" t="s">
        <v>366</v>
      </c>
      <c r="B7" s="135">
        <f>'表2 (P4～P5)'!G99</f>
        <v>-16.980998825904749</v>
      </c>
      <c r="C7" s="135">
        <f>'表2 (P4～P5)'!F99</f>
        <v>-16.150808814163796</v>
      </c>
    </row>
    <row r="8" spans="1:3">
      <c r="A8" s="64" t="s">
        <v>574</v>
      </c>
      <c r="B8" s="135">
        <f>'表2 (P4～P5)'!G98</f>
        <v>2.4597154393333431</v>
      </c>
      <c r="C8" s="135">
        <f>'表2 (P4～P5)'!F98</f>
        <v>1.3326585695006665</v>
      </c>
    </row>
    <row r="9" spans="1:3">
      <c r="A9" s="64" t="s">
        <v>354</v>
      </c>
      <c r="B9" s="135">
        <f>'表2 (P4～P5)'!G97</f>
        <v>-43.409503871322784</v>
      </c>
      <c r="C9" s="135">
        <f>'表2 (P4～P5)'!F97</f>
        <v>-43.352913375194113</v>
      </c>
    </row>
    <row r="10" spans="1:3">
      <c r="A10" s="64" t="s">
        <v>353</v>
      </c>
      <c r="B10" s="135">
        <f>'表2 (P4～P5)'!G96</f>
        <v>13.988915976883543</v>
      </c>
      <c r="C10" s="135">
        <f>'表2 (P4～P5)'!F96</f>
        <v>9.6573371697619592</v>
      </c>
    </row>
    <row r="11" spans="1:3">
      <c r="A11" s="64" t="s">
        <v>352</v>
      </c>
      <c r="B11" s="135">
        <f>'表2 (P4～P5)'!G95</f>
        <v>-1.734999694183359</v>
      </c>
      <c r="C11" s="135">
        <f>'表2 (P4～P5)'!F95</f>
        <v>-1.6367346938775507</v>
      </c>
    </row>
    <row r="12" spans="1:3">
      <c r="A12" s="64" t="s">
        <v>351</v>
      </c>
      <c r="B12" s="135">
        <f>'表2 (P4～P5)'!G94</f>
        <v>-5.2227574509772108</v>
      </c>
      <c r="C12" s="135">
        <f>'表2 (P4～P5)'!F94</f>
        <v>-4.6540939956830734</v>
      </c>
    </row>
    <row r="13" spans="1:3">
      <c r="A13" s="64" t="s">
        <v>350</v>
      </c>
      <c r="B13" s="135">
        <f>'表2 (P4～P5)'!G93</f>
        <v>1.2052400533152818</v>
      </c>
      <c r="C13" s="135">
        <f>'表2 (P4～P5)'!F93</f>
        <v>0.80041909310202275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X19" sqref="X19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452</v>
      </c>
    </row>
    <row r="3" spans="1:25">
      <c r="A3" s="127" t="s">
        <v>643</v>
      </c>
    </row>
    <row r="4" spans="1:25" ht="27">
      <c r="A4" s="73"/>
      <c r="B4" s="392" t="s">
        <v>670</v>
      </c>
      <c r="C4" s="392">
        <v>10</v>
      </c>
      <c r="D4" s="392">
        <v>11</v>
      </c>
      <c r="E4" s="392">
        <v>12</v>
      </c>
      <c r="F4" s="392" t="s">
        <v>659</v>
      </c>
      <c r="G4" s="392">
        <v>2</v>
      </c>
      <c r="H4" s="392">
        <v>3</v>
      </c>
      <c r="I4" s="392">
        <v>4</v>
      </c>
      <c r="J4" s="392">
        <v>5</v>
      </c>
      <c r="K4" s="392">
        <v>6</v>
      </c>
      <c r="L4" s="392">
        <v>7</v>
      </c>
      <c r="M4" s="392">
        <v>8</v>
      </c>
      <c r="N4" s="392">
        <v>9</v>
      </c>
      <c r="O4" s="392">
        <v>10</v>
      </c>
      <c r="P4" s="392">
        <v>11</v>
      </c>
      <c r="Q4" s="392">
        <v>12</v>
      </c>
      <c r="R4" s="392" t="s">
        <v>665</v>
      </c>
      <c r="S4" s="392">
        <v>2</v>
      </c>
      <c r="T4" s="392">
        <v>3</v>
      </c>
      <c r="U4" s="392">
        <v>4</v>
      </c>
      <c r="V4" s="392">
        <v>5</v>
      </c>
      <c r="W4" s="392">
        <v>6</v>
      </c>
      <c r="X4" s="392">
        <v>7</v>
      </c>
      <c r="Y4" s="392">
        <v>8</v>
      </c>
    </row>
    <row r="5" spans="1:25">
      <c r="A5" s="73" t="s">
        <v>428</v>
      </c>
      <c r="B5" s="128">
        <v>-18.195229727389872</v>
      </c>
      <c r="C5" s="128">
        <v>-7.1129354101750693</v>
      </c>
      <c r="D5" s="128">
        <v>-8.9171874272727987</v>
      </c>
      <c r="E5" s="128">
        <v>-8.3422297589935255</v>
      </c>
      <c r="F5" s="128">
        <v>-8.9978045416781569</v>
      </c>
      <c r="G5" s="128">
        <v>-6.785954907525948</v>
      </c>
      <c r="H5" s="128">
        <v>5.5350299491421451</v>
      </c>
      <c r="I5" s="128">
        <v>10.540485769436515</v>
      </c>
      <c r="J5" s="128">
        <v>9.4975794807786951</v>
      </c>
      <c r="K5" s="128">
        <v>-3.0877799383991045</v>
      </c>
      <c r="L5" s="128">
        <v>9.4257631336724259</v>
      </c>
      <c r="M5" s="128">
        <v>5.1855091083431448</v>
      </c>
      <c r="N5" s="128">
        <v>-5.9037594237615902</v>
      </c>
      <c r="O5" s="128">
        <v>-2.0161880940656962</v>
      </c>
      <c r="P5" s="128">
        <v>-2.3957026041594109</v>
      </c>
      <c r="Q5" s="128">
        <v>-2.5852032397751912</v>
      </c>
      <c r="R5" s="128">
        <v>-11.1</v>
      </c>
      <c r="S5" s="128">
        <v>4.8</v>
      </c>
      <c r="T5" s="128">
        <v>-12.7</v>
      </c>
      <c r="U5" s="128">
        <v>-3.7</v>
      </c>
      <c r="V5" s="128">
        <v>-2</v>
      </c>
      <c r="W5" s="128">
        <v>4.9000000000000004</v>
      </c>
      <c r="X5" s="128">
        <v>-12.598743000649936</v>
      </c>
      <c r="Y5" s="128">
        <f>+'表2 (P4～P5)'!$G$8</f>
        <v>-4.1204210408814941</v>
      </c>
    </row>
    <row r="8" spans="1:25">
      <c r="A8" s="127" t="s">
        <v>644</v>
      </c>
    </row>
    <row r="9" spans="1:25" ht="40.5" customHeight="1">
      <c r="A9" s="73"/>
      <c r="B9" s="152" t="str">
        <f>+B4</f>
        <v>9
H26</v>
      </c>
      <c r="C9" s="392">
        <f t="shared" ref="C9:X9" si="0">+C4</f>
        <v>10</v>
      </c>
      <c r="D9" s="392">
        <f t="shared" si="0"/>
        <v>11</v>
      </c>
      <c r="E9" s="392">
        <f t="shared" si="0"/>
        <v>12</v>
      </c>
      <c r="F9" s="392" t="str">
        <f t="shared" si="0"/>
        <v>1
H27</v>
      </c>
      <c r="G9" s="392">
        <f t="shared" si="0"/>
        <v>2</v>
      </c>
      <c r="H9" s="392">
        <f t="shared" si="0"/>
        <v>3</v>
      </c>
      <c r="I9" s="392">
        <f t="shared" si="0"/>
        <v>4</v>
      </c>
      <c r="J9" s="392">
        <f t="shared" si="0"/>
        <v>5</v>
      </c>
      <c r="K9" s="392">
        <f t="shared" si="0"/>
        <v>6</v>
      </c>
      <c r="L9" s="392">
        <f t="shared" si="0"/>
        <v>7</v>
      </c>
      <c r="M9" s="392">
        <f t="shared" si="0"/>
        <v>8</v>
      </c>
      <c r="N9" s="392">
        <f t="shared" si="0"/>
        <v>9</v>
      </c>
      <c r="O9" s="392">
        <f t="shared" si="0"/>
        <v>10</v>
      </c>
      <c r="P9" s="392">
        <f t="shared" si="0"/>
        <v>11</v>
      </c>
      <c r="Q9" s="392">
        <f t="shared" si="0"/>
        <v>12</v>
      </c>
      <c r="R9" s="392" t="str">
        <f t="shared" si="0"/>
        <v>1
H28</v>
      </c>
      <c r="S9" s="392">
        <f t="shared" si="0"/>
        <v>2</v>
      </c>
      <c r="T9" s="392">
        <f t="shared" si="0"/>
        <v>3</v>
      </c>
      <c r="U9" s="392">
        <f t="shared" si="0"/>
        <v>4</v>
      </c>
      <c r="V9" s="392">
        <f t="shared" si="0"/>
        <v>5</v>
      </c>
      <c r="W9" s="392">
        <f t="shared" si="0"/>
        <v>6</v>
      </c>
      <c r="X9" s="392">
        <f t="shared" si="0"/>
        <v>7</v>
      </c>
      <c r="Y9" s="392">
        <f>+Y4</f>
        <v>8</v>
      </c>
    </row>
    <row r="10" spans="1:25">
      <c r="A10" s="73" t="s">
        <v>395</v>
      </c>
      <c r="B10" s="128">
        <v>-8.9800724010183792</v>
      </c>
      <c r="C10" s="128">
        <v>-4.5055943266472331</v>
      </c>
      <c r="D10" s="128">
        <v>-17.435082273273117</v>
      </c>
      <c r="E10" s="128">
        <v>-5.1480739389799579</v>
      </c>
      <c r="F10" s="128">
        <v>-5.3571657444644654</v>
      </c>
      <c r="G10" s="128">
        <v>-11.123163457298146</v>
      </c>
      <c r="H10" s="128">
        <v>-3.228607803866157</v>
      </c>
      <c r="I10" s="128">
        <v>-8.4042625747284827</v>
      </c>
      <c r="J10" s="128">
        <v>-2.7321063651404631</v>
      </c>
      <c r="K10" s="128">
        <v>5.6870140023157933</v>
      </c>
      <c r="L10" s="128">
        <v>-13.41352711353333</v>
      </c>
      <c r="M10" s="128">
        <v>9.7989614861508478</v>
      </c>
      <c r="N10" s="128">
        <v>3.5928195972378951E-2</v>
      </c>
      <c r="O10" s="128">
        <v>9.4906878667333707</v>
      </c>
      <c r="P10" s="128">
        <v>11.659121020961516</v>
      </c>
      <c r="Q10" s="128">
        <v>-5.0953998028210767</v>
      </c>
      <c r="R10" s="128">
        <v>-10.7</v>
      </c>
      <c r="S10" s="128">
        <v>-9.4</v>
      </c>
      <c r="T10" s="128">
        <v>-13.3</v>
      </c>
      <c r="U10" s="128">
        <v>1.7</v>
      </c>
      <c r="V10" s="128">
        <v>-5.3</v>
      </c>
      <c r="W10" s="128">
        <v>-5</v>
      </c>
      <c r="X10" s="128">
        <v>-6.3715269478064052</v>
      </c>
      <c r="Y10" s="128">
        <f>'表2 (P4～P5)'!$G$84</f>
        <v>-9.0509992036000408</v>
      </c>
    </row>
    <row r="13" spans="1:25">
      <c r="A13" s="127" t="s">
        <v>644</v>
      </c>
    </row>
    <row r="14" spans="1:25" ht="28.5" customHeight="1">
      <c r="A14" s="73"/>
      <c r="B14" s="392" t="str">
        <f>+B4</f>
        <v>9
H26</v>
      </c>
      <c r="C14" s="392">
        <f t="shared" ref="C14:Y14" si="1">+C4</f>
        <v>10</v>
      </c>
      <c r="D14" s="392">
        <f t="shared" si="1"/>
        <v>11</v>
      </c>
      <c r="E14" s="392">
        <f t="shared" si="1"/>
        <v>12</v>
      </c>
      <c r="F14" s="392" t="str">
        <f t="shared" si="1"/>
        <v>1
H27</v>
      </c>
      <c r="G14" s="392">
        <f t="shared" si="1"/>
        <v>2</v>
      </c>
      <c r="H14" s="392">
        <f t="shared" si="1"/>
        <v>3</v>
      </c>
      <c r="I14" s="392">
        <f t="shared" si="1"/>
        <v>4</v>
      </c>
      <c r="J14" s="392">
        <f t="shared" si="1"/>
        <v>5</v>
      </c>
      <c r="K14" s="392">
        <f t="shared" si="1"/>
        <v>6</v>
      </c>
      <c r="L14" s="392">
        <f t="shared" si="1"/>
        <v>7</v>
      </c>
      <c r="M14" s="392">
        <f t="shared" si="1"/>
        <v>8</v>
      </c>
      <c r="N14" s="392">
        <f t="shared" si="1"/>
        <v>9</v>
      </c>
      <c r="O14" s="392">
        <f t="shared" si="1"/>
        <v>10</v>
      </c>
      <c r="P14" s="392">
        <f t="shared" si="1"/>
        <v>11</v>
      </c>
      <c r="Q14" s="392">
        <f t="shared" si="1"/>
        <v>12</v>
      </c>
      <c r="R14" s="392" t="str">
        <f t="shared" si="1"/>
        <v>1
H28</v>
      </c>
      <c r="S14" s="392">
        <f t="shared" si="1"/>
        <v>2</v>
      </c>
      <c r="T14" s="392">
        <f t="shared" si="1"/>
        <v>3</v>
      </c>
      <c r="U14" s="392">
        <f t="shared" si="1"/>
        <v>4</v>
      </c>
      <c r="V14" s="392">
        <f t="shared" si="1"/>
        <v>5</v>
      </c>
      <c r="W14" s="392">
        <f t="shared" si="1"/>
        <v>6</v>
      </c>
      <c r="X14" s="392">
        <f t="shared" si="1"/>
        <v>7</v>
      </c>
      <c r="Y14" s="392">
        <f t="shared" si="1"/>
        <v>8</v>
      </c>
    </row>
    <row r="15" spans="1:25">
      <c r="A15" s="73" t="s">
        <v>428</v>
      </c>
      <c r="B15" s="128">
        <v>-21.208954698442263</v>
      </c>
      <c r="C15" s="128">
        <v>-14.560411492435342</v>
      </c>
      <c r="D15" s="128">
        <v>-15.947474213149992</v>
      </c>
      <c r="E15" s="128">
        <v>-8.8245928751447877</v>
      </c>
      <c r="F15" s="128">
        <v>-9.1147699668880922E-2</v>
      </c>
      <c r="G15" s="128">
        <v>-8.4322770420408482</v>
      </c>
      <c r="H15" s="128">
        <v>-1.055342874717935</v>
      </c>
      <c r="I15" s="128">
        <v>4.0623537282219901</v>
      </c>
      <c r="J15" s="128">
        <v>5.7078224798945865</v>
      </c>
      <c r="K15" s="128">
        <v>-7.4427565289195368</v>
      </c>
      <c r="L15" s="128">
        <v>-10.098930531385285</v>
      </c>
      <c r="M15" s="128">
        <v>6.6970069787995579</v>
      </c>
      <c r="N15" s="128">
        <v>-9.1967884192648555</v>
      </c>
      <c r="O15" s="128">
        <v>5.6695490579695695</v>
      </c>
      <c r="P15" s="128">
        <v>4.9290117199256356</v>
      </c>
      <c r="Q15" s="128">
        <v>-0.68705452704101999</v>
      </c>
      <c r="R15" s="128">
        <v>-18</v>
      </c>
      <c r="S15" s="128">
        <v>-3.7</v>
      </c>
      <c r="T15" s="128">
        <v>-11.6</v>
      </c>
      <c r="U15" s="128">
        <v>-10.649963530739004</v>
      </c>
      <c r="V15" s="128">
        <v>0.6</v>
      </c>
      <c r="W15" s="128">
        <v>0.5</v>
      </c>
      <c r="X15" s="128">
        <v>-7.3591474515147919</v>
      </c>
      <c r="Y15" s="128">
        <f>'表2 (P4～P5)'!$G$93</f>
        <v>1.2052400533152818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opLeftCell="A16" zoomScale="75" workbookViewId="0">
      <selection activeCell="A18" sqref="A18:F18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649</v>
      </c>
      <c r="B1" s="442"/>
    </row>
    <row r="2" spans="1:2" ht="18" customHeight="1"/>
    <row r="3" spans="1:2" ht="18" customHeight="1">
      <c r="B3" s="147" t="s">
        <v>553</v>
      </c>
    </row>
    <row r="4" spans="1:2" ht="18" customHeight="1">
      <c r="B4" s="150"/>
    </row>
    <row r="5" spans="1:2" ht="18" customHeight="1">
      <c r="A5" s="146" t="s">
        <v>650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651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652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6" activePane="bottomRight" state="frozen"/>
      <selection activeCell="C3" sqref="C3"/>
      <selection pane="topRight" activeCell="C3" sqref="C3"/>
      <selection pane="bottomLeft" activeCell="C3" sqref="C3"/>
      <selection pane="bottomRight" activeCell="G14" sqref="G14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386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458</v>
      </c>
      <c r="D2" s="129" t="s">
        <v>20</v>
      </c>
      <c r="E2" s="129" t="s">
        <v>457</v>
      </c>
      <c r="F2" s="164" t="s">
        <v>460</v>
      </c>
      <c r="G2" s="164" t="s">
        <v>461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671</v>
      </c>
      <c r="B4" s="299">
        <v>25.5</v>
      </c>
      <c r="C4" s="299">
        <v>23.9</v>
      </c>
      <c r="D4" s="299">
        <v>25.5</v>
      </c>
      <c r="E4" s="299">
        <v>27.4</v>
      </c>
    </row>
    <row r="5" spans="1:7" ht="18.75" customHeight="1">
      <c r="A5" s="151" t="s">
        <v>344</v>
      </c>
      <c r="B5" s="299">
        <v>25.6</v>
      </c>
      <c r="C5" s="299">
        <v>24.6</v>
      </c>
      <c r="D5" s="299">
        <v>27.1</v>
      </c>
      <c r="E5" s="299">
        <v>25.8</v>
      </c>
    </row>
    <row r="6" spans="1:7" ht="18.75" customHeight="1">
      <c r="A6" s="151" t="s">
        <v>346</v>
      </c>
      <c r="B6" s="299">
        <v>25.7</v>
      </c>
      <c r="C6" s="299">
        <v>24.3</v>
      </c>
      <c r="D6" s="299">
        <v>27.8</v>
      </c>
      <c r="E6" s="299">
        <v>26.8</v>
      </c>
    </row>
    <row r="7" spans="1:7" ht="18" customHeight="1">
      <c r="A7" s="151" t="s">
        <v>347</v>
      </c>
      <c r="B7" s="299">
        <v>25.7</v>
      </c>
      <c r="C7" s="299">
        <v>23.9</v>
      </c>
      <c r="D7" s="299">
        <v>26.4</v>
      </c>
      <c r="E7" s="299">
        <v>25.3</v>
      </c>
    </row>
    <row r="8" spans="1:7" ht="16.5" customHeight="1">
      <c r="A8" s="151" t="s">
        <v>666</v>
      </c>
      <c r="B8" s="299">
        <v>25.7</v>
      </c>
      <c r="C8" s="299">
        <v>24.7</v>
      </c>
      <c r="D8" s="299">
        <v>28.2</v>
      </c>
      <c r="E8" s="299">
        <v>25.5</v>
      </c>
    </row>
    <row r="9" spans="1:7" ht="16.5" customHeight="1">
      <c r="A9" s="151" t="s">
        <v>667</v>
      </c>
      <c r="B9" s="299">
        <v>27.8</v>
      </c>
      <c r="C9" s="299">
        <v>25.7</v>
      </c>
      <c r="D9" s="299">
        <v>27.4</v>
      </c>
      <c r="E9" s="299">
        <v>25.6</v>
      </c>
    </row>
    <row r="10" spans="1:7" ht="16.5" customHeight="1">
      <c r="A10" s="151" t="s">
        <v>665</v>
      </c>
      <c r="B10" s="299">
        <v>24.5</v>
      </c>
      <c r="C10" s="299">
        <v>23.3</v>
      </c>
      <c r="D10" s="299">
        <v>29.7</v>
      </c>
      <c r="E10" s="299">
        <v>27.1</v>
      </c>
    </row>
    <row r="11" spans="1:7" ht="16.5" customHeight="1">
      <c r="A11" s="151" t="s">
        <v>336</v>
      </c>
      <c r="B11" s="299">
        <v>25.6</v>
      </c>
      <c r="C11" s="299">
        <v>23.9</v>
      </c>
      <c r="D11" s="299">
        <v>28.1</v>
      </c>
      <c r="E11" s="299">
        <v>25.3</v>
      </c>
    </row>
    <row r="12" spans="1:7" ht="18" customHeight="1">
      <c r="A12" s="151" t="s">
        <v>337</v>
      </c>
      <c r="B12" s="299">
        <v>24.5</v>
      </c>
      <c r="C12" s="299">
        <v>22.5</v>
      </c>
      <c r="D12" s="299">
        <v>26.4</v>
      </c>
      <c r="E12" s="299">
        <v>24</v>
      </c>
    </row>
    <row r="13" spans="1:7" ht="18.75" customHeight="1">
      <c r="A13" s="151" t="s">
        <v>339</v>
      </c>
      <c r="B13" s="299">
        <v>23.7</v>
      </c>
      <c r="C13" s="299">
        <v>21.4</v>
      </c>
      <c r="D13" s="299">
        <v>26.7</v>
      </c>
      <c r="E13" s="299">
        <v>23.1</v>
      </c>
    </row>
    <row r="14" spans="1:7" ht="17.25" customHeight="1">
      <c r="A14" s="151" t="s">
        <v>340</v>
      </c>
      <c r="B14" s="299">
        <v>26.6</v>
      </c>
      <c r="C14" s="299">
        <v>25</v>
      </c>
      <c r="D14" s="299">
        <v>29</v>
      </c>
      <c r="E14" s="299">
        <v>25.9</v>
      </c>
    </row>
    <row r="15" spans="1:7" ht="20.25" customHeight="1">
      <c r="A15" s="151" t="s">
        <v>341</v>
      </c>
      <c r="B15" s="299">
        <v>26.8</v>
      </c>
      <c r="C15" s="299">
        <v>25.4</v>
      </c>
      <c r="D15" s="299">
        <v>26.6</v>
      </c>
      <c r="E15" s="299">
        <v>25.7</v>
      </c>
    </row>
    <row r="16" spans="1:7" ht="18.75" customHeight="1">
      <c r="A16" s="151" t="s">
        <v>343</v>
      </c>
      <c r="B16" s="299">
        <v>26.2</v>
      </c>
      <c r="C16" s="299">
        <v>25.2</v>
      </c>
      <c r="D16" s="299">
        <v>27.6</v>
      </c>
      <c r="E16" s="299">
        <v>28.1</v>
      </c>
    </row>
    <row r="17" spans="1:5" ht="20.25" customHeight="1">
      <c r="A17" s="151" t="s">
        <v>492</v>
      </c>
      <c r="B17" s="299">
        <f>'表1 (P2)'!$C$18</f>
        <v>26.8</v>
      </c>
      <c r="C17" s="299">
        <f>'表1 (P2)'!$C$57</f>
        <v>25.3</v>
      </c>
      <c r="D17" s="299">
        <f>'表1 (P2)'!$F$18</f>
        <v>26.5</v>
      </c>
      <c r="E17" s="299">
        <f>'表1 (P2)'!$F$57</f>
        <v>24.4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workbookViewId="0">
      <selection activeCell="A18" sqref="A18:F18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8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450</v>
      </c>
      <c r="C6" s="116"/>
      <c r="D6" s="116" t="s">
        <v>555</v>
      </c>
      <c r="E6" s="204"/>
      <c r="F6" s="450">
        <v>217689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451</v>
      </c>
      <c r="C7" s="119"/>
      <c r="D7" s="341" t="s">
        <v>560</v>
      </c>
      <c r="E7" s="395">
        <v>-4.503939356717968</v>
      </c>
      <c r="F7" s="396" t="s">
        <v>674</v>
      </c>
      <c r="G7" s="397" t="s">
        <v>561</v>
      </c>
      <c r="H7" s="395">
        <v>-4.1204210408814941</v>
      </c>
      <c r="I7" s="418" t="s">
        <v>674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557</v>
      </c>
      <c r="B9" s="76" t="s">
        <v>647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672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450</v>
      </c>
      <c r="C30" s="403"/>
      <c r="D30" s="116" t="s">
        <v>555</v>
      </c>
      <c r="E30" s="404"/>
      <c r="F30" s="445">
        <v>248217</v>
      </c>
      <c r="G30" s="446"/>
      <c r="H30" s="403"/>
      <c r="I30" s="405"/>
    </row>
    <row r="31" spans="1:9" ht="27" customHeight="1">
      <c r="A31" s="402"/>
      <c r="B31" s="116" t="s">
        <v>453</v>
      </c>
      <c r="C31" s="403"/>
      <c r="D31" s="406" t="s">
        <v>291</v>
      </c>
      <c r="E31" s="407">
        <v>0.80041909310202275</v>
      </c>
      <c r="F31" s="403" t="s">
        <v>675</v>
      </c>
      <c r="G31" s="406" t="s">
        <v>561</v>
      </c>
      <c r="H31" s="408">
        <v>1.2052400533152818</v>
      </c>
      <c r="I31" s="405" t="s">
        <v>675</v>
      </c>
    </row>
    <row r="32" spans="1:9" ht="24" customHeight="1">
      <c r="A32" s="402"/>
      <c r="B32" s="120" t="s">
        <v>454</v>
      </c>
      <c r="C32" s="409"/>
      <c r="D32" s="120" t="s">
        <v>555</v>
      </c>
      <c r="E32" s="415"/>
      <c r="F32" s="445">
        <v>318253</v>
      </c>
      <c r="G32" s="447"/>
      <c r="H32" s="403"/>
      <c r="I32" s="410"/>
    </row>
    <row r="33" spans="1:9" ht="24" customHeight="1">
      <c r="A33" s="402"/>
      <c r="B33" s="120" t="s">
        <v>453</v>
      </c>
      <c r="C33" s="409"/>
      <c r="D33" s="411" t="s">
        <v>291</v>
      </c>
      <c r="E33" s="407">
        <v>-9.4147952067856426</v>
      </c>
      <c r="F33" s="403" t="s">
        <v>674</v>
      </c>
      <c r="G33" s="411" t="s">
        <v>561</v>
      </c>
      <c r="H33" s="407">
        <v>-9.0509992036000408</v>
      </c>
      <c r="I33" s="405" t="s">
        <v>674</v>
      </c>
    </row>
    <row r="34" spans="1:9" ht="24" customHeight="1">
      <c r="A34" s="402"/>
      <c r="B34" s="120" t="s">
        <v>392</v>
      </c>
      <c r="C34" s="409"/>
      <c r="D34" s="120" t="s">
        <v>555</v>
      </c>
      <c r="E34" s="415"/>
      <c r="F34" s="445">
        <v>286745</v>
      </c>
      <c r="G34" s="447"/>
      <c r="H34" s="403"/>
      <c r="I34" s="410"/>
    </row>
    <row r="35" spans="1:9" ht="24" customHeight="1">
      <c r="A35" s="412"/>
      <c r="B35" s="121" t="s">
        <v>453</v>
      </c>
      <c r="C35" s="413"/>
      <c r="D35" s="414" t="s">
        <v>291</v>
      </c>
      <c r="E35" s="395">
        <v>-8.4115880925003221</v>
      </c>
      <c r="F35" s="396" t="s">
        <v>674</v>
      </c>
      <c r="G35" s="414" t="s">
        <v>561</v>
      </c>
      <c r="H35" s="395">
        <v>-8.0437631450806393</v>
      </c>
      <c r="I35" s="418" t="s">
        <v>674</v>
      </c>
    </row>
    <row r="37" spans="1:9" ht="25.5" customHeight="1">
      <c r="A37" s="153" t="s">
        <v>558</v>
      </c>
      <c r="B37" s="76" t="s">
        <v>648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673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40" zoomScaleNormal="100" workbookViewId="0">
      <selection activeCell="A18" sqref="A18:F18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53">
        <v>28</v>
      </c>
      <c r="F1" s="453"/>
      <c r="G1" s="452">
        <v>8</v>
      </c>
      <c r="H1" s="452"/>
      <c r="I1" s="350"/>
    </row>
    <row r="2" spans="1:20" ht="18" customHeight="1"/>
    <row r="3" spans="1:20" ht="18" customHeight="1">
      <c r="B3" s="80" t="s">
        <v>643</v>
      </c>
      <c r="E3" s="165"/>
      <c r="J3" s="314"/>
    </row>
    <row r="4" spans="1:20" ht="18" customHeight="1">
      <c r="A4" s="81"/>
      <c r="B4" s="46"/>
      <c r="C4" s="471" t="s">
        <v>431</v>
      </c>
      <c r="D4" s="455"/>
      <c r="E4" s="456"/>
      <c r="F4" s="459" t="s">
        <v>430</v>
      </c>
      <c r="G4" s="460"/>
      <c r="H4" s="460"/>
      <c r="I4" s="461"/>
    </row>
    <row r="5" spans="1:20" ht="18" customHeight="1">
      <c r="A5" s="457" t="s">
        <v>566</v>
      </c>
      <c r="B5" s="458"/>
      <c r="C5" s="155" t="s">
        <v>562</v>
      </c>
      <c r="D5" s="465" t="s">
        <v>300</v>
      </c>
      <c r="E5" s="466"/>
      <c r="F5" s="155" t="s">
        <v>562</v>
      </c>
      <c r="G5" s="465" t="s">
        <v>300</v>
      </c>
      <c r="H5" s="467"/>
      <c r="I5" s="463" t="s">
        <v>449</v>
      </c>
    </row>
    <row r="6" spans="1:20" ht="18" customHeight="1">
      <c r="A6" s="82"/>
      <c r="B6" s="52"/>
      <c r="C6" s="156" t="s">
        <v>563</v>
      </c>
      <c r="D6" s="158" t="s">
        <v>560</v>
      </c>
      <c r="E6" s="159" t="s">
        <v>561</v>
      </c>
      <c r="F6" s="157" t="s">
        <v>563</v>
      </c>
      <c r="G6" s="154" t="s">
        <v>560</v>
      </c>
      <c r="H6" s="154" t="s">
        <v>561</v>
      </c>
      <c r="I6" s="464"/>
    </row>
    <row r="7" spans="1:20" ht="18" customHeight="1">
      <c r="A7" s="83" t="s">
        <v>428</v>
      </c>
      <c r="B7" s="48"/>
      <c r="C7" s="95">
        <v>276338</v>
      </c>
      <c r="D7" s="196">
        <v>-5.0999999999999996</v>
      </c>
      <c r="E7" s="197">
        <v>-4.5999999999999996</v>
      </c>
      <c r="F7" s="99">
        <v>217689</v>
      </c>
      <c r="G7" s="357">
        <v>-4.503939356717968</v>
      </c>
      <c r="H7" s="178">
        <v>-4.1204210408814941</v>
      </c>
      <c r="I7" s="339">
        <v>-4.120421040881487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432</v>
      </c>
      <c r="C8" s="95">
        <v>73961</v>
      </c>
      <c r="D8" s="196">
        <v>-0.7</v>
      </c>
      <c r="E8" s="197">
        <v>-1.3</v>
      </c>
      <c r="F8" s="99">
        <v>57796</v>
      </c>
      <c r="G8" s="179">
        <v>-6.4532314714403682</v>
      </c>
      <c r="H8" s="180">
        <v>-7.0111644845331718</v>
      </c>
      <c r="I8" s="145">
        <v>-1.9002385344009913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433</v>
      </c>
      <c r="C9" s="95">
        <v>15012</v>
      </c>
      <c r="D9" s="196">
        <v>-16.5</v>
      </c>
      <c r="E9" s="197">
        <v>-16.8</v>
      </c>
      <c r="F9" s="99">
        <v>17960</v>
      </c>
      <c r="G9" s="179">
        <v>-8.6098107062894336</v>
      </c>
      <c r="H9" s="180">
        <v>-8.701109596692735</v>
      </c>
      <c r="I9" s="145">
        <v>-0.75011934669061342</v>
      </c>
      <c r="J9" s="94"/>
      <c r="K9" s="366"/>
    </row>
    <row r="10" spans="1:20" ht="18" customHeight="1">
      <c r="A10" s="83"/>
      <c r="B10" s="94" t="s">
        <v>434</v>
      </c>
      <c r="C10" s="95">
        <v>18740</v>
      </c>
      <c r="D10" s="196">
        <v>-8.1999999999999993</v>
      </c>
      <c r="E10" s="197">
        <v>-1.1000000000000001</v>
      </c>
      <c r="F10" s="99">
        <v>21053</v>
      </c>
      <c r="G10" s="179">
        <v>3.7349100763734988</v>
      </c>
      <c r="H10" s="180">
        <v>7.832546856937106</v>
      </c>
      <c r="I10" s="145">
        <v>0.69733430338108515</v>
      </c>
      <c r="J10" s="94"/>
      <c r="K10" s="366"/>
    </row>
    <row r="11" spans="1:20" ht="18" customHeight="1">
      <c r="A11" s="83"/>
      <c r="B11" s="94" t="s">
        <v>435</v>
      </c>
      <c r="C11" s="95">
        <v>10860</v>
      </c>
      <c r="D11" s="196">
        <v>-7.7</v>
      </c>
      <c r="E11" s="197">
        <v>-6.6</v>
      </c>
      <c r="F11" s="99">
        <v>7790</v>
      </c>
      <c r="G11" s="179">
        <v>-41.569156915691572</v>
      </c>
      <c r="H11" s="180">
        <v>-41.627529386305262</v>
      </c>
      <c r="I11" s="145">
        <v>-2.4345848399613157</v>
      </c>
      <c r="J11" s="94"/>
      <c r="K11" s="366"/>
    </row>
    <row r="12" spans="1:20" ht="18" customHeight="1">
      <c r="A12" s="83"/>
      <c r="B12" s="94" t="s">
        <v>436</v>
      </c>
      <c r="C12" s="95">
        <v>8024</v>
      </c>
      <c r="D12" s="196">
        <v>-10.8</v>
      </c>
      <c r="E12" s="197">
        <v>-12.9</v>
      </c>
      <c r="F12" s="99">
        <v>4467</v>
      </c>
      <c r="G12" s="179">
        <v>-3.7699267557087413</v>
      </c>
      <c r="H12" s="180">
        <v>-2.6996226043566662</v>
      </c>
      <c r="I12" s="145">
        <v>-5.4973978001998991E-2</v>
      </c>
      <c r="J12" s="94"/>
      <c r="K12" s="366"/>
    </row>
    <row r="13" spans="1:20" ht="18" customHeight="1">
      <c r="A13" s="83"/>
      <c r="B13" s="94" t="s">
        <v>437</v>
      </c>
      <c r="C13" s="95">
        <v>12933</v>
      </c>
      <c r="D13" s="196">
        <v>8.1999999999999993</v>
      </c>
      <c r="E13" s="197">
        <v>7.2</v>
      </c>
      <c r="F13" s="99">
        <v>10609</v>
      </c>
      <c r="G13" s="179">
        <v>19.121940264989902</v>
      </c>
      <c r="H13" s="180">
        <v>17.942515113851385</v>
      </c>
      <c r="I13" s="145">
        <v>0.70099510258102593</v>
      </c>
      <c r="J13" s="94"/>
      <c r="K13" s="366"/>
    </row>
    <row r="14" spans="1:20" ht="18" customHeight="1">
      <c r="A14" s="83"/>
      <c r="B14" s="94" t="s">
        <v>400</v>
      </c>
      <c r="C14" s="95">
        <v>37013</v>
      </c>
      <c r="D14" s="196">
        <v>-9.4</v>
      </c>
      <c r="E14" s="197">
        <v>-7.3</v>
      </c>
      <c r="F14" s="99">
        <v>26367</v>
      </c>
      <c r="G14" s="179">
        <v>-10.209432998467561</v>
      </c>
      <c r="H14" s="180">
        <v>-9.0267811534625704</v>
      </c>
      <c r="I14" s="145">
        <v>-1.1628183885110661</v>
      </c>
      <c r="J14" s="94"/>
      <c r="K14" s="366"/>
    </row>
    <row r="15" spans="1:20" ht="18" customHeight="1">
      <c r="A15" s="83"/>
      <c r="B15" s="94" t="s">
        <v>438</v>
      </c>
      <c r="C15" s="95">
        <v>7388</v>
      </c>
      <c r="D15" s="196">
        <v>-6</v>
      </c>
      <c r="E15" s="197">
        <v>-7.5</v>
      </c>
      <c r="F15" s="99">
        <v>5748</v>
      </c>
      <c r="G15" s="179">
        <v>57.95548227535037</v>
      </c>
      <c r="H15" s="180">
        <v>55.162556262623141</v>
      </c>
      <c r="I15" s="145">
        <v>0.88059336994720738</v>
      </c>
      <c r="J15" s="94"/>
      <c r="K15" s="366"/>
    </row>
    <row r="16" spans="1:20" ht="18" customHeight="1">
      <c r="A16" s="83"/>
      <c r="B16" s="94" t="s">
        <v>439</v>
      </c>
      <c r="C16" s="95">
        <v>30485</v>
      </c>
      <c r="D16" s="196">
        <v>-2.7</v>
      </c>
      <c r="E16" s="197">
        <v>-3.1</v>
      </c>
      <c r="F16" s="99">
        <v>14981</v>
      </c>
      <c r="G16" s="179">
        <v>-6.6778795240765021</v>
      </c>
      <c r="H16" s="180">
        <v>-6.303091891643076</v>
      </c>
      <c r="I16" s="145">
        <v>-0.44387309014259868</v>
      </c>
      <c r="J16" s="94"/>
      <c r="K16" s="366"/>
    </row>
    <row r="17" spans="1:11" ht="18" customHeight="1">
      <c r="A17" s="83"/>
      <c r="B17" s="94" t="s">
        <v>440</v>
      </c>
      <c r="C17" s="95">
        <v>61923</v>
      </c>
      <c r="D17" s="196">
        <v>-5.4</v>
      </c>
      <c r="E17" s="360">
        <v>-4.9366528361724278</v>
      </c>
      <c r="F17" s="99">
        <v>50917</v>
      </c>
      <c r="G17" s="179">
        <v>1.2528088770457524</v>
      </c>
      <c r="H17" s="360">
        <v>1.6594466637005478</v>
      </c>
      <c r="I17" s="359">
        <v>0.36607325263432422</v>
      </c>
      <c r="J17" s="94"/>
      <c r="K17" s="366"/>
    </row>
    <row r="18" spans="1:11" ht="18" customHeight="1">
      <c r="A18" s="84" t="s">
        <v>441</v>
      </c>
      <c r="B18" s="85"/>
      <c r="C18" s="163">
        <v>26.8</v>
      </c>
      <c r="D18" s="142">
        <v>25.6</v>
      </c>
      <c r="E18" s="301">
        <v>1.1999999999999993</v>
      </c>
      <c r="F18" s="100">
        <v>26.5</v>
      </c>
      <c r="G18" s="144">
        <v>27.1</v>
      </c>
      <c r="H18" s="296">
        <v>-0.60000000000000142</v>
      </c>
      <c r="I18" s="172" t="s">
        <v>442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576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9" t="s">
        <v>55</v>
      </c>
      <c r="D22" s="369"/>
      <c r="E22" s="468" t="s">
        <v>566</v>
      </c>
      <c r="F22" s="468"/>
      <c r="G22" s="468"/>
    </row>
    <row r="23" spans="1:11" ht="13.5">
      <c r="A23" s="370" t="s">
        <v>311</v>
      </c>
      <c r="B23" s="371"/>
      <c r="C23" s="470"/>
      <c r="D23" s="371"/>
      <c r="E23" s="468"/>
      <c r="F23" s="468"/>
      <c r="G23" s="468"/>
      <c r="I23" s="80" t="s">
        <v>42</v>
      </c>
    </row>
    <row r="24" spans="1:11" ht="14.25">
      <c r="A24" s="372" t="s">
        <v>357</v>
      </c>
      <c r="B24" s="373"/>
      <c r="C24" s="376">
        <v>0.88059336994720738</v>
      </c>
      <c r="D24" s="375"/>
      <c r="E24" s="462" t="s">
        <v>345</v>
      </c>
      <c r="F24" s="462"/>
      <c r="G24" s="462"/>
      <c r="J24" s="367"/>
    </row>
    <row r="25" spans="1:11" ht="14.25">
      <c r="A25" s="372" t="s">
        <v>366</v>
      </c>
      <c r="B25" s="373"/>
      <c r="C25" s="376">
        <v>0.70099510258102593</v>
      </c>
      <c r="D25" s="375"/>
      <c r="E25" s="462" t="s">
        <v>342</v>
      </c>
      <c r="F25" s="462"/>
      <c r="G25" s="462"/>
      <c r="J25" s="367"/>
    </row>
    <row r="26" spans="1:11" ht="14.25" hidden="1">
      <c r="A26" s="372" t="s">
        <v>353</v>
      </c>
      <c r="B26" s="373"/>
      <c r="C26" s="376">
        <v>0.69733430338108515</v>
      </c>
      <c r="D26" s="375"/>
      <c r="E26" s="462" t="s">
        <v>338</v>
      </c>
      <c r="F26" s="462"/>
      <c r="G26" s="462"/>
      <c r="J26" s="367"/>
    </row>
    <row r="27" spans="1:11" ht="14.25">
      <c r="A27" s="372" t="s">
        <v>312</v>
      </c>
      <c r="B27" s="373"/>
      <c r="C27" s="374"/>
      <c r="D27" s="373"/>
      <c r="E27" s="473"/>
      <c r="F27" s="473"/>
      <c r="G27" s="473"/>
      <c r="J27" s="367"/>
    </row>
    <row r="28" spans="1:11" ht="14.25">
      <c r="A28" s="372" t="s">
        <v>354</v>
      </c>
      <c r="B28" s="373"/>
      <c r="C28" s="377">
        <v>-2.4345848399613157</v>
      </c>
      <c r="D28" s="375"/>
      <c r="E28" s="462" t="s">
        <v>676</v>
      </c>
      <c r="F28" s="462"/>
      <c r="G28" s="462"/>
      <c r="J28" s="367"/>
    </row>
    <row r="29" spans="1:11" ht="14.25">
      <c r="A29" s="372" t="s">
        <v>351</v>
      </c>
      <c r="B29" s="373"/>
      <c r="C29" s="419">
        <v>-1.9002385344009913</v>
      </c>
      <c r="D29" s="420"/>
      <c r="E29" s="462" t="s">
        <v>335</v>
      </c>
      <c r="F29" s="462"/>
      <c r="G29" s="462"/>
      <c r="J29" s="367"/>
    </row>
    <row r="30" spans="1:11" ht="14.25">
      <c r="A30" s="423" t="s">
        <v>356</v>
      </c>
      <c r="B30" s="424"/>
      <c r="C30" s="421">
        <v>-1.1628183885110661</v>
      </c>
      <c r="D30" s="422"/>
      <c r="E30" s="462" t="s">
        <v>677</v>
      </c>
      <c r="F30" s="462"/>
      <c r="G30" s="462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644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54" t="s">
        <v>431</v>
      </c>
      <c r="D33" s="455"/>
      <c r="E33" s="456"/>
      <c r="F33" s="459" t="s">
        <v>430</v>
      </c>
      <c r="G33" s="460"/>
      <c r="H33" s="460"/>
      <c r="I33" s="461"/>
    </row>
    <row r="34" spans="1:9" ht="18" customHeight="1">
      <c r="A34" s="457" t="s">
        <v>566</v>
      </c>
      <c r="B34" s="458"/>
      <c r="C34" s="155" t="s">
        <v>562</v>
      </c>
      <c r="D34" s="465" t="s">
        <v>300</v>
      </c>
      <c r="E34" s="466"/>
      <c r="F34" s="155" t="s">
        <v>562</v>
      </c>
      <c r="G34" s="465" t="s">
        <v>300</v>
      </c>
      <c r="H34" s="467"/>
      <c r="I34" s="472" t="s">
        <v>449</v>
      </c>
    </row>
    <row r="35" spans="1:9" ht="18" customHeight="1">
      <c r="A35" s="82"/>
      <c r="B35" s="89"/>
      <c r="C35" s="156" t="s">
        <v>563</v>
      </c>
      <c r="D35" s="158" t="s">
        <v>560</v>
      </c>
      <c r="E35" s="159" t="s">
        <v>561</v>
      </c>
      <c r="F35" s="157" t="s">
        <v>563</v>
      </c>
      <c r="G35" s="154" t="s">
        <v>560</v>
      </c>
      <c r="H35" s="154" t="s">
        <v>561</v>
      </c>
      <c r="I35" s="464"/>
    </row>
    <row r="36" spans="1:9" ht="18" customHeight="1">
      <c r="A36" s="83" t="s">
        <v>395</v>
      </c>
      <c r="B36" s="48"/>
      <c r="C36" s="95">
        <v>480083</v>
      </c>
      <c r="D36" s="196">
        <v>1</v>
      </c>
      <c r="E36" s="197">
        <v>1.5</v>
      </c>
      <c r="F36" s="97">
        <v>318253</v>
      </c>
      <c r="G36" s="98">
        <v>-9.4147952067856426</v>
      </c>
      <c r="H36" s="101">
        <v>-9.0509992036000408</v>
      </c>
      <c r="I36" s="339">
        <v>-9.0509992036000373</v>
      </c>
    </row>
    <row r="37" spans="1:9" ht="18" customHeight="1">
      <c r="A37" s="83"/>
      <c r="B37" s="48" t="s">
        <v>546</v>
      </c>
      <c r="C37" s="95">
        <v>362480</v>
      </c>
      <c r="D37" s="196">
        <v>1.3</v>
      </c>
      <c r="E37" s="197">
        <v>1.8</v>
      </c>
      <c r="F37" s="99">
        <v>228154</v>
      </c>
      <c r="G37" s="96">
        <v>-8.7920302861917214</v>
      </c>
      <c r="H37" s="102">
        <v>-8.4257332190679879</v>
      </c>
      <c r="I37" s="145">
        <v>-5.9991230112720242</v>
      </c>
    </row>
    <row r="38" spans="1:9" ht="18" customHeight="1">
      <c r="A38" s="83"/>
      <c r="B38" s="48" t="s">
        <v>547</v>
      </c>
      <c r="C38" s="386">
        <v>345798</v>
      </c>
      <c r="D38" s="196">
        <v>0.2</v>
      </c>
      <c r="E38" s="197">
        <v>0.7</v>
      </c>
      <c r="F38" s="386">
        <v>220843</v>
      </c>
      <c r="G38" s="96">
        <v>-7.7738058448663221</v>
      </c>
      <c r="H38" s="102">
        <v>-7.4034195229581545</v>
      </c>
      <c r="I38" s="145">
        <v>-5.04599104012898</v>
      </c>
    </row>
    <row r="39" spans="1:9" ht="18" customHeight="1">
      <c r="A39" s="83"/>
      <c r="B39" s="48" t="s">
        <v>548</v>
      </c>
      <c r="C39" s="386">
        <v>16682</v>
      </c>
      <c r="D39" s="196">
        <v>29.578996426906933</v>
      </c>
      <c r="E39" s="197">
        <v>30.3</v>
      </c>
      <c r="F39" s="386">
        <v>7310</v>
      </c>
      <c r="G39" s="96">
        <v>-31.611937505847131</v>
      </c>
      <c r="H39" s="102">
        <v>-31.337286652456964</v>
      </c>
      <c r="I39" s="145">
        <v>-0.95341774692771031</v>
      </c>
    </row>
    <row r="40" spans="1:9" ht="18" customHeight="1">
      <c r="A40" s="83"/>
      <c r="B40" s="48" t="s">
        <v>443</v>
      </c>
      <c r="C40" s="95">
        <v>57712</v>
      </c>
      <c r="D40" s="196">
        <v>-6.2</v>
      </c>
      <c r="E40" s="197">
        <v>-5.7</v>
      </c>
      <c r="F40" s="99">
        <v>53329</v>
      </c>
      <c r="G40" s="96">
        <v>9.7191646949902335</v>
      </c>
      <c r="H40" s="102">
        <v>10.159803910632759</v>
      </c>
      <c r="I40" s="145">
        <v>1.4055653348029062</v>
      </c>
    </row>
    <row r="41" spans="1:9" ht="18" customHeight="1">
      <c r="A41" s="83"/>
      <c r="B41" s="94" t="s">
        <v>44</v>
      </c>
      <c r="C41" s="95">
        <v>7735</v>
      </c>
      <c r="D41" s="196">
        <v>11.6</v>
      </c>
      <c r="E41" s="197">
        <v>12.2</v>
      </c>
      <c r="F41" s="99">
        <v>2457</v>
      </c>
      <c r="G41" s="96">
        <v>-37.70283975659229</v>
      </c>
      <c r="H41" s="102">
        <v>-37.452650358024385</v>
      </c>
      <c r="I41" s="145">
        <v>-0.42044019301525121</v>
      </c>
    </row>
    <row r="42" spans="1:9" ht="18" customHeight="1">
      <c r="A42" s="84" t="s">
        <v>444</v>
      </c>
      <c r="B42" s="85"/>
      <c r="C42" s="103">
        <v>88390</v>
      </c>
      <c r="D42" s="198">
        <v>5.2</v>
      </c>
      <c r="E42" s="173" t="s">
        <v>365</v>
      </c>
      <c r="F42" s="105">
        <v>31508</v>
      </c>
      <c r="G42" s="104">
        <v>-17.626143790849667</v>
      </c>
      <c r="H42" s="174" t="s">
        <v>365</v>
      </c>
      <c r="I42" s="175" t="s">
        <v>365</v>
      </c>
    </row>
    <row r="43" spans="1:9" ht="18" customHeight="1">
      <c r="A43" s="84" t="s">
        <v>429</v>
      </c>
      <c r="B43" s="85"/>
      <c r="C43" s="103">
        <v>391693</v>
      </c>
      <c r="D43" s="198">
        <v>0.1</v>
      </c>
      <c r="E43" s="199">
        <v>0.6</v>
      </c>
      <c r="F43" s="105">
        <v>286745</v>
      </c>
      <c r="G43" s="181">
        <v>-8.4115880925003221</v>
      </c>
      <c r="H43" s="174">
        <v>-8.0437631450806393</v>
      </c>
      <c r="I43" s="175" t="s">
        <v>365</v>
      </c>
    </row>
    <row r="44" spans="1:9" ht="18" customHeight="1">
      <c r="A44" s="83" t="s">
        <v>428</v>
      </c>
      <c r="B44" s="48"/>
      <c r="C44" s="95">
        <v>301442</v>
      </c>
      <c r="D44" s="196">
        <v>-5</v>
      </c>
      <c r="E44" s="197">
        <v>-4.5</v>
      </c>
      <c r="F44" s="99">
        <v>248217</v>
      </c>
      <c r="G44" s="179">
        <v>0.80041909310202275</v>
      </c>
      <c r="H44" s="171">
        <v>1.2052400533152818</v>
      </c>
      <c r="I44" s="340">
        <v>1.2052400533152818</v>
      </c>
    </row>
    <row r="45" spans="1:9" ht="18" hidden="1" customHeight="1">
      <c r="A45" s="83"/>
      <c r="B45" s="94" t="s">
        <v>432</v>
      </c>
      <c r="C45" s="95">
        <v>76175</v>
      </c>
      <c r="D45" s="196">
        <v>-2.2000000000000002</v>
      </c>
      <c r="E45" s="197">
        <v>-2.8</v>
      </c>
      <c r="F45" s="99">
        <v>60517</v>
      </c>
      <c r="G45" s="179">
        <v>-4.6540939956830734</v>
      </c>
      <c r="H45" s="171">
        <v>-5.2227574509772108</v>
      </c>
      <c r="I45" s="145">
        <v>-1.3461889255905639</v>
      </c>
    </row>
    <row r="46" spans="1:9" ht="18" hidden="1" customHeight="1">
      <c r="A46" s="83"/>
      <c r="B46" s="94" t="s">
        <v>433</v>
      </c>
      <c r="C46" s="95">
        <v>17389</v>
      </c>
      <c r="D46" s="196">
        <v>-9.5</v>
      </c>
      <c r="E46" s="197">
        <v>-9.9</v>
      </c>
      <c r="F46" s="99">
        <v>24099</v>
      </c>
      <c r="G46" s="179">
        <v>-1.6367346938775507</v>
      </c>
      <c r="H46" s="171">
        <v>-1.734999694183359</v>
      </c>
      <c r="I46" s="145">
        <v>-0.17262206292687854</v>
      </c>
    </row>
    <row r="47" spans="1:9" ht="18" hidden="1" customHeight="1">
      <c r="A47" s="83"/>
      <c r="B47" s="94" t="s">
        <v>434</v>
      </c>
      <c r="C47" s="95">
        <v>18510</v>
      </c>
      <c r="D47" s="196">
        <v>-7.3</v>
      </c>
      <c r="E47" s="197">
        <v>-0.1</v>
      </c>
      <c r="F47" s="99">
        <v>20961</v>
      </c>
      <c r="G47" s="179">
        <v>9.6573371697619592</v>
      </c>
      <c r="H47" s="171">
        <v>13.988915976883543</v>
      </c>
      <c r="I47" s="145">
        <v>1.0858983654480843</v>
      </c>
    </row>
    <row r="48" spans="1:9" ht="18" hidden="1" customHeight="1">
      <c r="A48" s="83"/>
      <c r="B48" s="94" t="s">
        <v>435</v>
      </c>
      <c r="C48" s="95">
        <v>11169</v>
      </c>
      <c r="D48" s="196">
        <v>-7.8</v>
      </c>
      <c r="E48" s="197">
        <v>-6.7</v>
      </c>
      <c r="F48" s="99">
        <v>8390</v>
      </c>
      <c r="G48" s="179">
        <v>-43.352913375194113</v>
      </c>
      <c r="H48" s="171">
        <v>-43.409503871322784</v>
      </c>
      <c r="I48" s="145">
        <v>-2.6109588047649983</v>
      </c>
    </row>
    <row r="49" spans="1:9" ht="18" hidden="1" customHeight="1">
      <c r="A49" s="83"/>
      <c r="B49" s="94" t="s">
        <v>436</v>
      </c>
      <c r="C49" s="95">
        <v>9510</v>
      </c>
      <c r="D49" s="196">
        <v>-10.8</v>
      </c>
      <c r="E49" s="197">
        <v>-12.9</v>
      </c>
      <c r="F49" s="99">
        <v>6007</v>
      </c>
      <c r="G49" s="179">
        <v>1.3326585695006665</v>
      </c>
      <c r="H49" s="171">
        <v>2.4597154393333431</v>
      </c>
      <c r="I49" s="145">
        <v>5.921392885313069E-2</v>
      </c>
    </row>
    <row r="50" spans="1:9" ht="18" hidden="1" customHeight="1">
      <c r="A50" s="83"/>
      <c r="B50" s="94" t="s">
        <v>437</v>
      </c>
      <c r="C50" s="95">
        <v>11148</v>
      </c>
      <c r="D50" s="196">
        <v>17.399999999999999</v>
      </c>
      <c r="E50" s="197">
        <v>16.399999999999999</v>
      </c>
      <c r="F50" s="99">
        <v>6583</v>
      </c>
      <c r="G50" s="179">
        <v>-16.150808814163796</v>
      </c>
      <c r="H50" s="171">
        <v>-16.980998825904749</v>
      </c>
      <c r="I50" s="145">
        <v>-0.54140096400419979</v>
      </c>
    </row>
    <row r="51" spans="1:9" ht="18" hidden="1" customHeight="1">
      <c r="A51" s="83"/>
      <c r="B51" s="94" t="s">
        <v>400</v>
      </c>
      <c r="C51" s="95">
        <v>47232</v>
      </c>
      <c r="D51" s="196">
        <v>-13.7</v>
      </c>
      <c r="E51" s="197">
        <v>-11.7</v>
      </c>
      <c r="F51" s="99">
        <v>33236</v>
      </c>
      <c r="G51" s="179">
        <v>4.8685829678477788</v>
      </c>
      <c r="H51" s="171">
        <v>6.2498307678295673</v>
      </c>
      <c r="I51" s="145">
        <v>0.80438214844027101</v>
      </c>
    </row>
    <row r="52" spans="1:9" ht="18" hidden="1" customHeight="1">
      <c r="A52" s="83"/>
      <c r="B52" s="94" t="s">
        <v>438</v>
      </c>
      <c r="C52" s="95">
        <v>13462</v>
      </c>
      <c r="D52" s="196">
        <v>2.2000000000000002</v>
      </c>
      <c r="E52" s="197">
        <v>0.6</v>
      </c>
      <c r="F52" s="99">
        <v>10010</v>
      </c>
      <c r="G52" s="179">
        <v>72.58620689655173</v>
      </c>
      <c r="H52" s="171">
        <v>69.534584377752196</v>
      </c>
      <c r="I52" s="145">
        <v>1.6377954947124531</v>
      </c>
    </row>
    <row r="53" spans="1:9" ht="18" hidden="1" customHeight="1">
      <c r="A53" s="83"/>
      <c r="B53" s="94" t="s">
        <v>439</v>
      </c>
      <c r="C53" s="95">
        <v>34486</v>
      </c>
      <c r="D53" s="196">
        <v>-4.8</v>
      </c>
      <c r="E53" s="197">
        <v>-5.2</v>
      </c>
      <c r="F53" s="99">
        <v>18630</v>
      </c>
      <c r="G53" s="179">
        <v>7.9499362614439573</v>
      </c>
      <c r="H53" s="171">
        <v>8.3834701420119941</v>
      </c>
      <c r="I53" s="145">
        <v>0.58755036715659636</v>
      </c>
    </row>
    <row r="54" spans="1:9" ht="18" hidden="1" customHeight="1">
      <c r="A54" s="83"/>
      <c r="B54" s="94" t="s">
        <v>440</v>
      </c>
      <c r="C54" s="95">
        <v>62362</v>
      </c>
      <c r="D54" s="196">
        <v>-2.2000000000000002</v>
      </c>
      <c r="E54" s="360">
        <v>-1.7211407893276021</v>
      </c>
      <c r="F54" s="99">
        <v>59783</v>
      </c>
      <c r="G54" s="179">
        <v>7.0996058760300906</v>
      </c>
      <c r="H54" s="360">
        <v>7.5297247751306084</v>
      </c>
      <c r="I54" s="358">
        <v>1.7068672666674432</v>
      </c>
    </row>
    <row r="55" spans="1:9" ht="18" customHeight="1">
      <c r="A55" s="84" t="s">
        <v>445</v>
      </c>
      <c r="B55" s="85"/>
      <c r="C55" s="106">
        <v>77</v>
      </c>
      <c r="D55" s="142">
        <v>81.099999999999994</v>
      </c>
      <c r="E55" s="331">
        <v>-4.0999999999999943</v>
      </c>
      <c r="F55" s="107">
        <v>86.6</v>
      </c>
      <c r="G55" s="143">
        <v>78.7</v>
      </c>
      <c r="H55" s="317">
        <v>7.8999999999999915</v>
      </c>
      <c r="I55" s="176" t="s">
        <v>446</v>
      </c>
    </row>
    <row r="56" spans="1:9" ht="18" customHeight="1">
      <c r="A56" s="84" t="s">
        <v>448</v>
      </c>
      <c r="B56" s="85"/>
      <c r="C56" s="108">
        <v>15.8</v>
      </c>
      <c r="D56" s="142">
        <v>13.1</v>
      </c>
      <c r="E56" s="331">
        <v>2.7000000000000011</v>
      </c>
      <c r="F56" s="107">
        <v>8.1</v>
      </c>
      <c r="G56" s="143">
        <v>18.2</v>
      </c>
      <c r="H56" s="317">
        <v>-10.1</v>
      </c>
      <c r="I56" s="176" t="s">
        <v>446</v>
      </c>
    </row>
    <row r="57" spans="1:9" ht="18" customHeight="1">
      <c r="A57" s="84" t="s">
        <v>441</v>
      </c>
      <c r="B57" s="85"/>
      <c r="C57" s="162">
        <v>25.3</v>
      </c>
      <c r="D57" s="142">
        <v>24.6</v>
      </c>
      <c r="E57" s="331">
        <v>0.7</v>
      </c>
      <c r="F57" s="109">
        <v>24.4</v>
      </c>
      <c r="G57" s="144">
        <v>25.8</v>
      </c>
      <c r="H57" s="317">
        <v>-1.4000000000000021</v>
      </c>
      <c r="I57" s="177" t="s">
        <v>442</v>
      </c>
    </row>
    <row r="58" spans="1:9" s="91" customFormat="1" ht="13.5" customHeight="1">
      <c r="A58" s="90" t="s">
        <v>571</v>
      </c>
      <c r="B58" s="90"/>
    </row>
    <row r="59" spans="1:9" s="91" customFormat="1" ht="13.5" customHeight="1">
      <c r="A59" s="90" t="s">
        <v>572</v>
      </c>
      <c r="B59" s="90"/>
    </row>
    <row r="60" spans="1:9" ht="13.5" customHeight="1">
      <c r="A60" s="90" t="s">
        <v>573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E26:G26"/>
    <mergeCell ref="E27:G27"/>
    <mergeCell ref="E28:G28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C4:E4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96" activePane="bottomRight" state="frozen"/>
      <selection activeCell="A18" sqref="A18:F18"/>
      <selection pane="topRight" activeCell="A18" sqref="A18:F18"/>
      <selection pane="bottomLeft" activeCell="A18" sqref="A18:F18"/>
      <selection pane="bottomRight" activeCell="A18" sqref="A18:F18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8</v>
      </c>
    </row>
    <row r="3" spans="1:8" ht="9" customHeight="1"/>
    <row r="4" spans="1:8" ht="32.1" customHeight="1">
      <c r="A4" s="474" t="s">
        <v>17</v>
      </c>
      <c r="B4" s="426">
        <v>8</v>
      </c>
      <c r="C4" s="417">
        <v>8</v>
      </c>
      <c r="D4" s="476" t="s">
        <v>289</v>
      </c>
      <c r="E4" s="477"/>
      <c r="F4" s="480" t="s">
        <v>300</v>
      </c>
      <c r="G4" s="481"/>
      <c r="H4" s="166" t="s">
        <v>564</v>
      </c>
    </row>
    <row r="5" spans="1:8" ht="15.75" customHeight="1">
      <c r="A5" s="475"/>
      <c r="B5" s="167" t="s">
        <v>565</v>
      </c>
      <c r="C5" s="167" t="s">
        <v>565</v>
      </c>
      <c r="D5" s="168" t="s">
        <v>290</v>
      </c>
      <c r="E5" s="168"/>
      <c r="F5" s="169" t="s">
        <v>53</v>
      </c>
      <c r="G5" s="169" t="s">
        <v>54</v>
      </c>
      <c r="H5" s="170" t="s">
        <v>559</v>
      </c>
    </row>
    <row r="6" spans="1:8" ht="14.45" customHeight="1">
      <c r="A6" s="303" t="s">
        <v>645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349</v>
      </c>
      <c r="B7" s="263">
        <v>3.18</v>
      </c>
      <c r="C7" s="263">
        <v>3.16</v>
      </c>
      <c r="D7" s="264"/>
      <c r="E7" s="265"/>
      <c r="F7" s="265"/>
      <c r="G7" s="265"/>
      <c r="H7" s="266"/>
    </row>
    <row r="8" spans="1:8" ht="14.45" customHeight="1">
      <c r="A8" s="182" t="s">
        <v>350</v>
      </c>
      <c r="B8" s="267">
        <v>217689</v>
      </c>
      <c r="C8" s="267">
        <v>227956</v>
      </c>
      <c r="D8" s="226">
        <v>0.996</v>
      </c>
      <c r="E8" s="268">
        <v>-0.4</v>
      </c>
      <c r="F8" s="287">
        <v>-4.503939356717968</v>
      </c>
      <c r="G8" s="288">
        <v>-4.1204210408814941</v>
      </c>
      <c r="H8" s="287">
        <v>-4.120421040881487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351</v>
      </c>
      <c r="B10" s="305">
        <v>57796</v>
      </c>
      <c r="C10" s="305">
        <v>61783</v>
      </c>
      <c r="D10" s="306">
        <v>1.006</v>
      </c>
      <c r="E10" s="307">
        <v>0.60000000000000009</v>
      </c>
      <c r="F10" s="308">
        <v>-6.4532314714403682</v>
      </c>
      <c r="G10" s="309">
        <v>-7.0111644845331718</v>
      </c>
      <c r="H10" s="310">
        <v>-1.9002385344009913</v>
      </c>
    </row>
    <row r="11" spans="1:8" ht="14.45" customHeight="1">
      <c r="A11" s="185" t="s">
        <v>587</v>
      </c>
      <c r="B11" s="270">
        <v>4634</v>
      </c>
      <c r="C11" s="270">
        <v>5812</v>
      </c>
      <c r="D11" s="217">
        <v>1.0389999999999999</v>
      </c>
      <c r="E11" s="271">
        <v>3.9000000000000004</v>
      </c>
      <c r="F11" s="289">
        <v>-20.268410185822439</v>
      </c>
      <c r="G11" s="290">
        <v>-23.261222508010036</v>
      </c>
      <c r="H11" s="291">
        <v>-0.5930715805530643</v>
      </c>
    </row>
    <row r="12" spans="1:8" ht="14.45" customHeight="1">
      <c r="A12" s="185" t="s">
        <v>585</v>
      </c>
      <c r="B12" s="270">
        <v>3189</v>
      </c>
      <c r="C12" s="270">
        <v>4083</v>
      </c>
      <c r="D12" s="217">
        <v>0.97399999999999998</v>
      </c>
      <c r="E12" s="271">
        <v>-2.6</v>
      </c>
      <c r="F12" s="289">
        <v>-21.895664952240999</v>
      </c>
      <c r="G12" s="290">
        <v>-19.810744304148862</v>
      </c>
      <c r="H12" s="291">
        <v>-0.35483720101177346</v>
      </c>
    </row>
    <row r="13" spans="1:8" ht="14.45" customHeight="1">
      <c r="A13" s="185" t="s">
        <v>582</v>
      </c>
      <c r="B13" s="270">
        <v>5678</v>
      </c>
      <c r="C13" s="270">
        <v>6089</v>
      </c>
      <c r="D13" s="217">
        <v>0.998</v>
      </c>
      <c r="E13" s="271">
        <v>-0.2</v>
      </c>
      <c r="F13" s="289">
        <v>-6.7498768270652043</v>
      </c>
      <c r="G13" s="290">
        <v>-6.5630028327306693</v>
      </c>
      <c r="H13" s="291">
        <v>-0.17530630581558285</v>
      </c>
    </row>
    <row r="14" spans="1:8" ht="14.45" customHeight="1">
      <c r="A14" s="185" t="s">
        <v>588</v>
      </c>
      <c r="B14" s="270">
        <v>2594</v>
      </c>
      <c r="C14" s="270">
        <v>3000</v>
      </c>
      <c r="D14" s="217">
        <v>1.0049999999999999</v>
      </c>
      <c r="E14" s="271">
        <v>0.5</v>
      </c>
      <c r="F14" s="289">
        <v>-13.533333333333331</v>
      </c>
      <c r="G14" s="290">
        <v>-13.963515754560518</v>
      </c>
      <c r="H14" s="291">
        <v>-0.18376593405605285</v>
      </c>
    </row>
    <row r="15" spans="1:8" ht="14.45" customHeight="1">
      <c r="A15" s="185" t="s">
        <v>589</v>
      </c>
      <c r="B15" s="270">
        <v>6455</v>
      </c>
      <c r="C15" s="270">
        <v>7286</v>
      </c>
      <c r="D15" s="217">
        <v>0.97499999999999998</v>
      </c>
      <c r="E15" s="271">
        <v>-2.5</v>
      </c>
      <c r="F15" s="289">
        <v>-11.405435080977222</v>
      </c>
      <c r="G15" s="290">
        <v>-9.1337795702330471</v>
      </c>
      <c r="H15" s="291">
        <v>-0.29193668053798966</v>
      </c>
    </row>
    <row r="16" spans="1:8" ht="14.45" customHeight="1">
      <c r="A16" s="185" t="s">
        <v>590</v>
      </c>
      <c r="B16" s="270">
        <v>2344</v>
      </c>
      <c r="C16" s="270">
        <v>2933</v>
      </c>
      <c r="D16" s="217">
        <v>1.0269999999999999</v>
      </c>
      <c r="E16" s="271">
        <v>2.7</v>
      </c>
      <c r="F16" s="289">
        <v>-20.081827480395496</v>
      </c>
      <c r="G16" s="290">
        <v>-22.182889464844678</v>
      </c>
      <c r="H16" s="291">
        <v>-0.28541654880937323</v>
      </c>
    </row>
    <row r="17" spans="1:8" ht="14.45" customHeight="1">
      <c r="A17" s="185" t="s">
        <v>591</v>
      </c>
      <c r="B17" s="270">
        <v>2748</v>
      </c>
      <c r="C17" s="270">
        <v>2611</v>
      </c>
      <c r="D17" s="217">
        <v>1.012</v>
      </c>
      <c r="E17" s="271">
        <v>1.2000000000000002</v>
      </c>
      <c r="F17" s="289">
        <v>5.2470317885867424</v>
      </c>
      <c r="G17" s="290">
        <v>3.9990432693544964</v>
      </c>
      <c r="H17" s="291">
        <v>4.5804900841761559E-2</v>
      </c>
    </row>
    <row r="18" spans="1:8" ht="14.45" customHeight="1">
      <c r="A18" s="185" t="s">
        <v>592</v>
      </c>
      <c r="B18" s="270">
        <v>5067</v>
      </c>
      <c r="C18" s="270">
        <v>5259</v>
      </c>
      <c r="D18" s="217">
        <v>1.004</v>
      </c>
      <c r="E18" s="271">
        <v>0.4</v>
      </c>
      <c r="F18" s="289">
        <v>-3.6508841985168239</v>
      </c>
      <c r="G18" s="290">
        <v>-4.0347452176462406</v>
      </c>
      <c r="H18" s="291">
        <v>-9.3082547068739488E-2</v>
      </c>
    </row>
    <row r="19" spans="1:8" ht="14.45" customHeight="1">
      <c r="A19" s="185" t="s">
        <v>43</v>
      </c>
      <c r="B19" s="270">
        <v>9233</v>
      </c>
      <c r="C19" s="270">
        <v>8648</v>
      </c>
      <c r="D19" s="217">
        <v>1.0129999999999999</v>
      </c>
      <c r="E19" s="271">
        <v>1.3</v>
      </c>
      <c r="F19" s="289">
        <v>6.7645698427382106</v>
      </c>
      <c r="G19" s="290">
        <v>5.3944420954967542</v>
      </c>
      <c r="H19" s="291">
        <v>0.20464973609756265</v>
      </c>
    </row>
    <row r="20" spans="1:8" ht="14.45" customHeight="1">
      <c r="A20" s="185" t="s">
        <v>567</v>
      </c>
      <c r="B20" s="270">
        <v>4782</v>
      </c>
      <c r="C20" s="270">
        <v>5181</v>
      </c>
      <c r="D20" s="217">
        <v>1.0049999999999999</v>
      </c>
      <c r="E20" s="271">
        <v>0.5</v>
      </c>
      <c r="F20" s="289">
        <v>-7.7012159814707548</v>
      </c>
      <c r="G20" s="290">
        <v>-8.1604139119111903</v>
      </c>
      <c r="H20" s="291">
        <v>-0.18547046130662001</v>
      </c>
    </row>
    <row r="21" spans="1:8" ht="14.45" customHeight="1">
      <c r="A21" s="185" t="s">
        <v>593</v>
      </c>
      <c r="B21" s="270">
        <v>2582</v>
      </c>
      <c r="C21" s="270">
        <v>3442</v>
      </c>
      <c r="D21" s="217">
        <v>0.99199999999999999</v>
      </c>
      <c r="E21" s="271">
        <v>-0.8</v>
      </c>
      <c r="F21" s="289">
        <v>-24.985473561882632</v>
      </c>
      <c r="G21" s="290">
        <v>-24.380517703510719</v>
      </c>
      <c r="H21" s="291">
        <v>-0.36813131453211961</v>
      </c>
    </row>
    <row r="22" spans="1:8" ht="14.45" customHeight="1">
      <c r="A22" s="185" t="s">
        <v>594</v>
      </c>
      <c r="B22" s="270">
        <v>8488</v>
      </c>
      <c r="C22" s="270">
        <v>7439</v>
      </c>
      <c r="D22" s="217">
        <v>1.0189999999999999</v>
      </c>
      <c r="E22" s="271">
        <v>1.9000000000000001</v>
      </c>
      <c r="F22" s="289">
        <v>14.101357709369534</v>
      </c>
      <c r="G22" s="290">
        <v>11.97385447435677</v>
      </c>
      <c r="H22" s="291">
        <v>0.39074866831642985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352</v>
      </c>
      <c r="B24" s="305">
        <v>17960</v>
      </c>
      <c r="C24" s="305">
        <v>19652</v>
      </c>
      <c r="D24" s="306">
        <v>1.0009999999999999</v>
      </c>
      <c r="E24" s="307">
        <v>0.1</v>
      </c>
      <c r="F24" s="308">
        <v>-8.6098107062894336</v>
      </c>
      <c r="G24" s="309">
        <v>-8.701109596692735</v>
      </c>
      <c r="H24" s="310">
        <v>-0.75011934669061342</v>
      </c>
    </row>
    <row r="25" spans="1:8" ht="14.45" customHeight="1">
      <c r="A25" s="185" t="s">
        <v>45</v>
      </c>
      <c r="B25" s="270">
        <v>16527</v>
      </c>
      <c r="C25" s="270">
        <v>17820</v>
      </c>
      <c r="D25" s="217">
        <v>0.998</v>
      </c>
      <c r="E25" s="271">
        <v>-0.2</v>
      </c>
      <c r="F25" s="289">
        <v>-7.2558922558922596</v>
      </c>
      <c r="G25" s="290">
        <v>-7.0700323205333255</v>
      </c>
      <c r="H25" s="291">
        <v>-0.55268550049967413</v>
      </c>
    </row>
    <row r="26" spans="1:8" ht="14.45" customHeight="1">
      <c r="A26" s="185" t="s">
        <v>584</v>
      </c>
      <c r="B26" s="270">
        <v>1433</v>
      </c>
      <c r="C26" s="270">
        <v>1833</v>
      </c>
      <c r="D26" s="217">
        <v>1.0249999999999999</v>
      </c>
      <c r="E26" s="271">
        <v>2.5</v>
      </c>
      <c r="F26" s="289">
        <v>-21.822149481723951</v>
      </c>
      <c r="G26" s="290">
        <v>-23.728926323633114</v>
      </c>
      <c r="H26" s="291">
        <v>-0.19080490073180567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353</v>
      </c>
      <c r="B28" s="305">
        <v>21053</v>
      </c>
      <c r="C28" s="305">
        <v>20295</v>
      </c>
      <c r="D28" s="306">
        <v>0.96199999999999997</v>
      </c>
      <c r="E28" s="307">
        <v>-3.8000000000000003</v>
      </c>
      <c r="F28" s="308">
        <v>3.7349100763734988</v>
      </c>
      <c r="G28" s="309">
        <v>7.832546856937106</v>
      </c>
      <c r="H28" s="310">
        <v>0.69733430338108515</v>
      </c>
    </row>
    <row r="29" spans="1:8" ht="14.45" customHeight="1">
      <c r="A29" s="185" t="s">
        <v>595</v>
      </c>
      <c r="B29" s="270">
        <v>12776</v>
      </c>
      <c r="C29" s="270">
        <v>11956</v>
      </c>
      <c r="D29" s="217">
        <v>0.94699999999999995</v>
      </c>
      <c r="E29" s="271">
        <v>-5.3000000000000007</v>
      </c>
      <c r="F29" s="289">
        <v>6.8584810973569832</v>
      </c>
      <c r="G29" s="290">
        <v>12.838945192562811</v>
      </c>
      <c r="H29" s="291">
        <v>0.67338621805208454</v>
      </c>
    </row>
    <row r="30" spans="1:8" ht="14.45" customHeight="1">
      <c r="A30" s="185" t="s">
        <v>596</v>
      </c>
      <c r="B30" s="270">
        <v>3384</v>
      </c>
      <c r="C30" s="270">
        <v>3579</v>
      </c>
      <c r="D30" s="217">
        <v>0.96599999999999997</v>
      </c>
      <c r="E30" s="271">
        <v>-3.4000000000000004</v>
      </c>
      <c r="F30" s="289">
        <v>-5.4484492875104813</v>
      </c>
      <c r="G30" s="290">
        <v>-2.1205479166775176</v>
      </c>
      <c r="H30" s="291">
        <v>-3.3293446953749063E-2</v>
      </c>
    </row>
    <row r="31" spans="1:8" ht="14.45" customHeight="1">
      <c r="A31" s="185" t="s">
        <v>597</v>
      </c>
      <c r="B31" s="270">
        <v>104</v>
      </c>
      <c r="C31" s="270">
        <v>240</v>
      </c>
      <c r="D31" s="217">
        <v>0.88700000000000001</v>
      </c>
      <c r="E31" s="271">
        <v>-11.3</v>
      </c>
      <c r="F31" s="289">
        <v>-56.666666666666664</v>
      </c>
      <c r="G31" s="290">
        <v>-51.146185644494558</v>
      </c>
      <c r="H31" s="291">
        <v>-5.3848481964408446E-2</v>
      </c>
    </row>
    <row r="32" spans="1:8" ht="14.45" customHeight="1">
      <c r="A32" s="185" t="s">
        <v>598</v>
      </c>
      <c r="B32" s="270">
        <v>4788</v>
      </c>
      <c r="C32" s="270">
        <v>4521</v>
      </c>
      <c r="D32" s="217">
        <v>1</v>
      </c>
      <c r="E32" s="271">
        <v>0</v>
      </c>
      <c r="F32" s="289">
        <v>5.9057730590577284</v>
      </c>
      <c r="G32" s="290">
        <v>5.9057730590577284</v>
      </c>
      <c r="H32" s="291">
        <v>0.11712786678130867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354</v>
      </c>
      <c r="B34" s="305">
        <v>7790</v>
      </c>
      <c r="C34" s="305">
        <v>13332</v>
      </c>
      <c r="D34" s="306">
        <v>1.0009999999999999</v>
      </c>
      <c r="E34" s="307">
        <v>0.1</v>
      </c>
      <c r="F34" s="308">
        <v>-41.569156915691572</v>
      </c>
      <c r="G34" s="309">
        <v>-41.627529386305262</v>
      </c>
      <c r="H34" s="310">
        <v>-2.4345848399613157</v>
      </c>
    </row>
    <row r="35" spans="1:8" ht="14.45" customHeight="1">
      <c r="A35" s="185" t="s">
        <v>579</v>
      </c>
      <c r="B35" s="270">
        <v>2000</v>
      </c>
      <c r="C35" s="270">
        <v>6633</v>
      </c>
      <c r="D35" s="217">
        <v>1.01</v>
      </c>
      <c r="E35" s="271">
        <v>1</v>
      </c>
      <c r="F35" s="289">
        <v>-69.847731041760895</v>
      </c>
      <c r="G35" s="290">
        <v>-70.1462683581791</v>
      </c>
      <c r="H35" s="291">
        <v>-2.0410965187132692</v>
      </c>
    </row>
    <row r="36" spans="1:8" ht="14.45" customHeight="1">
      <c r="A36" s="185" t="s">
        <v>599</v>
      </c>
      <c r="B36" s="270">
        <v>113</v>
      </c>
      <c r="C36" s="270">
        <v>1552</v>
      </c>
      <c r="D36" s="217">
        <v>0.94599999999999995</v>
      </c>
      <c r="E36" s="271">
        <v>-5.4</v>
      </c>
      <c r="F36" s="289">
        <v>-92.719072164948457</v>
      </c>
      <c r="G36" s="290">
        <v>-92.30345894814846</v>
      </c>
      <c r="H36" s="291">
        <v>-0.62843254087423195</v>
      </c>
    </row>
    <row r="37" spans="1:8" ht="14.45" customHeight="1">
      <c r="A37" s="185" t="s">
        <v>601</v>
      </c>
      <c r="B37" s="270">
        <v>244</v>
      </c>
      <c r="C37" s="270">
        <v>688</v>
      </c>
      <c r="D37" s="217">
        <v>0.99</v>
      </c>
      <c r="E37" s="271">
        <v>-1</v>
      </c>
      <c r="F37" s="289">
        <v>-64.534883720930239</v>
      </c>
      <c r="G37" s="290">
        <v>-64.176650223161843</v>
      </c>
      <c r="H37" s="291">
        <v>-0.19369323621021317</v>
      </c>
    </row>
    <row r="38" spans="1:8" ht="14.45" customHeight="1">
      <c r="A38" s="185" t="s">
        <v>602</v>
      </c>
      <c r="B38" s="270">
        <v>1655</v>
      </c>
      <c r="C38" s="270">
        <v>1542</v>
      </c>
      <c r="D38" s="217">
        <v>1.0349999999999999</v>
      </c>
      <c r="E38" s="271">
        <v>3.5</v>
      </c>
      <c r="F38" s="289">
        <v>7.3281452658884527</v>
      </c>
      <c r="G38" s="290">
        <v>3.6986910781531046</v>
      </c>
      <c r="H38" s="291">
        <v>2.5019660120865827E-2</v>
      </c>
    </row>
    <row r="39" spans="1:8" ht="14.45" customHeight="1">
      <c r="A39" s="185" t="s">
        <v>603</v>
      </c>
      <c r="B39" s="270">
        <v>3355</v>
      </c>
      <c r="C39" s="270">
        <v>2622</v>
      </c>
      <c r="D39" s="217">
        <v>0.98299999999999998</v>
      </c>
      <c r="E39" s="271">
        <v>-1.7000000000000002</v>
      </c>
      <c r="F39" s="289">
        <v>27.955758962623946</v>
      </c>
      <c r="G39" s="290">
        <v>30.168625597786303</v>
      </c>
      <c r="H39" s="291">
        <v>0.34700616047568722</v>
      </c>
    </row>
    <row r="40" spans="1:8" ht="14.45" customHeight="1">
      <c r="A40" s="185" t="s">
        <v>600</v>
      </c>
      <c r="B40" s="270">
        <v>424</v>
      </c>
      <c r="C40" s="270">
        <v>295</v>
      </c>
      <c r="D40" s="217">
        <v>0.99199999999999999</v>
      </c>
      <c r="E40" s="271">
        <v>-0.8</v>
      </c>
      <c r="F40" s="289">
        <v>43.728813559322035</v>
      </c>
      <c r="G40" s="290">
        <v>44.887916894477861</v>
      </c>
      <c r="H40" s="291">
        <v>5.8089874729645059E-2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355</v>
      </c>
      <c r="B42" s="305">
        <v>4467</v>
      </c>
      <c r="C42" s="305">
        <v>4642</v>
      </c>
      <c r="D42" s="306">
        <v>0.98899999999999999</v>
      </c>
      <c r="E42" s="307">
        <v>-1.1000000000000001</v>
      </c>
      <c r="F42" s="308">
        <v>-3.7699267557087413</v>
      </c>
      <c r="G42" s="309">
        <v>-2.6996226043566662</v>
      </c>
      <c r="H42" s="310">
        <v>-5.4973978001998991E-2</v>
      </c>
    </row>
    <row r="43" spans="1:8" ht="14.45" customHeight="1">
      <c r="A43" s="185" t="s">
        <v>604</v>
      </c>
      <c r="B43" s="270">
        <v>54</v>
      </c>
      <c r="C43" s="270">
        <v>0</v>
      </c>
      <c r="D43" s="217">
        <v>1</v>
      </c>
      <c r="E43" s="271">
        <v>0</v>
      </c>
      <c r="F43" s="289" t="s">
        <v>365</v>
      </c>
      <c r="G43" s="290" t="s">
        <v>365</v>
      </c>
      <c r="H43" s="291" t="s">
        <v>365</v>
      </c>
    </row>
    <row r="44" spans="1:8" ht="14.45" customHeight="1">
      <c r="A44" s="185" t="s">
        <v>578</v>
      </c>
      <c r="B44" s="270">
        <v>1339</v>
      </c>
      <c r="C44" s="270">
        <v>1523</v>
      </c>
      <c r="D44" s="217">
        <v>0.98899999999999999</v>
      </c>
      <c r="E44" s="271">
        <v>-1.1000000000000001</v>
      </c>
      <c r="F44" s="289">
        <v>-12.08141825344714</v>
      </c>
      <c r="G44" s="290">
        <v>-11.103557384678609</v>
      </c>
      <c r="H44" s="291">
        <v>-7.418413157304711E-2</v>
      </c>
    </row>
    <row r="45" spans="1:8" ht="14.45" customHeight="1">
      <c r="A45" s="185" t="s">
        <v>405</v>
      </c>
      <c r="B45" s="270">
        <v>911</v>
      </c>
      <c r="C45" s="270">
        <v>1089</v>
      </c>
      <c r="D45" s="217">
        <v>0.94899999999999995</v>
      </c>
      <c r="E45" s="271">
        <v>-5.1000000000000005</v>
      </c>
      <c r="F45" s="289">
        <v>-16.345270890725438</v>
      </c>
      <c r="G45" s="290">
        <v>-11.849600517097404</v>
      </c>
      <c r="H45" s="291">
        <v>-5.6608358468823228E-2</v>
      </c>
    </row>
    <row r="46" spans="1:8" ht="14.45" customHeight="1">
      <c r="A46" s="185" t="s">
        <v>605</v>
      </c>
      <c r="B46" s="270">
        <v>526</v>
      </c>
      <c r="C46" s="270">
        <v>411</v>
      </c>
      <c r="D46" s="217">
        <v>0.98599999999999999</v>
      </c>
      <c r="E46" s="271">
        <v>-1.4000000000000001</v>
      </c>
      <c r="F46" s="289">
        <v>27.980535279805352</v>
      </c>
      <c r="G46" s="290">
        <v>29.797703123534845</v>
      </c>
      <c r="H46" s="291">
        <v>5.3724648545214082E-2</v>
      </c>
    </row>
    <row r="47" spans="1:8" ht="14.45" customHeight="1">
      <c r="A47" s="185" t="s">
        <v>606</v>
      </c>
      <c r="B47" s="270">
        <v>99</v>
      </c>
      <c r="C47" s="270">
        <v>178</v>
      </c>
      <c r="D47" s="217" t="s">
        <v>365</v>
      </c>
      <c r="E47" s="218" t="s">
        <v>365</v>
      </c>
      <c r="F47" s="289">
        <v>-44.382022471910112</v>
      </c>
      <c r="G47" s="219" t="s">
        <v>365</v>
      </c>
      <c r="H47" s="217" t="s">
        <v>365</v>
      </c>
    </row>
    <row r="48" spans="1:8" ht="14.45" customHeight="1">
      <c r="A48" s="185" t="s">
        <v>607</v>
      </c>
      <c r="B48" s="270">
        <v>331</v>
      </c>
      <c r="C48" s="270">
        <v>262</v>
      </c>
      <c r="D48" s="217">
        <v>1.03</v>
      </c>
      <c r="E48" s="271">
        <v>3</v>
      </c>
      <c r="F48" s="289">
        <v>26.335877862595414</v>
      </c>
      <c r="G48" s="290">
        <v>22.656192099607185</v>
      </c>
      <c r="H48" s="291">
        <v>2.6039772281041464E-2</v>
      </c>
    </row>
    <row r="49" spans="1:8" ht="14.45" customHeight="1">
      <c r="A49" s="185" t="s">
        <v>608</v>
      </c>
      <c r="B49" s="270">
        <v>1050</v>
      </c>
      <c r="C49" s="270">
        <v>1014</v>
      </c>
      <c r="D49" s="217">
        <v>1.016</v>
      </c>
      <c r="E49" s="271">
        <v>1.6</v>
      </c>
      <c r="F49" s="289">
        <v>3.5502958579881616</v>
      </c>
      <c r="G49" s="290">
        <v>1.91958253738993</v>
      </c>
      <c r="H49" s="291">
        <v>8.5387385851364971E-3</v>
      </c>
    </row>
    <row r="50" spans="1:8" ht="14.45" customHeight="1">
      <c r="A50" s="185" t="s">
        <v>609</v>
      </c>
      <c r="B50" s="270">
        <v>158</v>
      </c>
      <c r="C50" s="270">
        <v>165</v>
      </c>
      <c r="D50" s="217">
        <v>1.0009999999999999</v>
      </c>
      <c r="E50" s="271">
        <v>0.1</v>
      </c>
      <c r="F50" s="289">
        <v>-4.2424242424242475</v>
      </c>
      <c r="G50" s="290">
        <v>-4.3380861562679733</v>
      </c>
      <c r="H50" s="291">
        <v>-3.1400104221174872E-3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402</v>
      </c>
      <c r="B52" s="305">
        <v>10609</v>
      </c>
      <c r="C52" s="305">
        <v>8906</v>
      </c>
      <c r="D52" s="306">
        <v>1.01</v>
      </c>
      <c r="E52" s="307">
        <v>1</v>
      </c>
      <c r="F52" s="308">
        <v>19.121940264989902</v>
      </c>
      <c r="G52" s="309">
        <v>17.942515113851385</v>
      </c>
      <c r="H52" s="310">
        <v>0.70099510258102593</v>
      </c>
    </row>
    <row r="53" spans="1:8" ht="14.25">
      <c r="A53" s="185" t="s">
        <v>610</v>
      </c>
      <c r="B53" s="270">
        <v>4110</v>
      </c>
      <c r="C53" s="270">
        <v>2210</v>
      </c>
      <c r="D53" s="217">
        <v>0.997</v>
      </c>
      <c r="E53" s="271">
        <v>-0.30000000000000004</v>
      </c>
      <c r="F53" s="289">
        <v>85.972850678733039</v>
      </c>
      <c r="G53" s="290">
        <v>86.532448022801447</v>
      </c>
      <c r="H53" s="291">
        <v>0.8389193972976855</v>
      </c>
    </row>
    <row r="54" spans="1:8" s="433" customFormat="1" ht="14.25" hidden="1">
      <c r="A54" s="427" t="s">
        <v>625</v>
      </c>
      <c r="B54" s="428">
        <v>1330</v>
      </c>
      <c r="C54" s="428">
        <v>1308</v>
      </c>
      <c r="D54" s="429" t="s">
        <v>365</v>
      </c>
      <c r="E54" s="430" t="s">
        <v>365</v>
      </c>
      <c r="F54" s="431">
        <v>1.6819571865443361</v>
      </c>
      <c r="G54" s="432" t="s">
        <v>365</v>
      </c>
      <c r="H54" s="429" t="s">
        <v>365</v>
      </c>
    </row>
    <row r="55" spans="1:8" s="433" customFormat="1" ht="14.25" hidden="1">
      <c r="A55" s="427" t="s">
        <v>626</v>
      </c>
      <c r="B55" s="428">
        <v>2780</v>
      </c>
      <c r="C55" s="428">
        <v>902</v>
      </c>
      <c r="D55" s="429" t="s">
        <v>365</v>
      </c>
      <c r="E55" s="430" t="s">
        <v>365</v>
      </c>
      <c r="F55" s="431">
        <v>208.20399113082038</v>
      </c>
      <c r="G55" s="432" t="s">
        <v>365</v>
      </c>
      <c r="H55" s="429" t="s">
        <v>365</v>
      </c>
    </row>
    <row r="56" spans="1:8" ht="14.25">
      <c r="A56" s="185" t="s">
        <v>552</v>
      </c>
      <c r="B56" s="270">
        <v>3238</v>
      </c>
      <c r="C56" s="270">
        <v>1664</v>
      </c>
      <c r="D56" s="217">
        <v>1.0049999999999999</v>
      </c>
      <c r="E56" s="271">
        <v>0.5</v>
      </c>
      <c r="F56" s="289">
        <v>94.591346153846146</v>
      </c>
      <c r="G56" s="290">
        <v>93.623230003827047</v>
      </c>
      <c r="H56" s="291">
        <v>0.68341721528000232</v>
      </c>
    </row>
    <row r="57" spans="1:8" ht="14.45" customHeight="1">
      <c r="A57" s="185" t="s">
        <v>611</v>
      </c>
      <c r="B57" s="270">
        <v>3262</v>
      </c>
      <c r="C57" s="270">
        <v>5032</v>
      </c>
      <c r="D57" s="217">
        <v>1.0189999999999999</v>
      </c>
      <c r="E57" s="271">
        <v>1.9000000000000001</v>
      </c>
      <c r="F57" s="289">
        <v>-35.174880763116057</v>
      </c>
      <c r="G57" s="290">
        <v>-36.383592505511331</v>
      </c>
      <c r="H57" s="291">
        <v>-0.80314726301449857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645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356</v>
      </c>
      <c r="B60" s="305">
        <v>26367</v>
      </c>
      <c r="C60" s="305">
        <v>29365</v>
      </c>
      <c r="D60" s="306">
        <v>0.98699999999999999</v>
      </c>
      <c r="E60" s="307">
        <v>-1.3</v>
      </c>
      <c r="F60" s="308">
        <v>-10.209432998467561</v>
      </c>
      <c r="G60" s="309">
        <v>-9.0267811534625704</v>
      </c>
      <c r="H60" s="310">
        <v>-1.1628183885110661</v>
      </c>
    </row>
    <row r="61" spans="1:8" ht="14.45" customHeight="1">
      <c r="A61" s="185" t="s">
        <v>612</v>
      </c>
      <c r="B61" s="270">
        <v>1701</v>
      </c>
      <c r="C61" s="270">
        <v>2589</v>
      </c>
      <c r="D61" s="217">
        <v>0.96699999999999997</v>
      </c>
      <c r="E61" s="271">
        <v>-3.3000000000000003</v>
      </c>
      <c r="F61" s="289">
        <v>-34.298957126303598</v>
      </c>
      <c r="G61" s="290">
        <v>-32.056832602175376</v>
      </c>
      <c r="H61" s="291">
        <v>-0.36408403203702489</v>
      </c>
    </row>
    <row r="62" spans="1:8" ht="14.45" customHeight="1">
      <c r="A62" s="185" t="s">
        <v>577</v>
      </c>
      <c r="B62" s="270">
        <v>11661</v>
      </c>
      <c r="C62" s="270">
        <v>14259</v>
      </c>
      <c r="D62" s="217">
        <v>0.99199999999999999</v>
      </c>
      <c r="E62" s="271">
        <v>-0.8</v>
      </c>
      <c r="F62" s="289">
        <v>-18.220071533768145</v>
      </c>
      <c r="G62" s="290">
        <v>-17.560555981621118</v>
      </c>
      <c r="H62" s="291">
        <v>-1.0984399083241301</v>
      </c>
    </row>
    <row r="63" spans="1:8" ht="14.45" customHeight="1">
      <c r="A63" s="185" t="s">
        <v>613</v>
      </c>
      <c r="B63" s="270">
        <v>13005</v>
      </c>
      <c r="C63" s="270">
        <v>12517</v>
      </c>
      <c r="D63" s="217">
        <v>0.98599999999999999</v>
      </c>
      <c r="E63" s="271">
        <v>-1.4000000000000001</v>
      </c>
      <c r="F63" s="289">
        <v>3.8986977710314008</v>
      </c>
      <c r="G63" s="290">
        <v>5.3739328306606549</v>
      </c>
      <c r="H63" s="291">
        <v>0.29508114391101503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357</v>
      </c>
      <c r="B65" s="305">
        <v>5748</v>
      </c>
      <c r="C65" s="305">
        <v>3639</v>
      </c>
      <c r="D65" s="306">
        <v>1.018</v>
      </c>
      <c r="E65" s="307">
        <v>1.8</v>
      </c>
      <c r="F65" s="308">
        <v>57.95548227535037</v>
      </c>
      <c r="G65" s="309">
        <v>55.162556262623141</v>
      </c>
      <c r="H65" s="310">
        <v>0.88059336994720738</v>
      </c>
    </row>
    <row r="66" spans="1:8" ht="14.45" customHeight="1">
      <c r="A66" s="185" t="s">
        <v>614</v>
      </c>
      <c r="B66" s="270">
        <v>3552</v>
      </c>
      <c r="C66" s="270">
        <v>2477</v>
      </c>
      <c r="D66" s="217">
        <v>1.0269999999999999</v>
      </c>
      <c r="E66" s="271">
        <v>2.7</v>
      </c>
      <c r="F66" s="289">
        <v>43.399273314493335</v>
      </c>
      <c r="G66" s="290">
        <v>39.62928268207726</v>
      </c>
      <c r="H66" s="291">
        <v>0.43061701908923389</v>
      </c>
    </row>
    <row r="67" spans="1:8" ht="14.45" customHeight="1">
      <c r="A67" s="185" t="s">
        <v>615</v>
      </c>
      <c r="B67" s="270">
        <v>23</v>
      </c>
      <c r="C67" s="270">
        <v>58</v>
      </c>
      <c r="D67" s="217">
        <v>1</v>
      </c>
      <c r="E67" s="271">
        <v>0</v>
      </c>
      <c r="F67" s="289">
        <v>-60.344827586206897</v>
      </c>
      <c r="G67" s="290">
        <v>-60.344827586206897</v>
      </c>
      <c r="H67" s="291">
        <v>-1.5353840214778289E-2</v>
      </c>
    </row>
    <row r="68" spans="1:8" ht="14.45" customHeight="1">
      <c r="A68" s="185" t="s">
        <v>616</v>
      </c>
      <c r="B68" s="270">
        <v>2172</v>
      </c>
      <c r="C68" s="270">
        <v>1104</v>
      </c>
      <c r="D68" s="217">
        <v>1.0029999999999999</v>
      </c>
      <c r="E68" s="271">
        <v>0.30000000000000004</v>
      </c>
      <c r="F68" s="289">
        <v>96.739130434782624</v>
      </c>
      <c r="G68" s="290">
        <v>96.150678399583882</v>
      </c>
      <c r="H68" s="291">
        <v>0.46566157044842255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586</v>
      </c>
      <c r="B70" s="305">
        <v>14981</v>
      </c>
      <c r="C70" s="305">
        <v>16053</v>
      </c>
      <c r="D70" s="306">
        <v>0.996</v>
      </c>
      <c r="E70" s="307">
        <v>-0.4</v>
      </c>
      <c r="F70" s="308">
        <v>-6.6778795240765021</v>
      </c>
      <c r="G70" s="309">
        <v>-6.303091891643076</v>
      </c>
      <c r="H70" s="310">
        <v>-0.44387309014259868</v>
      </c>
    </row>
    <row r="71" spans="1:8" ht="14.45" customHeight="1">
      <c r="A71" s="185" t="s">
        <v>617</v>
      </c>
      <c r="B71" s="270">
        <v>887</v>
      </c>
      <c r="C71" s="270">
        <v>1279</v>
      </c>
      <c r="D71" s="217">
        <v>0.96899999999999997</v>
      </c>
      <c r="E71" s="271">
        <v>-3.1</v>
      </c>
      <c r="F71" s="289">
        <v>-30.64894448788116</v>
      </c>
      <c r="G71" s="290">
        <v>-28.430283269227196</v>
      </c>
      <c r="H71" s="291">
        <v>-0.15951469714042002</v>
      </c>
    </row>
    <row r="72" spans="1:8" ht="14.45" customHeight="1">
      <c r="A72" s="185" t="s">
        <v>618</v>
      </c>
      <c r="B72" s="270">
        <v>3279</v>
      </c>
      <c r="C72" s="270">
        <v>4090</v>
      </c>
      <c r="D72" s="217">
        <v>0.96299999999999997</v>
      </c>
      <c r="E72" s="271">
        <v>-3.7</v>
      </c>
      <c r="F72" s="289">
        <v>-19.828850855745717</v>
      </c>
      <c r="G72" s="290">
        <v>-16.748547098385991</v>
      </c>
      <c r="H72" s="291">
        <v>-0.30050342010036468</v>
      </c>
    </row>
    <row r="73" spans="1:8" ht="14.45" customHeight="1">
      <c r="A73" s="185" t="s">
        <v>619</v>
      </c>
      <c r="B73" s="270">
        <v>2017</v>
      </c>
      <c r="C73" s="270">
        <v>2330</v>
      </c>
      <c r="D73" s="217">
        <v>1.0029999999999999</v>
      </c>
      <c r="E73" s="271">
        <v>0.30000000000000004</v>
      </c>
      <c r="F73" s="289">
        <v>-13.433476394849786</v>
      </c>
      <c r="G73" s="290">
        <v>-13.692399197257998</v>
      </c>
      <c r="H73" s="291">
        <v>-0.13995371970736084</v>
      </c>
    </row>
    <row r="74" spans="1:8" ht="14.45" customHeight="1">
      <c r="A74" s="185" t="s">
        <v>568</v>
      </c>
      <c r="B74" s="270">
        <v>8797</v>
      </c>
      <c r="C74" s="270">
        <v>8354</v>
      </c>
      <c r="D74" s="217">
        <v>1.01</v>
      </c>
      <c r="E74" s="271">
        <v>1</v>
      </c>
      <c r="F74" s="289">
        <v>5.3028489346420793</v>
      </c>
      <c r="G74" s="290">
        <v>4.2602464699426523</v>
      </c>
      <c r="H74" s="291">
        <v>0.15612705526461665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358</v>
      </c>
      <c r="B76" s="305">
        <v>50917</v>
      </c>
      <c r="C76" s="305">
        <v>50287</v>
      </c>
      <c r="D76" s="311" t="s">
        <v>365</v>
      </c>
      <c r="E76" s="312" t="s">
        <v>365</v>
      </c>
      <c r="F76" s="308">
        <v>1.2528088770457524</v>
      </c>
      <c r="G76" s="311" t="s">
        <v>365</v>
      </c>
      <c r="H76" s="312" t="s">
        <v>365</v>
      </c>
    </row>
    <row r="77" spans="1:8" ht="14.45" customHeight="1">
      <c r="A77" s="185" t="s">
        <v>581</v>
      </c>
      <c r="B77" s="270">
        <v>13745</v>
      </c>
      <c r="C77" s="270">
        <v>15429</v>
      </c>
      <c r="D77" s="217">
        <v>1.002</v>
      </c>
      <c r="E77" s="271">
        <v>0.2</v>
      </c>
      <c r="F77" s="289">
        <v>-10.914511633936097</v>
      </c>
      <c r="G77" s="290">
        <v>-11.092326979976141</v>
      </c>
      <c r="H77" s="291">
        <v>-0.75077432914269393</v>
      </c>
    </row>
    <row r="78" spans="1:8" ht="14.45" customHeight="1">
      <c r="A78" s="185" t="s">
        <v>620</v>
      </c>
      <c r="B78" s="270">
        <v>28515</v>
      </c>
      <c r="C78" s="270">
        <v>24706</v>
      </c>
      <c r="D78" s="217">
        <v>0.996</v>
      </c>
      <c r="E78" s="218">
        <v>-0.4</v>
      </c>
      <c r="F78" s="289">
        <v>15.417307536630776</v>
      </c>
      <c r="G78" s="290">
        <v>15.880830860071061</v>
      </c>
      <c r="H78" s="291">
        <v>1.7211734160492185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360</v>
      </c>
      <c r="B80" s="269">
        <v>26.5</v>
      </c>
      <c r="C80" s="269">
        <v>27.1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349</v>
      </c>
      <c r="B83" s="263">
        <v>3.7</v>
      </c>
      <c r="C83" s="263">
        <v>3.48</v>
      </c>
      <c r="D83" s="283"/>
      <c r="E83" s="225"/>
      <c r="F83" s="225"/>
      <c r="G83" s="225"/>
      <c r="H83" s="284"/>
    </row>
    <row r="84" spans="1:8" ht="14.45" customHeight="1">
      <c r="A84" s="304" t="s">
        <v>361</v>
      </c>
      <c r="B84" s="305">
        <v>318253</v>
      </c>
      <c r="C84" s="305">
        <v>351330</v>
      </c>
      <c r="D84" s="306">
        <v>0.996</v>
      </c>
      <c r="E84" s="312">
        <v>-0.4</v>
      </c>
      <c r="F84" s="308">
        <v>-9.4147952067856426</v>
      </c>
      <c r="G84" s="309">
        <v>-9.0509992036000408</v>
      </c>
      <c r="H84" s="308">
        <v>-9.0509992036000373</v>
      </c>
    </row>
    <row r="85" spans="1:8" ht="14.45" customHeight="1">
      <c r="A85" s="186" t="s">
        <v>122</v>
      </c>
      <c r="B85" s="270">
        <v>228154</v>
      </c>
      <c r="C85" s="270">
        <v>250147</v>
      </c>
      <c r="D85" s="217">
        <v>0.996</v>
      </c>
      <c r="E85" s="218">
        <v>-0.4</v>
      </c>
      <c r="F85" s="289">
        <v>-8.7920302861917214</v>
      </c>
      <c r="G85" s="290">
        <v>-8.4257332190679879</v>
      </c>
      <c r="H85" s="291">
        <v>-5.9991230112720242</v>
      </c>
    </row>
    <row r="86" spans="1:8" ht="14.45" customHeight="1">
      <c r="A86" s="186" t="s">
        <v>123</v>
      </c>
      <c r="B86" s="270">
        <v>220843</v>
      </c>
      <c r="C86" s="270">
        <v>239458</v>
      </c>
      <c r="D86" s="217">
        <v>0.996</v>
      </c>
      <c r="E86" s="218">
        <v>-0.4</v>
      </c>
      <c r="F86" s="289">
        <v>-7.7738058448663221</v>
      </c>
      <c r="G86" s="290">
        <v>-7.4034195229581545</v>
      </c>
      <c r="H86" s="291">
        <v>-5.04599104012898</v>
      </c>
    </row>
    <row r="87" spans="1:8" ht="14.25">
      <c r="A87" s="186" t="s">
        <v>124</v>
      </c>
      <c r="B87" s="270">
        <v>7310</v>
      </c>
      <c r="C87" s="270">
        <v>10689</v>
      </c>
      <c r="D87" s="217">
        <v>0.996</v>
      </c>
      <c r="E87" s="218">
        <v>-0.4</v>
      </c>
      <c r="F87" s="289">
        <v>-31.611937505847131</v>
      </c>
      <c r="G87" s="290">
        <v>-31.337286652456964</v>
      </c>
      <c r="H87" s="291">
        <v>-0.95341774692771031</v>
      </c>
    </row>
    <row r="88" spans="1:8" s="433" customFormat="1" ht="14.25" hidden="1">
      <c r="A88" s="434" t="s">
        <v>28</v>
      </c>
      <c r="B88" s="428">
        <v>489</v>
      </c>
      <c r="C88" s="428">
        <v>711</v>
      </c>
      <c r="D88" s="429">
        <v>0.996</v>
      </c>
      <c r="E88" s="435">
        <v>-0.4</v>
      </c>
      <c r="F88" s="431">
        <v>-31.223628691983119</v>
      </c>
      <c r="G88" s="436">
        <v>-30.9474183654449</v>
      </c>
      <c r="H88" s="437">
        <v>-6.2629477863636263E-2</v>
      </c>
    </row>
    <row r="89" spans="1:8" s="433" customFormat="1" ht="14.25" hidden="1">
      <c r="A89" s="434" t="s">
        <v>29</v>
      </c>
      <c r="B89" s="428">
        <v>6821</v>
      </c>
      <c r="C89" s="428">
        <v>9978</v>
      </c>
      <c r="D89" s="429">
        <v>0.996</v>
      </c>
      <c r="E89" s="435">
        <v>-0.4</v>
      </c>
      <c r="F89" s="431">
        <v>-31.639607135698533</v>
      </c>
      <c r="G89" s="436">
        <v>-31.365067405319813</v>
      </c>
      <c r="H89" s="437">
        <v>-0.89078826906407393</v>
      </c>
    </row>
    <row r="90" spans="1:8" ht="14.45" customHeight="1">
      <c r="A90" s="186" t="s">
        <v>30</v>
      </c>
      <c r="B90" s="270">
        <v>53329</v>
      </c>
      <c r="C90" s="270">
        <v>48605</v>
      </c>
      <c r="D90" s="217">
        <v>0.996</v>
      </c>
      <c r="E90" s="218">
        <v>-0.4</v>
      </c>
      <c r="F90" s="289">
        <v>9.7191646949902335</v>
      </c>
      <c r="G90" s="290">
        <v>10.159803910632759</v>
      </c>
      <c r="H90" s="291">
        <v>1.4055653348029062</v>
      </c>
    </row>
    <row r="91" spans="1:8" ht="14.45" customHeight="1">
      <c r="A91" s="186" t="s">
        <v>31</v>
      </c>
      <c r="B91" s="270">
        <v>2457</v>
      </c>
      <c r="C91" s="270">
        <v>3944</v>
      </c>
      <c r="D91" s="217">
        <v>0.996</v>
      </c>
      <c r="E91" s="218">
        <v>-0.4</v>
      </c>
      <c r="F91" s="289">
        <v>-37.70283975659229</v>
      </c>
      <c r="G91" s="290">
        <v>-37.452650358024385</v>
      </c>
      <c r="H91" s="291">
        <v>-0.42044019301525121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350</v>
      </c>
      <c r="B93" s="305">
        <v>248217</v>
      </c>
      <c r="C93" s="305">
        <v>246246</v>
      </c>
      <c r="D93" s="306">
        <v>0.996</v>
      </c>
      <c r="E93" s="312">
        <v>-0.4</v>
      </c>
      <c r="F93" s="308">
        <v>0.80041909310202275</v>
      </c>
      <c r="G93" s="309">
        <v>1.2052400533152818</v>
      </c>
      <c r="H93" s="308">
        <v>1.2052400533152818</v>
      </c>
    </row>
    <row r="94" spans="1:8" ht="14.45" customHeight="1">
      <c r="A94" s="186" t="s">
        <v>32</v>
      </c>
      <c r="B94" s="270">
        <v>60517</v>
      </c>
      <c r="C94" s="270">
        <v>63471</v>
      </c>
      <c r="D94" s="217">
        <v>1.006</v>
      </c>
      <c r="E94" s="218">
        <v>0.60000000000000009</v>
      </c>
      <c r="F94" s="289">
        <v>-4.6540939956830734</v>
      </c>
      <c r="G94" s="290">
        <v>-5.2227574509772108</v>
      </c>
      <c r="H94" s="291">
        <v>-1.3461889255905639</v>
      </c>
    </row>
    <row r="95" spans="1:8" ht="14.45" customHeight="1">
      <c r="A95" s="186" t="s">
        <v>33</v>
      </c>
      <c r="B95" s="270">
        <v>24099</v>
      </c>
      <c r="C95" s="270">
        <v>24500</v>
      </c>
      <c r="D95" s="217">
        <v>1.0009999999999999</v>
      </c>
      <c r="E95" s="218">
        <v>0.1</v>
      </c>
      <c r="F95" s="289">
        <v>-1.6367346938775507</v>
      </c>
      <c r="G95" s="290">
        <v>-1.734999694183359</v>
      </c>
      <c r="H95" s="291">
        <v>-0.17262206292687854</v>
      </c>
    </row>
    <row r="96" spans="1:8" ht="14.45" customHeight="1">
      <c r="A96" s="186" t="s">
        <v>34</v>
      </c>
      <c r="B96" s="270">
        <v>20961</v>
      </c>
      <c r="C96" s="270">
        <v>19115</v>
      </c>
      <c r="D96" s="217">
        <v>0.96199999999999997</v>
      </c>
      <c r="E96" s="218">
        <v>-3.8000000000000003</v>
      </c>
      <c r="F96" s="289">
        <v>9.6573371697619592</v>
      </c>
      <c r="G96" s="290">
        <v>13.988915976883543</v>
      </c>
      <c r="H96" s="291">
        <v>1.0858983654480843</v>
      </c>
    </row>
    <row r="97" spans="1:8" ht="14.45" customHeight="1">
      <c r="A97" s="186" t="s">
        <v>35</v>
      </c>
      <c r="B97" s="270">
        <v>8390</v>
      </c>
      <c r="C97" s="270">
        <v>14811</v>
      </c>
      <c r="D97" s="217">
        <v>1.0009999999999999</v>
      </c>
      <c r="E97" s="218">
        <v>0.1</v>
      </c>
      <c r="F97" s="289">
        <v>-43.352913375194113</v>
      </c>
      <c r="G97" s="290">
        <v>-43.409503871322784</v>
      </c>
      <c r="H97" s="291">
        <v>-2.6109588047649983</v>
      </c>
    </row>
    <row r="98" spans="1:8" ht="14.45" customHeight="1">
      <c r="A98" s="186" t="s">
        <v>621</v>
      </c>
      <c r="B98" s="270">
        <v>6007</v>
      </c>
      <c r="C98" s="270">
        <v>5928</v>
      </c>
      <c r="D98" s="217">
        <v>0.98899999999999999</v>
      </c>
      <c r="E98" s="218">
        <v>-1.1000000000000001</v>
      </c>
      <c r="F98" s="289">
        <v>1.3326585695006665</v>
      </c>
      <c r="G98" s="290">
        <v>2.4597154393333431</v>
      </c>
      <c r="H98" s="291">
        <v>5.921392885313069E-2</v>
      </c>
    </row>
    <row r="99" spans="1:8" ht="14.45" customHeight="1">
      <c r="A99" s="186" t="s">
        <v>36</v>
      </c>
      <c r="B99" s="270">
        <v>6583</v>
      </c>
      <c r="C99" s="270">
        <v>7851</v>
      </c>
      <c r="D99" s="217">
        <v>1.01</v>
      </c>
      <c r="E99" s="218">
        <v>1</v>
      </c>
      <c r="F99" s="289">
        <v>-16.150808814163796</v>
      </c>
      <c r="G99" s="290">
        <v>-16.980998825904749</v>
      </c>
      <c r="H99" s="291">
        <v>-0.54140096400419979</v>
      </c>
    </row>
    <row r="100" spans="1:8" ht="14.45" customHeight="1">
      <c r="A100" s="186" t="s">
        <v>37</v>
      </c>
      <c r="B100" s="270">
        <v>33236</v>
      </c>
      <c r="C100" s="270">
        <v>31693</v>
      </c>
      <c r="D100" s="217">
        <v>0.98699999999999999</v>
      </c>
      <c r="E100" s="218">
        <v>-1.3</v>
      </c>
      <c r="F100" s="289">
        <v>4.8685829678477788</v>
      </c>
      <c r="G100" s="290">
        <v>6.2498307678295673</v>
      </c>
      <c r="H100" s="291">
        <v>0.80438214844027101</v>
      </c>
    </row>
    <row r="101" spans="1:8" ht="14.45" customHeight="1">
      <c r="A101" s="186" t="s">
        <v>38</v>
      </c>
      <c r="B101" s="270">
        <v>10010</v>
      </c>
      <c r="C101" s="270">
        <v>5800</v>
      </c>
      <c r="D101" s="217">
        <v>1.018</v>
      </c>
      <c r="E101" s="218">
        <v>1.8</v>
      </c>
      <c r="F101" s="289">
        <v>72.58620689655173</v>
      </c>
      <c r="G101" s="290">
        <v>69.534584377752196</v>
      </c>
      <c r="H101" s="291">
        <v>1.6377954947124531</v>
      </c>
    </row>
    <row r="102" spans="1:8" ht="14.45" customHeight="1">
      <c r="A102" s="186" t="s">
        <v>39</v>
      </c>
      <c r="B102" s="270">
        <v>18630</v>
      </c>
      <c r="C102" s="270">
        <v>17258</v>
      </c>
      <c r="D102" s="217">
        <v>0.996</v>
      </c>
      <c r="E102" s="218">
        <v>-0.4</v>
      </c>
      <c r="F102" s="289">
        <v>7.9499362614439573</v>
      </c>
      <c r="G102" s="290">
        <v>8.3834701420119941</v>
      </c>
      <c r="H102" s="291">
        <v>0.58755036715659636</v>
      </c>
    </row>
    <row r="103" spans="1:8" ht="14.45" customHeight="1">
      <c r="A103" s="186" t="s">
        <v>40</v>
      </c>
      <c r="B103" s="270">
        <v>59783</v>
      </c>
      <c r="C103" s="270">
        <v>55820</v>
      </c>
      <c r="D103" s="217" t="s">
        <v>365</v>
      </c>
      <c r="E103" s="218" t="s">
        <v>365</v>
      </c>
      <c r="F103" s="289">
        <v>7.0996058760300906</v>
      </c>
      <c r="G103" s="315" t="s">
        <v>365</v>
      </c>
      <c r="H103" s="316" t="s">
        <v>365</v>
      </c>
    </row>
    <row r="104" spans="1:8" ht="14.45" customHeight="1">
      <c r="A104" s="186" t="s">
        <v>41</v>
      </c>
      <c r="B104" s="270">
        <v>16922</v>
      </c>
      <c r="C104" s="270">
        <v>15535</v>
      </c>
      <c r="D104" s="217">
        <v>1.002</v>
      </c>
      <c r="E104" s="218">
        <v>0.2</v>
      </c>
      <c r="F104" s="289">
        <v>8.9282265851303499</v>
      </c>
      <c r="G104" s="290">
        <v>8.7108049751799967</v>
      </c>
      <c r="H104" s="316" t="s">
        <v>365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363</v>
      </c>
      <c r="B106" s="267">
        <v>286745</v>
      </c>
      <c r="C106" s="267">
        <v>313080</v>
      </c>
      <c r="D106" s="226">
        <v>0.996</v>
      </c>
      <c r="E106" s="313">
        <v>-0.4</v>
      </c>
      <c r="F106" s="287">
        <v>-8.4115880925003221</v>
      </c>
      <c r="G106" s="288">
        <v>-8.0437631450806393</v>
      </c>
      <c r="H106" s="215" t="s">
        <v>365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364</v>
      </c>
      <c r="B108" s="269">
        <v>86.6</v>
      </c>
      <c r="C108" s="269">
        <v>78.7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8.1</v>
      </c>
      <c r="C110" s="269">
        <v>18.2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360</v>
      </c>
      <c r="B112" s="269">
        <v>24.4</v>
      </c>
      <c r="C112" s="269">
        <v>25.8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580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zoomScale="93" zoomScaleNormal="93" workbookViewId="0">
      <selection activeCell="A18" sqref="A18:F18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28" zoomScaleNormal="100" workbookViewId="0">
      <selection activeCell="A18" sqref="A18:F18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638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639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640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7" zoomScaleNormal="100" workbookViewId="0">
      <selection activeCell="A18" sqref="A18:F18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556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631</v>
      </c>
    </row>
    <row r="4" spans="1:15" ht="15.95" customHeight="1">
      <c r="O4" s="302"/>
    </row>
    <row r="18" spans="1:1" ht="15.95" customHeight="1">
      <c r="A18" s="8" t="s">
        <v>632</v>
      </c>
    </row>
    <row r="33" spans="1:14" ht="15.95" customHeight="1">
      <c r="M33" s="8" t="s">
        <v>372</v>
      </c>
    </row>
    <row r="34" spans="1:14" ht="17.25" customHeight="1">
      <c r="A34" s="131" t="s">
        <v>18</v>
      </c>
      <c r="B34" s="132"/>
      <c r="C34" s="68" t="s">
        <v>373</v>
      </c>
      <c r="D34" s="68" t="s">
        <v>374</v>
      </c>
      <c r="E34" s="68" t="s">
        <v>375</v>
      </c>
      <c r="F34" s="68" t="s">
        <v>376</v>
      </c>
      <c r="G34" s="68" t="s">
        <v>377</v>
      </c>
      <c r="H34" s="68" t="s">
        <v>378</v>
      </c>
      <c r="I34" s="68" t="s">
        <v>379</v>
      </c>
      <c r="J34" s="68" t="s">
        <v>380</v>
      </c>
      <c r="K34" s="68" t="s">
        <v>381</v>
      </c>
      <c r="L34" s="68" t="s">
        <v>382</v>
      </c>
      <c r="M34" s="68" t="s">
        <v>383</v>
      </c>
      <c r="N34" s="68" t="s">
        <v>384</v>
      </c>
    </row>
    <row r="35" spans="1:14" ht="18" customHeight="1">
      <c r="A35" s="484" t="s">
        <v>654</v>
      </c>
      <c r="B35" s="139" t="s">
        <v>462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463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655</v>
      </c>
      <c r="B37" s="139" t="s">
        <v>462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463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660</v>
      </c>
      <c r="B39" s="139" t="s">
        <v>462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>
        <v>26.8</v>
      </c>
      <c r="K39" s="137"/>
      <c r="L39" s="137"/>
      <c r="M39" s="137"/>
      <c r="N39" s="137"/>
    </row>
    <row r="40" spans="1:14" ht="18" customHeight="1">
      <c r="A40" s="485"/>
      <c r="B40" s="140" t="s">
        <v>463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>
        <v>26.5</v>
      </c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385</v>
      </c>
      <c r="B42" s="132"/>
      <c r="C42" s="68" t="s">
        <v>373</v>
      </c>
      <c r="D42" s="68" t="s">
        <v>374</v>
      </c>
      <c r="E42" s="68" t="s">
        <v>375</v>
      </c>
      <c r="F42" s="68" t="s">
        <v>376</v>
      </c>
      <c r="G42" s="68" t="s">
        <v>377</v>
      </c>
      <c r="H42" s="133" t="s">
        <v>378</v>
      </c>
      <c r="I42" s="68" t="s">
        <v>379</v>
      </c>
      <c r="J42" s="68" t="s">
        <v>380</v>
      </c>
      <c r="K42" s="68" t="s">
        <v>381</v>
      </c>
      <c r="L42" s="68" t="s">
        <v>382</v>
      </c>
      <c r="M42" s="68" t="s">
        <v>383</v>
      </c>
      <c r="N42" s="68" t="s">
        <v>384</v>
      </c>
    </row>
    <row r="43" spans="1:14" ht="18" customHeight="1">
      <c r="A43" s="482" t="s">
        <v>678</v>
      </c>
      <c r="B43" s="139" t="s">
        <v>462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463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679</v>
      </c>
      <c r="B45" s="139" t="s">
        <v>462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463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680</v>
      </c>
      <c r="B47" s="139" t="s">
        <v>462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>
        <v>25.3</v>
      </c>
      <c r="K47" s="137"/>
      <c r="L47" s="137"/>
      <c r="M47" s="137"/>
      <c r="N47" s="137"/>
    </row>
    <row r="48" spans="1:14" ht="18" customHeight="1">
      <c r="A48" s="483"/>
      <c r="B48" s="140" t="s">
        <v>463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>
        <v>24.4</v>
      </c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301" activePane="bottomRight" state="frozen"/>
      <selection activeCell="A18" sqref="A18:F18"/>
      <selection pane="topRight" activeCell="A18" sqref="A18:F18"/>
      <selection pane="bottomLeft" activeCell="A18" sqref="A18:F18"/>
      <selection pane="bottomRight" activeCell="A18" sqref="A18:F18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28</v>
      </c>
      <c r="G1" s="347">
        <v>8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622</v>
      </c>
      <c r="B3" s="3"/>
      <c r="C3" s="3"/>
      <c r="D3" s="3"/>
      <c r="E3" s="3"/>
      <c r="M3" s="16"/>
      <c r="N3" s="17" t="s">
        <v>393</v>
      </c>
    </row>
    <row r="4" spans="1:16" ht="15" customHeight="1">
      <c r="A4" s="486" t="s">
        <v>630</v>
      </c>
      <c r="B4" s="487"/>
      <c r="C4" s="487"/>
      <c r="D4" s="487"/>
      <c r="E4" s="487"/>
      <c r="F4" s="488"/>
      <c r="G4" s="495" t="s">
        <v>628</v>
      </c>
      <c r="H4" s="496"/>
      <c r="I4" s="496"/>
      <c r="J4" s="497"/>
      <c r="K4" s="495" t="s">
        <v>629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540</v>
      </c>
      <c r="H5" s="499"/>
      <c r="I5" s="498" t="s">
        <v>46</v>
      </c>
      <c r="J5" s="499"/>
      <c r="K5" s="498" t="s">
        <v>540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8</v>
      </c>
      <c r="H6" s="416">
        <v>8</v>
      </c>
      <c r="I6" s="425">
        <v>8</v>
      </c>
      <c r="J6" s="416">
        <v>8</v>
      </c>
      <c r="K6" s="425">
        <v>8</v>
      </c>
      <c r="L6" s="416">
        <v>8</v>
      </c>
      <c r="M6" s="425">
        <v>8</v>
      </c>
      <c r="N6" s="416">
        <v>8</v>
      </c>
    </row>
    <row r="7" spans="1:16" ht="14.1" customHeight="1">
      <c r="A7" s="23"/>
      <c r="B7" s="61" t="s">
        <v>541</v>
      </c>
      <c r="C7" s="25" t="s">
        <v>542</v>
      </c>
      <c r="D7" s="18"/>
      <c r="E7" s="18"/>
      <c r="F7" s="19"/>
      <c r="G7" s="318">
        <v>248</v>
      </c>
      <c r="H7" s="318">
        <v>267</v>
      </c>
      <c r="I7" s="318">
        <v>149</v>
      </c>
      <c r="J7" s="318">
        <v>164</v>
      </c>
      <c r="K7" s="318">
        <v>124</v>
      </c>
      <c r="L7" s="318">
        <v>148</v>
      </c>
      <c r="M7" s="318">
        <v>76</v>
      </c>
      <c r="N7" s="318">
        <v>87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541</v>
      </c>
      <c r="C9" s="26" t="s">
        <v>389</v>
      </c>
      <c r="D9" s="24"/>
      <c r="E9" s="24"/>
      <c r="F9" s="27"/>
      <c r="G9" s="319">
        <v>3.18</v>
      </c>
      <c r="H9" s="319">
        <v>3.16</v>
      </c>
      <c r="I9" s="319">
        <v>3.22</v>
      </c>
      <c r="J9" s="319">
        <v>3.09</v>
      </c>
      <c r="K9" s="319">
        <v>3.7</v>
      </c>
      <c r="L9" s="319">
        <v>3.48</v>
      </c>
      <c r="M9" s="319">
        <v>3.55</v>
      </c>
      <c r="N9" s="319">
        <v>3.43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0.85</v>
      </c>
      <c r="H10" s="319">
        <v>0.83</v>
      </c>
      <c r="I10" s="319">
        <v>0.79</v>
      </c>
      <c r="J10" s="319">
        <v>0.73</v>
      </c>
      <c r="K10" s="319">
        <v>1.41</v>
      </c>
      <c r="L10" s="319">
        <v>1.1599999999999999</v>
      </c>
      <c r="M10" s="319">
        <v>1.1499999999999999</v>
      </c>
      <c r="N10" s="319">
        <v>1.1200000000000001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0.62</v>
      </c>
      <c r="H11" s="319">
        <v>0.69</v>
      </c>
      <c r="I11" s="319">
        <v>0.62</v>
      </c>
      <c r="J11" s="319">
        <v>0.67</v>
      </c>
      <c r="K11" s="319">
        <v>0.11</v>
      </c>
      <c r="L11" s="319">
        <v>0.28999999999999998</v>
      </c>
      <c r="M11" s="319">
        <v>0.13</v>
      </c>
      <c r="N11" s="319">
        <v>0.23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0.51</v>
      </c>
      <c r="H12" s="319">
        <v>0.59</v>
      </c>
      <c r="I12" s="319">
        <v>0.48</v>
      </c>
      <c r="J12" s="319">
        <v>0.54</v>
      </c>
      <c r="K12" s="319">
        <v>0.08</v>
      </c>
      <c r="L12" s="319">
        <v>0.22</v>
      </c>
      <c r="M12" s="319">
        <v>0.06</v>
      </c>
      <c r="N12" s="319">
        <v>0.12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390</v>
      </c>
      <c r="D14" s="24"/>
      <c r="E14" s="24"/>
      <c r="F14" s="27"/>
      <c r="G14" s="319">
        <v>1.33</v>
      </c>
      <c r="H14" s="319">
        <v>1.21</v>
      </c>
      <c r="I14" s="319">
        <v>1.31</v>
      </c>
      <c r="J14" s="319">
        <v>1.32</v>
      </c>
      <c r="K14" s="319">
        <v>1.68</v>
      </c>
      <c r="L14" s="319">
        <v>1.58</v>
      </c>
      <c r="M14" s="319">
        <v>1.66</v>
      </c>
      <c r="N14" s="319">
        <v>1.73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391</v>
      </c>
      <c r="D16" s="24"/>
      <c r="E16" s="24"/>
      <c r="F16" s="27"/>
      <c r="G16" s="320">
        <v>57.2</v>
      </c>
      <c r="H16" s="320">
        <v>54.9</v>
      </c>
      <c r="I16" s="320">
        <v>55.8</v>
      </c>
      <c r="J16" s="320">
        <v>56.2</v>
      </c>
      <c r="K16" s="320">
        <v>46.3</v>
      </c>
      <c r="L16" s="320">
        <v>45.7</v>
      </c>
      <c r="M16" s="320">
        <v>46.9</v>
      </c>
      <c r="N16" s="320">
        <v>46.6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66</v>
      </c>
      <c r="H18" s="320">
        <v>60.8</v>
      </c>
      <c r="I18" s="320">
        <v>59.4</v>
      </c>
      <c r="J18" s="320">
        <v>63.6</v>
      </c>
      <c r="K18" s="320">
        <v>55.1</v>
      </c>
      <c r="L18" s="320">
        <v>48</v>
      </c>
      <c r="M18" s="320">
        <v>48.4</v>
      </c>
      <c r="N18" s="320">
        <v>46.2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32.200000000000003</v>
      </c>
      <c r="H19" s="320">
        <v>41.1</v>
      </c>
      <c r="I19" s="320">
        <v>36.1</v>
      </c>
      <c r="J19" s="320">
        <v>33.6</v>
      </c>
      <c r="K19" s="320">
        <v>43.6</v>
      </c>
      <c r="L19" s="320">
        <v>53</v>
      </c>
      <c r="M19" s="320">
        <v>45.8</v>
      </c>
      <c r="N19" s="320">
        <v>46.7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623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654464</v>
      </c>
      <c r="L24" s="318">
        <v>663569</v>
      </c>
      <c r="M24" s="318">
        <v>734308</v>
      </c>
      <c r="N24" s="318">
        <v>821992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395</v>
      </c>
      <c r="D26" s="29"/>
      <c r="E26" s="29"/>
      <c r="F26" s="30"/>
      <c r="G26" s="318"/>
      <c r="H26" s="318"/>
      <c r="I26" s="318"/>
      <c r="J26" s="318"/>
      <c r="K26" s="318">
        <v>318253</v>
      </c>
      <c r="L26" s="318">
        <v>351330</v>
      </c>
      <c r="M26" s="318">
        <v>393940</v>
      </c>
      <c r="N26" s="318">
        <v>430168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465</v>
      </c>
      <c r="E28" s="29"/>
      <c r="F28" s="30"/>
      <c r="G28" s="318"/>
      <c r="H28" s="318"/>
      <c r="I28" s="318"/>
      <c r="J28" s="318"/>
      <c r="K28" s="318">
        <v>307994</v>
      </c>
      <c r="L28" s="318">
        <v>345431</v>
      </c>
      <c r="M28" s="318">
        <v>388814</v>
      </c>
      <c r="N28" s="318">
        <v>425095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466</v>
      </c>
      <c r="F30" s="30"/>
      <c r="G30" s="318"/>
      <c r="H30" s="318"/>
      <c r="I30" s="318"/>
      <c r="J30" s="318"/>
      <c r="K30" s="318">
        <v>283940</v>
      </c>
      <c r="L30" s="318">
        <v>302695</v>
      </c>
      <c r="M30" s="318">
        <v>371857</v>
      </c>
      <c r="N30" s="318">
        <v>386617</v>
      </c>
    </row>
    <row r="31" spans="1:14" ht="14.1" customHeight="1">
      <c r="A31" s="23"/>
      <c r="B31" s="24"/>
      <c r="C31" s="24"/>
      <c r="D31" s="24"/>
      <c r="E31" s="24"/>
      <c r="F31" s="27" t="s">
        <v>467</v>
      </c>
      <c r="G31" s="318"/>
      <c r="H31" s="318"/>
      <c r="I31" s="318"/>
      <c r="J31" s="318"/>
      <c r="K31" s="318">
        <v>228154</v>
      </c>
      <c r="L31" s="318">
        <v>250147</v>
      </c>
      <c r="M31" s="318">
        <v>284312</v>
      </c>
      <c r="N31" s="318">
        <v>300129</v>
      </c>
    </row>
    <row r="32" spans="1:14" ht="14.1" customHeight="1">
      <c r="A32" s="23"/>
      <c r="B32" s="24"/>
      <c r="C32" s="24"/>
      <c r="D32" s="24"/>
      <c r="E32" s="24"/>
      <c r="F32" s="27" t="s">
        <v>468</v>
      </c>
      <c r="G32" s="318"/>
      <c r="H32" s="318"/>
      <c r="I32" s="318"/>
      <c r="J32" s="318"/>
      <c r="K32" s="318">
        <v>220843</v>
      </c>
      <c r="L32" s="318">
        <v>239458</v>
      </c>
      <c r="M32" s="318">
        <v>265395</v>
      </c>
      <c r="N32" s="318">
        <v>275172</v>
      </c>
    </row>
    <row r="33" spans="1:14" ht="13.5" customHeight="1">
      <c r="A33" s="23"/>
      <c r="B33" s="24"/>
      <c r="C33" s="24"/>
      <c r="D33" s="24"/>
      <c r="E33" s="24"/>
      <c r="F33" s="27" t="s">
        <v>470</v>
      </c>
      <c r="G33" s="318"/>
      <c r="H33" s="318"/>
      <c r="I33" s="318"/>
      <c r="J33" s="318"/>
      <c r="K33" s="318">
        <v>7310</v>
      </c>
      <c r="L33" s="318">
        <v>10689</v>
      </c>
      <c r="M33" s="318">
        <v>18918</v>
      </c>
      <c r="N33" s="318">
        <v>24956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489</v>
      </c>
      <c r="L34" s="329">
        <v>711</v>
      </c>
      <c r="M34" s="329">
        <v>1780</v>
      </c>
      <c r="N34" s="329">
        <v>1313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6821</v>
      </c>
      <c r="L35" s="329">
        <v>9978</v>
      </c>
      <c r="M35" s="329">
        <v>17138</v>
      </c>
      <c r="N35" s="329">
        <v>23643</v>
      </c>
    </row>
    <row r="36" spans="1:14" ht="14.1" customHeight="1">
      <c r="A36" s="23"/>
      <c r="B36" s="24"/>
      <c r="C36" s="24"/>
      <c r="D36" s="24"/>
      <c r="E36" s="24"/>
      <c r="F36" s="27" t="s">
        <v>471</v>
      </c>
      <c r="G36" s="318"/>
      <c r="H36" s="318"/>
      <c r="I36" s="318"/>
      <c r="J36" s="318"/>
      <c r="K36" s="318">
        <v>53329</v>
      </c>
      <c r="L36" s="318">
        <v>48605</v>
      </c>
      <c r="M36" s="318">
        <v>83692</v>
      </c>
      <c r="N36" s="318">
        <v>76937</v>
      </c>
    </row>
    <row r="37" spans="1:14" ht="14.1" customHeight="1">
      <c r="A37" s="23"/>
      <c r="B37" s="24"/>
      <c r="C37" s="24"/>
      <c r="D37" s="24"/>
      <c r="E37" s="24"/>
      <c r="F37" s="27" t="s">
        <v>472</v>
      </c>
      <c r="G37" s="318"/>
      <c r="H37" s="318"/>
      <c r="I37" s="318"/>
      <c r="J37" s="318"/>
      <c r="K37" s="318">
        <v>2457</v>
      </c>
      <c r="L37" s="318">
        <v>3944</v>
      </c>
      <c r="M37" s="318">
        <v>3852</v>
      </c>
      <c r="N37" s="318">
        <v>9550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473</v>
      </c>
      <c r="F39" s="30"/>
      <c r="G39" s="318"/>
      <c r="H39" s="318"/>
      <c r="I39" s="318"/>
      <c r="J39" s="318"/>
      <c r="K39" s="318">
        <v>482</v>
      </c>
      <c r="L39" s="318">
        <v>4383</v>
      </c>
      <c r="M39" s="318">
        <v>2067</v>
      </c>
      <c r="N39" s="318">
        <v>2926</v>
      </c>
    </row>
    <row r="40" spans="1:14" ht="14.1" customHeight="1">
      <c r="A40" s="23"/>
      <c r="B40" s="24"/>
      <c r="C40" s="24"/>
      <c r="D40" s="24"/>
      <c r="E40" s="24"/>
      <c r="F40" s="27" t="s">
        <v>474</v>
      </c>
      <c r="G40" s="318"/>
      <c r="H40" s="318"/>
      <c r="I40" s="318"/>
      <c r="J40" s="318"/>
      <c r="K40" s="318">
        <v>0</v>
      </c>
      <c r="L40" s="318">
        <v>2862</v>
      </c>
      <c r="M40" s="318">
        <v>0</v>
      </c>
      <c r="N40" s="318">
        <v>1470</v>
      </c>
    </row>
    <row r="41" spans="1:14" ht="14.1" customHeight="1">
      <c r="A41" s="23"/>
      <c r="B41" s="24"/>
      <c r="C41" s="24"/>
      <c r="D41" s="24"/>
      <c r="E41" s="24"/>
      <c r="F41" s="27" t="s">
        <v>475</v>
      </c>
      <c r="G41" s="318"/>
      <c r="H41" s="318"/>
      <c r="I41" s="318"/>
      <c r="J41" s="318"/>
      <c r="K41" s="318">
        <v>482</v>
      </c>
      <c r="L41" s="318">
        <v>122</v>
      </c>
      <c r="M41" s="318">
        <v>2067</v>
      </c>
      <c r="N41" s="318">
        <v>556</v>
      </c>
    </row>
    <row r="42" spans="1:14" ht="14.1" customHeight="1">
      <c r="A42" s="23"/>
      <c r="B42" s="24"/>
      <c r="C42" s="24"/>
      <c r="D42" s="24"/>
      <c r="E42" s="24"/>
      <c r="F42" s="27" t="s">
        <v>476</v>
      </c>
      <c r="G42" s="318"/>
      <c r="H42" s="318"/>
      <c r="I42" s="318"/>
      <c r="J42" s="318"/>
      <c r="K42" s="318">
        <v>0</v>
      </c>
      <c r="L42" s="318">
        <v>1399</v>
      </c>
      <c r="M42" s="318">
        <v>0</v>
      </c>
      <c r="N42" s="318">
        <v>900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624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477</v>
      </c>
      <c r="F46" s="30"/>
      <c r="G46" s="318"/>
      <c r="H46" s="318"/>
      <c r="I46" s="318"/>
      <c r="J46" s="318"/>
      <c r="K46" s="318">
        <v>23571</v>
      </c>
      <c r="L46" s="318">
        <v>38354</v>
      </c>
      <c r="M46" s="318">
        <v>14890</v>
      </c>
      <c r="N46" s="318">
        <v>35553</v>
      </c>
    </row>
    <row r="47" spans="1:14" ht="14.1" customHeight="1">
      <c r="A47" s="23"/>
      <c r="B47" s="24"/>
      <c r="C47" s="24"/>
      <c r="D47" s="24"/>
      <c r="E47" s="24"/>
      <c r="F47" s="27" t="s">
        <v>478</v>
      </c>
      <c r="G47" s="318"/>
      <c r="H47" s="318"/>
      <c r="I47" s="318"/>
      <c r="J47" s="318"/>
      <c r="K47" s="318">
        <v>0</v>
      </c>
      <c r="L47" s="318">
        <v>219</v>
      </c>
      <c r="M47" s="318">
        <v>0</v>
      </c>
      <c r="N47" s="318">
        <v>1000</v>
      </c>
    </row>
    <row r="48" spans="1:14" ht="14.1" customHeight="1">
      <c r="A48" s="23"/>
      <c r="B48" s="24"/>
      <c r="C48" s="24"/>
      <c r="D48" s="24"/>
      <c r="E48" s="24"/>
      <c r="F48" s="27" t="s">
        <v>479</v>
      </c>
      <c r="G48" s="318"/>
      <c r="H48" s="318"/>
      <c r="I48" s="318"/>
      <c r="J48" s="318"/>
      <c r="K48" s="318">
        <v>23439</v>
      </c>
      <c r="L48" s="318">
        <v>38104</v>
      </c>
      <c r="M48" s="318">
        <v>14325</v>
      </c>
      <c r="N48" s="318">
        <v>34410</v>
      </c>
    </row>
    <row r="49" spans="1:14" ht="14.1" customHeight="1">
      <c r="A49" s="23"/>
      <c r="B49" s="24"/>
      <c r="C49" s="24"/>
      <c r="D49" s="24"/>
      <c r="E49" s="24"/>
      <c r="F49" s="27" t="s">
        <v>480</v>
      </c>
      <c r="G49" s="318"/>
      <c r="H49" s="318"/>
      <c r="I49" s="318"/>
      <c r="J49" s="318"/>
      <c r="K49" s="318">
        <v>20995</v>
      </c>
      <c r="L49" s="318">
        <v>33192</v>
      </c>
      <c r="M49" s="318">
        <v>11036</v>
      </c>
      <c r="N49" s="318">
        <v>30704</v>
      </c>
    </row>
    <row r="50" spans="1:14" ht="14.1" customHeight="1">
      <c r="A50" s="23"/>
      <c r="B50" s="24"/>
      <c r="C50" s="24"/>
      <c r="D50" s="24"/>
      <c r="E50" s="24"/>
      <c r="F50" s="27" t="s">
        <v>481</v>
      </c>
      <c r="G50" s="318"/>
      <c r="H50" s="318"/>
      <c r="I50" s="318"/>
      <c r="J50" s="318"/>
      <c r="K50" s="318">
        <v>2445</v>
      </c>
      <c r="L50" s="318">
        <v>4912</v>
      </c>
      <c r="M50" s="318">
        <v>3288</v>
      </c>
      <c r="N50" s="318">
        <v>3706</v>
      </c>
    </row>
    <row r="51" spans="1:14" ht="14.1" customHeight="1">
      <c r="A51" s="23"/>
      <c r="B51" s="24"/>
      <c r="C51" s="24"/>
      <c r="D51" s="24"/>
      <c r="E51" s="24"/>
      <c r="F51" s="27" t="s">
        <v>482</v>
      </c>
      <c r="G51" s="318"/>
      <c r="H51" s="318"/>
      <c r="I51" s="318"/>
      <c r="J51" s="318"/>
      <c r="K51" s="318">
        <v>132</v>
      </c>
      <c r="L51" s="318">
        <v>31</v>
      </c>
      <c r="M51" s="318">
        <v>566</v>
      </c>
      <c r="N51" s="318">
        <v>143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483</v>
      </c>
      <c r="E53" s="29"/>
      <c r="F53" s="30"/>
      <c r="G53" s="318"/>
      <c r="H53" s="318"/>
      <c r="I53" s="318"/>
      <c r="J53" s="318"/>
      <c r="K53" s="318">
        <v>10259</v>
      </c>
      <c r="L53" s="318">
        <v>5899</v>
      </c>
      <c r="M53" s="318">
        <v>5126</v>
      </c>
      <c r="N53" s="318">
        <v>5073</v>
      </c>
    </row>
    <row r="54" spans="1:14" ht="14.1" customHeight="1">
      <c r="A54" s="23"/>
      <c r="B54" s="24"/>
      <c r="C54" s="24"/>
      <c r="D54" s="24"/>
      <c r="E54" s="26" t="s">
        <v>484</v>
      </c>
      <c r="F54" s="27"/>
      <c r="G54" s="318"/>
      <c r="H54" s="318"/>
      <c r="I54" s="318"/>
      <c r="J54" s="318"/>
      <c r="K54" s="318">
        <v>8297</v>
      </c>
      <c r="L54" s="318">
        <v>3825</v>
      </c>
      <c r="M54" s="318">
        <v>914</v>
      </c>
      <c r="N54" s="318">
        <v>3621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1962</v>
      </c>
      <c r="L55" s="318">
        <v>2074</v>
      </c>
      <c r="M55" s="318">
        <v>4212</v>
      </c>
      <c r="N55" s="318">
        <v>1452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297819</v>
      </c>
      <c r="L57" s="318">
        <v>280381</v>
      </c>
      <c r="M57" s="318">
        <v>304024</v>
      </c>
      <c r="N57" s="318">
        <v>357089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273666</v>
      </c>
      <c r="L60" s="318">
        <v>247531</v>
      </c>
      <c r="M60" s="318">
        <v>272808</v>
      </c>
      <c r="N60" s="318">
        <v>287263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0</v>
      </c>
      <c r="L61" s="318">
        <v>1109</v>
      </c>
      <c r="M61" s="318">
        <v>0</v>
      </c>
      <c r="N61" s="318">
        <v>2893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0</v>
      </c>
      <c r="L62" s="318">
        <v>1109</v>
      </c>
      <c r="M62" s="318">
        <v>0</v>
      </c>
      <c r="N62" s="318">
        <v>2893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0</v>
      </c>
      <c r="M63" s="318">
        <v>0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754</v>
      </c>
      <c r="L67" s="318">
        <v>0</v>
      </c>
      <c r="M67" s="318">
        <v>3233</v>
      </c>
      <c r="N67" s="318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936</v>
      </c>
      <c r="L68" s="318">
        <v>289</v>
      </c>
      <c r="M68" s="318">
        <v>4005</v>
      </c>
      <c r="N68" s="318">
        <v>287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21573</v>
      </c>
      <c r="L69" s="318">
        <v>31237</v>
      </c>
      <c r="M69" s="318">
        <v>23824</v>
      </c>
      <c r="N69" s="318">
        <v>65668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889</v>
      </c>
      <c r="L71" s="318">
        <v>214</v>
      </c>
      <c r="M71" s="318">
        <v>154</v>
      </c>
      <c r="N71" s="318">
        <v>978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38392</v>
      </c>
      <c r="L73" s="318">
        <v>31859</v>
      </c>
      <c r="M73" s="318">
        <v>36343</v>
      </c>
      <c r="N73" s="318">
        <v>34735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654464</v>
      </c>
      <c r="L74" s="330">
        <v>663569</v>
      </c>
      <c r="M74" s="330">
        <v>734308</v>
      </c>
      <c r="N74" s="330">
        <v>821992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279724</v>
      </c>
      <c r="L76" s="330">
        <v>284497</v>
      </c>
      <c r="M76" s="330">
        <v>312972</v>
      </c>
      <c r="N76" s="330">
        <v>348464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217689</v>
      </c>
      <c r="H78" s="322">
        <v>227956</v>
      </c>
      <c r="I78" s="322">
        <v>241138</v>
      </c>
      <c r="J78" s="322">
        <v>280829</v>
      </c>
      <c r="K78" s="330">
        <v>248217</v>
      </c>
      <c r="L78" s="330">
        <v>246246</v>
      </c>
      <c r="M78" s="330">
        <v>263334</v>
      </c>
      <c r="N78" s="330">
        <v>302804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57796</v>
      </c>
      <c r="H80" s="334">
        <v>61783</v>
      </c>
      <c r="I80" s="334">
        <v>66308</v>
      </c>
      <c r="J80" s="334">
        <v>69771</v>
      </c>
      <c r="K80" s="335">
        <v>60517</v>
      </c>
      <c r="L80" s="335">
        <v>63471</v>
      </c>
      <c r="M80" s="335">
        <v>65686</v>
      </c>
      <c r="N80" s="335">
        <v>68188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4634</v>
      </c>
      <c r="H82" s="322">
        <v>5812</v>
      </c>
      <c r="I82" s="322">
        <v>5439</v>
      </c>
      <c r="J82" s="322">
        <v>6144</v>
      </c>
      <c r="K82" s="330">
        <v>4912</v>
      </c>
      <c r="L82" s="330">
        <v>6086</v>
      </c>
      <c r="M82" s="330">
        <v>5591</v>
      </c>
      <c r="N82" s="330">
        <v>6238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1552</v>
      </c>
      <c r="H83" s="322">
        <v>2289</v>
      </c>
      <c r="I83" s="322">
        <v>1906</v>
      </c>
      <c r="J83" s="322">
        <v>1998</v>
      </c>
      <c r="K83" s="330">
        <v>1679</v>
      </c>
      <c r="L83" s="330">
        <v>2182</v>
      </c>
      <c r="M83" s="330">
        <v>1945</v>
      </c>
      <c r="N83" s="330">
        <v>1692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1497</v>
      </c>
      <c r="H84" s="322">
        <v>2030</v>
      </c>
      <c r="I84" s="322">
        <v>1970</v>
      </c>
      <c r="J84" s="322">
        <v>2396</v>
      </c>
      <c r="K84" s="330">
        <v>1564</v>
      </c>
      <c r="L84" s="330">
        <v>2298</v>
      </c>
      <c r="M84" s="330">
        <v>2078</v>
      </c>
      <c r="N84" s="330">
        <v>2725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1164</v>
      </c>
      <c r="H85" s="322">
        <v>1072</v>
      </c>
      <c r="I85" s="322">
        <v>1032</v>
      </c>
      <c r="J85" s="322">
        <v>1192</v>
      </c>
      <c r="K85" s="330">
        <v>1351</v>
      </c>
      <c r="L85" s="330">
        <v>1229</v>
      </c>
      <c r="M85" s="330">
        <v>1127</v>
      </c>
      <c r="N85" s="330">
        <v>1393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421</v>
      </c>
      <c r="H86" s="322">
        <v>421</v>
      </c>
      <c r="I86" s="322">
        <v>530</v>
      </c>
      <c r="J86" s="322">
        <v>558</v>
      </c>
      <c r="K86" s="330">
        <v>318</v>
      </c>
      <c r="L86" s="330">
        <v>376</v>
      </c>
      <c r="M86" s="330">
        <v>440</v>
      </c>
      <c r="N86" s="330">
        <v>429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3189</v>
      </c>
      <c r="H88" s="322">
        <v>4083</v>
      </c>
      <c r="I88" s="322">
        <v>3850</v>
      </c>
      <c r="J88" s="322">
        <v>5053</v>
      </c>
      <c r="K88" s="330">
        <v>2838</v>
      </c>
      <c r="L88" s="330">
        <v>3189</v>
      </c>
      <c r="M88" s="330">
        <v>2782</v>
      </c>
      <c r="N88" s="330">
        <v>3459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1853</v>
      </c>
      <c r="H89" s="322">
        <v>2331</v>
      </c>
      <c r="I89" s="322">
        <v>2150</v>
      </c>
      <c r="J89" s="322">
        <v>2969</v>
      </c>
      <c r="K89" s="330">
        <v>1749</v>
      </c>
      <c r="L89" s="330">
        <v>1762</v>
      </c>
      <c r="M89" s="330">
        <v>1566</v>
      </c>
      <c r="N89" s="330">
        <v>1977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181</v>
      </c>
      <c r="H90" s="322">
        <v>203</v>
      </c>
      <c r="I90" s="322">
        <v>310</v>
      </c>
      <c r="J90" s="322">
        <v>268</v>
      </c>
      <c r="K90" s="330">
        <v>110</v>
      </c>
      <c r="L90" s="330">
        <v>182</v>
      </c>
      <c r="M90" s="330">
        <v>232</v>
      </c>
      <c r="N90" s="330">
        <v>225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346</v>
      </c>
      <c r="H91" s="322">
        <v>406</v>
      </c>
      <c r="I91" s="322">
        <v>473</v>
      </c>
      <c r="J91" s="322">
        <v>552</v>
      </c>
      <c r="K91" s="330">
        <v>286</v>
      </c>
      <c r="L91" s="330">
        <v>273</v>
      </c>
      <c r="M91" s="330">
        <v>343</v>
      </c>
      <c r="N91" s="330">
        <v>412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809</v>
      </c>
      <c r="H92" s="322">
        <v>1143</v>
      </c>
      <c r="I92" s="322">
        <v>917</v>
      </c>
      <c r="J92" s="322">
        <v>1263</v>
      </c>
      <c r="K92" s="330">
        <v>693</v>
      </c>
      <c r="L92" s="330">
        <v>972</v>
      </c>
      <c r="M92" s="330">
        <v>641</v>
      </c>
      <c r="N92" s="330">
        <v>845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5678</v>
      </c>
      <c r="H94" s="322">
        <v>6089</v>
      </c>
      <c r="I94" s="322">
        <v>6089</v>
      </c>
      <c r="J94" s="322">
        <v>6364</v>
      </c>
      <c r="K94" s="330">
        <v>5713</v>
      </c>
      <c r="L94" s="330">
        <v>5752</v>
      </c>
      <c r="M94" s="330">
        <v>6116</v>
      </c>
      <c r="N94" s="330">
        <v>5760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4328</v>
      </c>
      <c r="H95" s="322">
        <v>4540</v>
      </c>
      <c r="I95" s="322">
        <v>4701</v>
      </c>
      <c r="J95" s="322">
        <v>4982</v>
      </c>
      <c r="K95" s="330">
        <v>4395</v>
      </c>
      <c r="L95" s="330">
        <v>4085</v>
      </c>
      <c r="M95" s="330">
        <v>4822</v>
      </c>
      <c r="N95" s="330">
        <v>4422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1350</v>
      </c>
      <c r="H96" s="322">
        <v>1549</v>
      </c>
      <c r="I96" s="322">
        <v>1387</v>
      </c>
      <c r="J96" s="322">
        <v>1383</v>
      </c>
      <c r="K96" s="330">
        <v>1318</v>
      </c>
      <c r="L96" s="330">
        <v>1667</v>
      </c>
      <c r="M96" s="330">
        <v>1294</v>
      </c>
      <c r="N96" s="330">
        <v>1339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2594</v>
      </c>
      <c r="H98" s="322">
        <v>3000</v>
      </c>
      <c r="I98" s="322">
        <v>3192</v>
      </c>
      <c r="J98" s="322">
        <v>3144</v>
      </c>
      <c r="K98" s="330">
        <v>2285</v>
      </c>
      <c r="L98" s="330">
        <v>3186</v>
      </c>
      <c r="M98" s="330">
        <v>3070</v>
      </c>
      <c r="N98" s="330">
        <v>3332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809</v>
      </c>
      <c r="H99" s="322">
        <v>1062</v>
      </c>
      <c r="I99" s="322">
        <v>1065</v>
      </c>
      <c r="J99" s="322">
        <v>954</v>
      </c>
      <c r="K99" s="330">
        <v>656</v>
      </c>
      <c r="L99" s="330">
        <v>1056</v>
      </c>
      <c r="M99" s="330">
        <v>1053</v>
      </c>
      <c r="N99" s="330">
        <v>992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1139</v>
      </c>
      <c r="H100" s="322">
        <v>1120</v>
      </c>
      <c r="I100" s="322">
        <v>1389</v>
      </c>
      <c r="J100" s="322">
        <v>1425</v>
      </c>
      <c r="K100" s="330">
        <v>1040</v>
      </c>
      <c r="L100" s="330">
        <v>1301</v>
      </c>
      <c r="M100" s="330">
        <v>1295</v>
      </c>
      <c r="N100" s="330">
        <v>1651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646</v>
      </c>
      <c r="H101" s="322">
        <v>818</v>
      </c>
      <c r="I101" s="322">
        <v>737</v>
      </c>
      <c r="J101" s="322">
        <v>766</v>
      </c>
      <c r="K101" s="330">
        <v>588</v>
      </c>
      <c r="L101" s="330">
        <v>829</v>
      </c>
      <c r="M101" s="330">
        <v>722</v>
      </c>
      <c r="N101" s="330">
        <v>689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6455</v>
      </c>
      <c r="H103" s="322">
        <v>7286</v>
      </c>
      <c r="I103" s="322">
        <v>7703</v>
      </c>
      <c r="J103" s="322">
        <v>8823</v>
      </c>
      <c r="K103" s="330">
        <v>5713</v>
      </c>
      <c r="L103" s="330">
        <v>6614</v>
      </c>
      <c r="M103" s="330">
        <v>6945</v>
      </c>
      <c r="N103" s="330">
        <v>7605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4476</v>
      </c>
      <c r="H104" s="322">
        <v>5224</v>
      </c>
      <c r="I104" s="322">
        <v>5523</v>
      </c>
      <c r="J104" s="322">
        <v>6402</v>
      </c>
      <c r="K104" s="330">
        <v>4077</v>
      </c>
      <c r="L104" s="330">
        <v>4784</v>
      </c>
      <c r="M104" s="330">
        <v>4856</v>
      </c>
      <c r="N104" s="330">
        <v>5632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565</v>
      </c>
      <c r="H105" s="322">
        <v>623</v>
      </c>
      <c r="I105" s="322">
        <v>658</v>
      </c>
      <c r="J105" s="322">
        <v>716</v>
      </c>
      <c r="K105" s="330">
        <v>446</v>
      </c>
      <c r="L105" s="330">
        <v>508</v>
      </c>
      <c r="M105" s="330">
        <v>601</v>
      </c>
      <c r="N105" s="330">
        <v>531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836</v>
      </c>
      <c r="H106" s="322">
        <v>903</v>
      </c>
      <c r="I106" s="322">
        <v>936</v>
      </c>
      <c r="J106" s="322">
        <v>1026</v>
      </c>
      <c r="K106" s="330">
        <v>669</v>
      </c>
      <c r="L106" s="330">
        <v>776</v>
      </c>
      <c r="M106" s="330">
        <v>863</v>
      </c>
      <c r="N106" s="330">
        <v>844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579</v>
      </c>
      <c r="H107" s="322">
        <v>536</v>
      </c>
      <c r="I107" s="322">
        <v>587</v>
      </c>
      <c r="J107" s="322">
        <v>679</v>
      </c>
      <c r="K107" s="330">
        <v>521</v>
      </c>
      <c r="L107" s="330">
        <v>546</v>
      </c>
      <c r="M107" s="330">
        <v>625</v>
      </c>
      <c r="N107" s="330">
        <v>598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2344</v>
      </c>
      <c r="H109" s="322">
        <v>2933</v>
      </c>
      <c r="I109" s="322">
        <v>3125</v>
      </c>
      <c r="J109" s="322">
        <v>4123</v>
      </c>
      <c r="K109" s="330">
        <v>1446</v>
      </c>
      <c r="L109" s="330">
        <v>2407</v>
      </c>
      <c r="M109" s="330">
        <v>2076</v>
      </c>
      <c r="N109" s="330">
        <v>3093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2186</v>
      </c>
      <c r="H110" s="322">
        <v>2713</v>
      </c>
      <c r="I110" s="322">
        <v>2995</v>
      </c>
      <c r="J110" s="322">
        <v>3966</v>
      </c>
      <c r="K110" s="330">
        <v>1323</v>
      </c>
      <c r="L110" s="330">
        <v>2177</v>
      </c>
      <c r="M110" s="330">
        <v>1957</v>
      </c>
      <c r="N110" s="330">
        <v>2961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159</v>
      </c>
      <c r="H111" s="322">
        <v>219</v>
      </c>
      <c r="I111" s="322">
        <v>130</v>
      </c>
      <c r="J111" s="322">
        <v>157</v>
      </c>
      <c r="K111" s="330">
        <v>123</v>
      </c>
      <c r="L111" s="330">
        <v>230</v>
      </c>
      <c r="M111" s="330">
        <v>119</v>
      </c>
      <c r="N111" s="330">
        <v>131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2748</v>
      </c>
      <c r="H113" s="322">
        <v>2611</v>
      </c>
      <c r="I113" s="322">
        <v>2921</v>
      </c>
      <c r="J113" s="322">
        <v>3148</v>
      </c>
      <c r="K113" s="330">
        <v>2611</v>
      </c>
      <c r="L113" s="330">
        <v>2593</v>
      </c>
      <c r="M113" s="330">
        <v>2843</v>
      </c>
      <c r="N113" s="330">
        <v>3025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402</v>
      </c>
      <c r="H114" s="322">
        <v>410</v>
      </c>
      <c r="I114" s="322">
        <v>412</v>
      </c>
      <c r="J114" s="322">
        <v>511</v>
      </c>
      <c r="K114" s="330">
        <v>351</v>
      </c>
      <c r="L114" s="330">
        <v>354</v>
      </c>
      <c r="M114" s="330">
        <v>392</v>
      </c>
      <c r="N114" s="330">
        <v>457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2345</v>
      </c>
      <c r="H115" s="322">
        <v>2201</v>
      </c>
      <c r="I115" s="322">
        <v>2509</v>
      </c>
      <c r="J115" s="322">
        <v>2637</v>
      </c>
      <c r="K115" s="330">
        <v>2260</v>
      </c>
      <c r="L115" s="330">
        <v>2238</v>
      </c>
      <c r="M115" s="330">
        <v>2450</v>
      </c>
      <c r="N115" s="330">
        <v>2568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5067</v>
      </c>
      <c r="H117" s="322">
        <v>5259</v>
      </c>
      <c r="I117" s="322">
        <v>6067</v>
      </c>
      <c r="J117" s="322">
        <v>5373</v>
      </c>
      <c r="K117" s="330">
        <v>5960</v>
      </c>
      <c r="L117" s="330">
        <v>6259</v>
      </c>
      <c r="M117" s="330">
        <v>6665</v>
      </c>
      <c r="N117" s="330">
        <v>5981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9233</v>
      </c>
      <c r="H119" s="322">
        <v>8648</v>
      </c>
      <c r="I119" s="322">
        <v>10053</v>
      </c>
      <c r="J119" s="322">
        <v>9446</v>
      </c>
      <c r="K119" s="330">
        <v>9683</v>
      </c>
      <c r="L119" s="330">
        <v>8281</v>
      </c>
      <c r="M119" s="330">
        <v>9439</v>
      </c>
      <c r="N119" s="330">
        <v>8766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3897</v>
      </c>
      <c r="H120" s="322">
        <v>3177</v>
      </c>
      <c r="I120" s="322">
        <v>4234</v>
      </c>
      <c r="J120" s="322">
        <v>3749</v>
      </c>
      <c r="K120" s="330">
        <v>4382</v>
      </c>
      <c r="L120" s="330">
        <v>3369</v>
      </c>
      <c r="M120" s="330">
        <v>4143</v>
      </c>
      <c r="N120" s="330">
        <v>3428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5336</v>
      </c>
      <c r="H121" s="322">
        <v>5471</v>
      </c>
      <c r="I121" s="322">
        <v>5819</v>
      </c>
      <c r="J121" s="322">
        <v>5696</v>
      </c>
      <c r="K121" s="330">
        <v>5301</v>
      </c>
      <c r="L121" s="330">
        <v>4912</v>
      </c>
      <c r="M121" s="330">
        <v>5297</v>
      </c>
      <c r="N121" s="330">
        <v>5338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4782</v>
      </c>
      <c r="H123" s="322">
        <v>5181</v>
      </c>
      <c r="I123" s="322">
        <v>5635</v>
      </c>
      <c r="J123" s="322">
        <v>5145</v>
      </c>
      <c r="K123" s="330">
        <v>4981</v>
      </c>
      <c r="L123" s="330">
        <v>5631</v>
      </c>
      <c r="M123" s="330">
        <v>5875</v>
      </c>
      <c r="N123" s="330">
        <v>5218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1139</v>
      </c>
      <c r="H124" s="322">
        <v>1135</v>
      </c>
      <c r="I124" s="322">
        <v>1251</v>
      </c>
      <c r="J124" s="322">
        <v>1012</v>
      </c>
      <c r="K124" s="330">
        <v>1155</v>
      </c>
      <c r="L124" s="330">
        <v>1305</v>
      </c>
      <c r="M124" s="330">
        <v>1124</v>
      </c>
      <c r="N124" s="330">
        <v>1145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788</v>
      </c>
      <c r="H125" s="322">
        <v>850</v>
      </c>
      <c r="I125" s="322">
        <v>926</v>
      </c>
      <c r="J125" s="322">
        <v>753</v>
      </c>
      <c r="K125" s="330">
        <v>940</v>
      </c>
      <c r="L125" s="330">
        <v>925</v>
      </c>
      <c r="M125" s="330">
        <v>1056</v>
      </c>
      <c r="N125" s="330">
        <v>759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2856</v>
      </c>
      <c r="H126" s="322">
        <v>3196</v>
      </c>
      <c r="I126" s="322">
        <v>3458</v>
      </c>
      <c r="J126" s="322">
        <v>3380</v>
      </c>
      <c r="K126" s="330">
        <v>2886</v>
      </c>
      <c r="L126" s="330">
        <v>3401</v>
      </c>
      <c r="M126" s="330">
        <v>3696</v>
      </c>
      <c r="N126" s="330">
        <v>3315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2582</v>
      </c>
      <c r="H128" s="322">
        <v>3442</v>
      </c>
      <c r="I128" s="322">
        <v>3027</v>
      </c>
      <c r="J128" s="322">
        <v>2796</v>
      </c>
      <c r="K128" s="330">
        <v>2876</v>
      </c>
      <c r="L128" s="330">
        <v>4216</v>
      </c>
      <c r="M128" s="330">
        <v>2708</v>
      </c>
      <c r="N128" s="330">
        <v>2819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8488</v>
      </c>
      <c r="H130" s="322">
        <v>7439</v>
      </c>
      <c r="I130" s="322">
        <v>9208</v>
      </c>
      <c r="J130" s="322">
        <v>10213</v>
      </c>
      <c r="K130" s="330">
        <v>11501</v>
      </c>
      <c r="L130" s="330">
        <v>9258</v>
      </c>
      <c r="M130" s="330">
        <v>11576</v>
      </c>
      <c r="N130" s="330">
        <v>12890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7649</v>
      </c>
      <c r="H131" s="322">
        <v>6798</v>
      </c>
      <c r="I131" s="322">
        <v>8687</v>
      </c>
      <c r="J131" s="322">
        <v>10044</v>
      </c>
      <c r="K131" s="330">
        <v>10006</v>
      </c>
      <c r="L131" s="330">
        <v>8290</v>
      </c>
      <c r="M131" s="330">
        <v>10715</v>
      </c>
      <c r="N131" s="330">
        <v>12622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840</v>
      </c>
      <c r="H132" s="322">
        <v>641</v>
      </c>
      <c r="I132" s="322">
        <v>521</v>
      </c>
      <c r="J132" s="322">
        <v>168</v>
      </c>
      <c r="K132" s="330">
        <v>1494</v>
      </c>
      <c r="L132" s="330">
        <v>969</v>
      </c>
      <c r="M132" s="330">
        <v>861</v>
      </c>
      <c r="N132" s="330">
        <v>268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17960</v>
      </c>
      <c r="H133" s="332">
        <v>19652</v>
      </c>
      <c r="I133" s="332">
        <v>22242</v>
      </c>
      <c r="J133" s="332">
        <v>19309</v>
      </c>
      <c r="K133" s="333">
        <v>24099</v>
      </c>
      <c r="L133" s="333">
        <v>24500</v>
      </c>
      <c r="M133" s="333">
        <v>26161</v>
      </c>
      <c r="N133" s="333">
        <v>27881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16527</v>
      </c>
      <c r="H135" s="323">
        <v>17820</v>
      </c>
      <c r="I135" s="323">
        <v>20797</v>
      </c>
      <c r="J135" s="323">
        <v>18655</v>
      </c>
      <c r="K135" s="325">
        <v>22685</v>
      </c>
      <c r="L135" s="325">
        <v>24175</v>
      </c>
      <c r="M135" s="325">
        <v>26048</v>
      </c>
      <c r="N135" s="325">
        <v>27014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1433</v>
      </c>
      <c r="H137" s="323">
        <v>1833</v>
      </c>
      <c r="I137" s="323">
        <v>1445</v>
      </c>
      <c r="J137" s="323">
        <v>654</v>
      </c>
      <c r="K137" s="325">
        <v>1414</v>
      </c>
      <c r="L137" s="325">
        <v>325</v>
      </c>
      <c r="M137" s="325">
        <v>114</v>
      </c>
      <c r="N137" s="325">
        <v>867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1069</v>
      </c>
      <c r="H138" s="323">
        <v>1690</v>
      </c>
      <c r="I138" s="323">
        <v>397</v>
      </c>
      <c r="J138" s="323">
        <v>194</v>
      </c>
      <c r="K138" s="325">
        <v>1345</v>
      </c>
      <c r="L138" s="325">
        <v>135</v>
      </c>
      <c r="M138" s="325">
        <v>78</v>
      </c>
      <c r="N138" s="325">
        <v>290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364</v>
      </c>
      <c r="H139" s="323">
        <v>143</v>
      </c>
      <c r="I139" s="323">
        <v>1048</v>
      </c>
      <c r="J139" s="323">
        <v>459</v>
      </c>
      <c r="K139" s="325">
        <v>69</v>
      </c>
      <c r="L139" s="325">
        <v>191</v>
      </c>
      <c r="M139" s="325">
        <v>36</v>
      </c>
      <c r="N139" s="325">
        <v>577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21053</v>
      </c>
      <c r="H141" s="332">
        <v>20295</v>
      </c>
      <c r="I141" s="332">
        <v>22790</v>
      </c>
      <c r="J141" s="332">
        <v>21305</v>
      </c>
      <c r="K141" s="333">
        <v>20961</v>
      </c>
      <c r="L141" s="333">
        <v>19115</v>
      </c>
      <c r="M141" s="333">
        <v>22379</v>
      </c>
      <c r="N141" s="333">
        <v>19829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12776</v>
      </c>
      <c r="H143" s="323">
        <v>11956</v>
      </c>
      <c r="I143" s="323">
        <v>13557</v>
      </c>
      <c r="J143" s="323">
        <v>12437</v>
      </c>
      <c r="K143" s="325">
        <v>12245</v>
      </c>
      <c r="L143" s="325">
        <v>10874</v>
      </c>
      <c r="M143" s="325">
        <v>12427</v>
      </c>
      <c r="N143" s="325">
        <v>11466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3384</v>
      </c>
      <c r="H144" s="323">
        <v>3579</v>
      </c>
      <c r="I144" s="323">
        <v>3833</v>
      </c>
      <c r="J144" s="323">
        <v>3667</v>
      </c>
      <c r="K144" s="325">
        <v>3817</v>
      </c>
      <c r="L144" s="325">
        <v>4013</v>
      </c>
      <c r="M144" s="325">
        <v>4231</v>
      </c>
      <c r="N144" s="325">
        <v>3754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104</v>
      </c>
      <c r="H145" s="323">
        <v>240</v>
      </c>
      <c r="I145" s="323">
        <v>97</v>
      </c>
      <c r="J145" s="323">
        <v>331</v>
      </c>
      <c r="K145" s="325">
        <v>105</v>
      </c>
      <c r="L145" s="325">
        <v>57</v>
      </c>
      <c r="M145" s="325">
        <v>73</v>
      </c>
      <c r="N145" s="325">
        <v>173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4788</v>
      </c>
      <c r="H146" s="323">
        <v>4521</v>
      </c>
      <c r="I146" s="323">
        <v>5303</v>
      </c>
      <c r="J146" s="323">
        <v>4870</v>
      </c>
      <c r="K146" s="325">
        <v>4794</v>
      </c>
      <c r="L146" s="325">
        <v>4172</v>
      </c>
      <c r="M146" s="325">
        <v>5648</v>
      </c>
      <c r="N146" s="325">
        <v>4436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7790</v>
      </c>
      <c r="H148" s="332">
        <v>13332</v>
      </c>
      <c r="I148" s="332">
        <v>7662</v>
      </c>
      <c r="J148" s="332">
        <v>26533</v>
      </c>
      <c r="K148" s="333">
        <v>8390</v>
      </c>
      <c r="L148" s="333">
        <v>14811</v>
      </c>
      <c r="M148" s="333">
        <v>5955</v>
      </c>
      <c r="N148" s="333">
        <v>41441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2000</v>
      </c>
      <c r="H150" s="323">
        <v>6633</v>
      </c>
      <c r="I150" s="323">
        <v>1833</v>
      </c>
      <c r="J150" s="323">
        <v>13317</v>
      </c>
      <c r="K150" s="325">
        <v>1839</v>
      </c>
      <c r="L150" s="325">
        <v>6688</v>
      </c>
      <c r="M150" s="325">
        <v>132</v>
      </c>
      <c r="N150" s="325">
        <v>21771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891</v>
      </c>
      <c r="H151" s="323">
        <v>3691</v>
      </c>
      <c r="I151" s="323">
        <v>1300</v>
      </c>
      <c r="J151" s="323">
        <v>4898</v>
      </c>
      <c r="K151" s="325">
        <v>99</v>
      </c>
      <c r="L151" s="325">
        <v>2143</v>
      </c>
      <c r="M151" s="325">
        <v>0</v>
      </c>
      <c r="N151" s="325">
        <v>8790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1001</v>
      </c>
      <c r="H152" s="323">
        <v>1848</v>
      </c>
      <c r="I152" s="323">
        <v>221</v>
      </c>
      <c r="J152" s="323">
        <v>3745</v>
      </c>
      <c r="K152" s="325">
        <v>1717</v>
      </c>
      <c r="L152" s="325">
        <v>2929</v>
      </c>
      <c r="M152" s="325">
        <v>32</v>
      </c>
      <c r="N152" s="325">
        <v>5604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108</v>
      </c>
      <c r="H153" s="323">
        <v>1094</v>
      </c>
      <c r="I153" s="323">
        <v>312</v>
      </c>
      <c r="J153" s="323">
        <v>4674</v>
      </c>
      <c r="K153" s="325">
        <v>23</v>
      </c>
      <c r="L153" s="325">
        <v>1616</v>
      </c>
      <c r="M153" s="325">
        <v>99</v>
      </c>
      <c r="N153" s="325">
        <v>7377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113</v>
      </c>
      <c r="H155" s="323">
        <v>1552</v>
      </c>
      <c r="I155" s="323">
        <v>274</v>
      </c>
      <c r="J155" s="323">
        <v>4821</v>
      </c>
      <c r="K155" s="325">
        <v>69</v>
      </c>
      <c r="L155" s="325">
        <v>2337</v>
      </c>
      <c r="M155" s="325">
        <v>223</v>
      </c>
      <c r="N155" s="325">
        <v>8456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244</v>
      </c>
      <c r="H156" s="323">
        <v>688</v>
      </c>
      <c r="I156" s="323">
        <v>628</v>
      </c>
      <c r="J156" s="323">
        <v>2588</v>
      </c>
      <c r="K156" s="325">
        <v>245</v>
      </c>
      <c r="L156" s="325">
        <v>1084</v>
      </c>
      <c r="M156" s="325">
        <v>572</v>
      </c>
      <c r="N156" s="325">
        <v>4615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1655</v>
      </c>
      <c r="H157" s="323">
        <v>1542</v>
      </c>
      <c r="I157" s="323">
        <v>1526</v>
      </c>
      <c r="J157" s="323">
        <v>2289</v>
      </c>
      <c r="K157" s="325">
        <v>2095</v>
      </c>
      <c r="L157" s="325">
        <v>1767</v>
      </c>
      <c r="M157" s="325">
        <v>1605</v>
      </c>
      <c r="N157" s="325">
        <v>2710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3355</v>
      </c>
      <c r="H158" s="323">
        <v>2622</v>
      </c>
      <c r="I158" s="323">
        <v>3206</v>
      </c>
      <c r="J158" s="323">
        <v>2983</v>
      </c>
      <c r="K158" s="325">
        <v>3487</v>
      </c>
      <c r="L158" s="325">
        <v>2642</v>
      </c>
      <c r="M158" s="325">
        <v>3219</v>
      </c>
      <c r="N158" s="325">
        <v>3199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424</v>
      </c>
      <c r="H159" s="323">
        <v>295</v>
      </c>
      <c r="I159" s="323">
        <v>194</v>
      </c>
      <c r="J159" s="323">
        <v>534</v>
      </c>
      <c r="K159" s="325">
        <v>656</v>
      </c>
      <c r="L159" s="325">
        <v>293</v>
      </c>
      <c r="M159" s="325">
        <v>205</v>
      </c>
      <c r="N159" s="325">
        <v>691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4467</v>
      </c>
      <c r="H161" s="332">
        <v>4642</v>
      </c>
      <c r="I161" s="332">
        <v>5872</v>
      </c>
      <c r="J161" s="332">
        <v>5947</v>
      </c>
      <c r="K161" s="332">
        <v>6007</v>
      </c>
      <c r="L161" s="332">
        <v>5928</v>
      </c>
      <c r="M161" s="332">
        <v>7989</v>
      </c>
      <c r="N161" s="332">
        <v>6461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54</v>
      </c>
      <c r="H163" s="323">
        <v>0</v>
      </c>
      <c r="I163" s="323">
        <v>58</v>
      </c>
      <c r="J163" s="323">
        <v>0</v>
      </c>
      <c r="K163" s="323">
        <v>31</v>
      </c>
      <c r="L163" s="323">
        <v>0</v>
      </c>
      <c r="M163" s="323">
        <v>0</v>
      </c>
      <c r="N163" s="323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1339</v>
      </c>
      <c r="H165" s="323">
        <v>1523</v>
      </c>
      <c r="I165" s="323">
        <v>2578</v>
      </c>
      <c r="J165" s="323">
        <v>2842</v>
      </c>
      <c r="K165" s="323">
        <v>1823</v>
      </c>
      <c r="L165" s="323">
        <v>1664</v>
      </c>
      <c r="M165" s="323">
        <v>3671</v>
      </c>
      <c r="N165" s="323">
        <v>2553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258</v>
      </c>
      <c r="H166" s="323">
        <v>320</v>
      </c>
      <c r="I166" s="323">
        <v>568</v>
      </c>
      <c r="J166" s="323">
        <v>741</v>
      </c>
      <c r="K166" s="323">
        <v>300</v>
      </c>
      <c r="L166" s="323">
        <v>327</v>
      </c>
      <c r="M166" s="323">
        <v>622</v>
      </c>
      <c r="N166" s="323">
        <v>586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667</v>
      </c>
      <c r="H167" s="323">
        <v>1049</v>
      </c>
      <c r="I167" s="323">
        <v>1596</v>
      </c>
      <c r="J167" s="323">
        <v>1889</v>
      </c>
      <c r="K167" s="323">
        <v>831</v>
      </c>
      <c r="L167" s="323">
        <v>1103</v>
      </c>
      <c r="M167" s="323">
        <v>2496</v>
      </c>
      <c r="N167" s="323">
        <v>1724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414</v>
      </c>
      <c r="H168" s="323">
        <v>153</v>
      </c>
      <c r="I168" s="323">
        <v>413</v>
      </c>
      <c r="J168" s="323">
        <v>211</v>
      </c>
      <c r="K168" s="323">
        <v>692</v>
      </c>
      <c r="L168" s="323">
        <v>234</v>
      </c>
      <c r="M168" s="323">
        <v>553</v>
      </c>
      <c r="N168" s="323">
        <v>243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911</v>
      </c>
      <c r="H170" s="323">
        <v>1089</v>
      </c>
      <c r="I170" s="323">
        <v>900</v>
      </c>
      <c r="J170" s="323">
        <v>1237</v>
      </c>
      <c r="K170" s="323">
        <v>1373</v>
      </c>
      <c r="L170" s="323">
        <v>1444</v>
      </c>
      <c r="M170" s="323">
        <v>1213</v>
      </c>
      <c r="N170" s="323">
        <v>1507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227</v>
      </c>
      <c r="H171" s="323">
        <v>285</v>
      </c>
      <c r="I171" s="323">
        <v>403</v>
      </c>
      <c r="J171" s="323">
        <v>381</v>
      </c>
      <c r="K171" s="323">
        <v>322</v>
      </c>
      <c r="L171" s="323">
        <v>375</v>
      </c>
      <c r="M171" s="323">
        <v>572</v>
      </c>
      <c r="N171" s="323">
        <v>406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440</v>
      </c>
      <c r="H172" s="323">
        <v>646</v>
      </c>
      <c r="I172" s="323">
        <v>416</v>
      </c>
      <c r="J172" s="323">
        <v>745</v>
      </c>
      <c r="K172" s="323">
        <v>628</v>
      </c>
      <c r="L172" s="323">
        <v>857</v>
      </c>
      <c r="M172" s="323">
        <v>548</v>
      </c>
      <c r="N172" s="323">
        <v>923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243</v>
      </c>
      <c r="H173" s="323">
        <v>158</v>
      </c>
      <c r="I173" s="323">
        <v>80</v>
      </c>
      <c r="J173" s="323">
        <v>111</v>
      </c>
      <c r="K173" s="323">
        <v>423</v>
      </c>
      <c r="L173" s="323">
        <v>212</v>
      </c>
      <c r="M173" s="323">
        <v>93</v>
      </c>
      <c r="N173" s="323">
        <v>178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526</v>
      </c>
      <c r="H175" s="323">
        <v>411</v>
      </c>
      <c r="I175" s="323">
        <v>495</v>
      </c>
      <c r="J175" s="323">
        <v>396</v>
      </c>
      <c r="K175" s="323">
        <v>731</v>
      </c>
      <c r="L175" s="323">
        <v>562</v>
      </c>
      <c r="M175" s="323">
        <v>596</v>
      </c>
      <c r="N175" s="323">
        <v>583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396</v>
      </c>
      <c r="G176" s="323">
        <v>109</v>
      </c>
      <c r="H176" s="323">
        <v>216</v>
      </c>
      <c r="I176" s="323">
        <v>111</v>
      </c>
      <c r="J176" s="323">
        <v>191</v>
      </c>
      <c r="K176" s="323">
        <v>97</v>
      </c>
      <c r="L176" s="323">
        <v>335</v>
      </c>
      <c r="M176" s="323">
        <v>54</v>
      </c>
      <c r="N176" s="323">
        <v>279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382</v>
      </c>
      <c r="H177" s="323">
        <v>157</v>
      </c>
      <c r="I177" s="323">
        <v>347</v>
      </c>
      <c r="J177" s="323">
        <v>185</v>
      </c>
      <c r="K177" s="323">
        <v>580</v>
      </c>
      <c r="L177" s="323">
        <v>183</v>
      </c>
      <c r="M177" s="323">
        <v>478</v>
      </c>
      <c r="N177" s="323">
        <v>267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35</v>
      </c>
      <c r="H178" s="323">
        <v>39</v>
      </c>
      <c r="I178" s="323">
        <v>36</v>
      </c>
      <c r="J178" s="323">
        <v>20</v>
      </c>
      <c r="K178" s="323">
        <v>54</v>
      </c>
      <c r="L178" s="323">
        <v>44</v>
      </c>
      <c r="M178" s="323">
        <v>64</v>
      </c>
      <c r="N178" s="323">
        <v>36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99</v>
      </c>
      <c r="H180" s="323">
        <v>178</v>
      </c>
      <c r="I180" s="323">
        <v>41</v>
      </c>
      <c r="J180" s="323">
        <v>102</v>
      </c>
      <c r="K180" s="323">
        <v>115</v>
      </c>
      <c r="L180" s="323">
        <v>230</v>
      </c>
      <c r="M180" s="323">
        <v>42</v>
      </c>
      <c r="N180" s="323">
        <v>40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331</v>
      </c>
      <c r="H181" s="323">
        <v>262</v>
      </c>
      <c r="I181" s="323">
        <v>421</v>
      </c>
      <c r="J181" s="323">
        <v>300</v>
      </c>
      <c r="K181" s="323">
        <v>451</v>
      </c>
      <c r="L181" s="323">
        <v>312</v>
      </c>
      <c r="M181" s="323">
        <v>509</v>
      </c>
      <c r="N181" s="323">
        <v>388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1050</v>
      </c>
      <c r="H182" s="323">
        <v>1014</v>
      </c>
      <c r="I182" s="323">
        <v>1035</v>
      </c>
      <c r="J182" s="323">
        <v>875</v>
      </c>
      <c r="K182" s="323">
        <v>1312</v>
      </c>
      <c r="L182" s="323">
        <v>1474</v>
      </c>
      <c r="M182" s="323">
        <v>1416</v>
      </c>
      <c r="N182" s="323">
        <v>1154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158</v>
      </c>
      <c r="H183" s="323">
        <v>165</v>
      </c>
      <c r="I183" s="323">
        <v>345</v>
      </c>
      <c r="J183" s="323">
        <v>195</v>
      </c>
      <c r="K183" s="323">
        <v>171</v>
      </c>
      <c r="L183" s="323">
        <v>242</v>
      </c>
      <c r="M183" s="323">
        <v>542</v>
      </c>
      <c r="N183" s="323">
        <v>235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10609</v>
      </c>
      <c r="H185" s="332">
        <v>8906</v>
      </c>
      <c r="I185" s="332">
        <v>9354</v>
      </c>
      <c r="J185" s="332">
        <v>10862</v>
      </c>
      <c r="K185" s="332">
        <v>6583</v>
      </c>
      <c r="L185" s="332">
        <v>7851</v>
      </c>
      <c r="M185" s="332">
        <v>9863</v>
      </c>
      <c r="N185" s="332">
        <v>8146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1330</v>
      </c>
      <c r="H187" s="323">
        <v>1308</v>
      </c>
      <c r="I187" s="323">
        <v>1766</v>
      </c>
      <c r="J187" s="323">
        <v>1806</v>
      </c>
      <c r="K187" s="323">
        <v>1267</v>
      </c>
      <c r="L187" s="323">
        <v>974</v>
      </c>
      <c r="M187" s="323">
        <v>1432</v>
      </c>
      <c r="N187" s="323">
        <v>1340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2780</v>
      </c>
      <c r="H188" s="323">
        <v>902</v>
      </c>
      <c r="I188" s="323">
        <v>517</v>
      </c>
      <c r="J188" s="323">
        <v>646</v>
      </c>
      <c r="K188" s="323">
        <v>357</v>
      </c>
      <c r="L188" s="323">
        <v>395</v>
      </c>
      <c r="M188" s="323">
        <v>445</v>
      </c>
      <c r="N188" s="323">
        <v>511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3238</v>
      </c>
      <c r="H189" s="323">
        <v>1664</v>
      </c>
      <c r="I189" s="323">
        <v>2102</v>
      </c>
      <c r="J189" s="323">
        <v>2120</v>
      </c>
      <c r="K189" s="323">
        <v>1484</v>
      </c>
      <c r="L189" s="323">
        <v>1856</v>
      </c>
      <c r="M189" s="323">
        <v>2696</v>
      </c>
      <c r="N189" s="323">
        <v>1487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3262</v>
      </c>
      <c r="H190" s="323">
        <v>5032</v>
      </c>
      <c r="I190" s="323">
        <v>4969</v>
      </c>
      <c r="J190" s="323">
        <v>6290</v>
      </c>
      <c r="K190" s="323">
        <v>3475</v>
      </c>
      <c r="L190" s="323">
        <v>4627</v>
      </c>
      <c r="M190" s="323">
        <v>5290</v>
      </c>
      <c r="N190" s="323">
        <v>4808</v>
      </c>
    </row>
    <row r="191" spans="1:14" ht="14.85" customHeight="1">
      <c r="A191" s="33" t="s">
        <v>245</v>
      </c>
      <c r="B191" s="34"/>
      <c r="C191" s="34"/>
      <c r="D191" s="34"/>
      <c r="E191" s="35" t="s">
        <v>400</v>
      </c>
      <c r="F191" s="36"/>
      <c r="G191" s="332">
        <v>26367</v>
      </c>
      <c r="H191" s="332">
        <v>29365</v>
      </c>
      <c r="I191" s="332">
        <v>29124</v>
      </c>
      <c r="J191" s="332">
        <v>38772</v>
      </c>
      <c r="K191" s="332">
        <v>33236</v>
      </c>
      <c r="L191" s="332">
        <v>31693</v>
      </c>
      <c r="M191" s="332">
        <v>38407</v>
      </c>
      <c r="N191" s="332">
        <v>35728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485</v>
      </c>
      <c r="B193" s="24"/>
      <c r="C193" s="24"/>
      <c r="D193" s="24"/>
      <c r="E193" s="24"/>
      <c r="F193" s="60" t="s">
        <v>246</v>
      </c>
      <c r="G193" s="323">
        <v>1701</v>
      </c>
      <c r="H193" s="323">
        <v>2589</v>
      </c>
      <c r="I193" s="323">
        <v>2337</v>
      </c>
      <c r="J193" s="323">
        <v>4381</v>
      </c>
      <c r="K193" s="323">
        <v>2283</v>
      </c>
      <c r="L193" s="323">
        <v>2529</v>
      </c>
      <c r="M193" s="323">
        <v>3091</v>
      </c>
      <c r="N193" s="323">
        <v>4152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486</v>
      </c>
      <c r="B195" s="24"/>
      <c r="C195" s="24"/>
      <c r="D195" s="24"/>
      <c r="E195" s="24"/>
      <c r="F195" s="60" t="s">
        <v>247</v>
      </c>
      <c r="G195" s="323">
        <v>11661</v>
      </c>
      <c r="H195" s="323">
        <v>14259</v>
      </c>
      <c r="I195" s="323">
        <v>10282</v>
      </c>
      <c r="J195" s="323">
        <v>21673</v>
      </c>
      <c r="K195" s="323">
        <v>14373</v>
      </c>
      <c r="L195" s="323">
        <v>15282</v>
      </c>
      <c r="M195" s="323">
        <v>13937</v>
      </c>
      <c r="N195" s="323">
        <v>16418</v>
      </c>
    </row>
    <row r="196" spans="1:14" ht="14.85" customHeight="1">
      <c r="A196" s="23" t="s">
        <v>487</v>
      </c>
      <c r="B196" s="24"/>
      <c r="C196" s="24"/>
      <c r="D196" s="24"/>
      <c r="E196" s="24"/>
      <c r="F196" s="62" t="s">
        <v>248</v>
      </c>
      <c r="G196" s="323">
        <v>0</v>
      </c>
      <c r="H196" s="323">
        <v>1904</v>
      </c>
      <c r="I196" s="323">
        <v>0</v>
      </c>
      <c r="J196" s="323">
        <v>8267</v>
      </c>
      <c r="K196" s="323">
        <v>0</v>
      </c>
      <c r="L196" s="323">
        <v>0</v>
      </c>
      <c r="M196" s="323">
        <v>0</v>
      </c>
      <c r="N196" s="323">
        <v>0</v>
      </c>
    </row>
    <row r="197" spans="1:14" ht="14.85" customHeight="1">
      <c r="A197" s="23" t="s">
        <v>488</v>
      </c>
      <c r="B197" s="24"/>
      <c r="C197" s="24"/>
      <c r="D197" s="24"/>
      <c r="E197" s="24"/>
      <c r="F197" s="62" t="s">
        <v>489</v>
      </c>
      <c r="G197" s="323">
        <v>71</v>
      </c>
      <c r="H197" s="323">
        <v>16</v>
      </c>
      <c r="I197" s="323">
        <v>0</v>
      </c>
      <c r="J197" s="323">
        <v>70</v>
      </c>
      <c r="K197" s="323">
        <v>0</v>
      </c>
      <c r="L197" s="323">
        <v>0</v>
      </c>
      <c r="M197" s="323">
        <v>0</v>
      </c>
      <c r="N197" s="323">
        <v>0</v>
      </c>
    </row>
    <row r="198" spans="1:14" ht="14.85" customHeight="1">
      <c r="A198" s="23" t="s">
        <v>490</v>
      </c>
      <c r="B198" s="24"/>
      <c r="C198" s="24"/>
      <c r="D198" s="24"/>
      <c r="E198" s="24"/>
      <c r="F198" s="62" t="s">
        <v>249</v>
      </c>
      <c r="G198" s="323">
        <v>11590</v>
      </c>
      <c r="H198" s="323">
        <v>12340</v>
      </c>
      <c r="I198" s="323">
        <v>10282</v>
      </c>
      <c r="J198" s="323">
        <v>13336</v>
      </c>
      <c r="K198" s="323">
        <v>14373</v>
      </c>
      <c r="L198" s="323">
        <v>15282</v>
      </c>
      <c r="M198" s="323">
        <v>13937</v>
      </c>
      <c r="N198" s="323">
        <v>16418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491</v>
      </c>
      <c r="B200" s="24"/>
      <c r="C200" s="24"/>
      <c r="D200" s="24"/>
      <c r="E200" s="24"/>
      <c r="F200" s="60" t="s">
        <v>250</v>
      </c>
      <c r="G200" s="323">
        <v>13005</v>
      </c>
      <c r="H200" s="323">
        <v>12517</v>
      </c>
      <c r="I200" s="323">
        <v>16506</v>
      </c>
      <c r="J200" s="323">
        <v>12718</v>
      </c>
      <c r="K200" s="323">
        <v>16580</v>
      </c>
      <c r="L200" s="323">
        <v>13883</v>
      </c>
      <c r="M200" s="323">
        <v>21379</v>
      </c>
      <c r="N200" s="323">
        <v>15158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492</v>
      </c>
      <c r="B202" s="34"/>
      <c r="C202" s="34"/>
      <c r="D202" s="34"/>
      <c r="E202" s="35" t="s">
        <v>493</v>
      </c>
      <c r="F202" s="36"/>
      <c r="G202" s="332">
        <v>5748</v>
      </c>
      <c r="H202" s="332">
        <v>3639</v>
      </c>
      <c r="I202" s="332">
        <v>4327</v>
      </c>
      <c r="J202" s="332">
        <v>4291</v>
      </c>
      <c r="K202" s="332">
        <v>10010</v>
      </c>
      <c r="L202" s="332">
        <v>5800</v>
      </c>
      <c r="M202" s="332">
        <v>6539</v>
      </c>
      <c r="N202" s="332">
        <v>6413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494</v>
      </c>
      <c r="B204" s="24"/>
      <c r="C204" s="24"/>
      <c r="D204" s="24"/>
      <c r="E204" s="24"/>
      <c r="F204" s="60" t="s">
        <v>251</v>
      </c>
      <c r="G204" s="323">
        <v>3552</v>
      </c>
      <c r="H204" s="323">
        <v>2477</v>
      </c>
      <c r="I204" s="323">
        <v>2735</v>
      </c>
      <c r="J204" s="323">
        <v>2201</v>
      </c>
      <c r="K204" s="323">
        <v>6175</v>
      </c>
      <c r="L204" s="323">
        <v>4107</v>
      </c>
      <c r="M204" s="323">
        <v>4161</v>
      </c>
      <c r="N204" s="323">
        <v>3223</v>
      </c>
    </row>
    <row r="205" spans="1:14" ht="14.85" customHeight="1">
      <c r="A205" s="23" t="s">
        <v>495</v>
      </c>
      <c r="B205" s="24"/>
      <c r="C205" s="24"/>
      <c r="D205" s="24"/>
      <c r="E205" s="24"/>
      <c r="F205" s="60" t="s">
        <v>543</v>
      </c>
      <c r="G205" s="323">
        <v>23</v>
      </c>
      <c r="H205" s="323">
        <v>58</v>
      </c>
      <c r="I205" s="323">
        <v>82</v>
      </c>
      <c r="J205" s="323">
        <v>28</v>
      </c>
      <c r="K205" s="323">
        <v>34</v>
      </c>
      <c r="L205" s="323">
        <v>100</v>
      </c>
      <c r="M205" s="323">
        <v>147</v>
      </c>
      <c r="N205" s="323">
        <v>50</v>
      </c>
    </row>
    <row r="206" spans="1:14" ht="14.85" customHeight="1">
      <c r="A206" s="23" t="s">
        <v>496</v>
      </c>
      <c r="B206" s="24"/>
      <c r="C206" s="24"/>
      <c r="D206" s="24"/>
      <c r="E206" s="24"/>
      <c r="F206" s="60" t="s">
        <v>252</v>
      </c>
      <c r="G206" s="323">
        <v>2172</v>
      </c>
      <c r="H206" s="323">
        <v>1104</v>
      </c>
      <c r="I206" s="323">
        <v>1510</v>
      </c>
      <c r="J206" s="323">
        <v>2063</v>
      </c>
      <c r="K206" s="323">
        <v>3801</v>
      </c>
      <c r="L206" s="323">
        <v>1593</v>
      </c>
      <c r="M206" s="323">
        <v>2232</v>
      </c>
      <c r="N206" s="323">
        <v>3140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497</v>
      </c>
      <c r="B208" s="34"/>
      <c r="C208" s="34"/>
      <c r="D208" s="34"/>
      <c r="E208" s="35" t="s">
        <v>498</v>
      </c>
      <c r="F208" s="36"/>
      <c r="G208" s="332">
        <v>14981</v>
      </c>
      <c r="H208" s="332">
        <v>16053</v>
      </c>
      <c r="I208" s="332">
        <v>16315</v>
      </c>
      <c r="J208" s="332">
        <v>22789</v>
      </c>
      <c r="K208" s="332">
        <v>18630</v>
      </c>
      <c r="L208" s="332">
        <v>17258</v>
      </c>
      <c r="M208" s="332">
        <v>18103</v>
      </c>
      <c r="N208" s="332">
        <v>26086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499</v>
      </c>
      <c r="B210" s="24"/>
      <c r="C210" s="24"/>
      <c r="D210" s="24"/>
      <c r="E210" s="24"/>
      <c r="F210" s="60" t="s">
        <v>253</v>
      </c>
      <c r="G210" s="323">
        <v>887</v>
      </c>
      <c r="H210" s="323">
        <v>1279</v>
      </c>
      <c r="I210" s="323">
        <v>1482</v>
      </c>
      <c r="J210" s="323">
        <v>4612</v>
      </c>
      <c r="K210" s="323">
        <v>532</v>
      </c>
      <c r="L210" s="323">
        <v>1902</v>
      </c>
      <c r="M210" s="323">
        <v>751</v>
      </c>
      <c r="N210" s="323">
        <v>7410</v>
      </c>
    </row>
    <row r="211" spans="1:14" ht="14.85" customHeight="1">
      <c r="A211" s="23" t="s">
        <v>500</v>
      </c>
      <c r="B211" s="24"/>
      <c r="C211" s="24"/>
      <c r="D211" s="24"/>
      <c r="E211" s="24"/>
      <c r="F211" s="60" t="s">
        <v>254</v>
      </c>
      <c r="G211" s="323">
        <v>3279</v>
      </c>
      <c r="H211" s="323">
        <v>4090</v>
      </c>
      <c r="I211" s="323">
        <v>3110</v>
      </c>
      <c r="J211" s="323">
        <v>4280</v>
      </c>
      <c r="K211" s="323">
        <v>3814</v>
      </c>
      <c r="L211" s="323">
        <v>3962</v>
      </c>
      <c r="M211" s="323">
        <v>3606</v>
      </c>
      <c r="N211" s="323">
        <v>5508</v>
      </c>
    </row>
    <row r="212" spans="1:14" ht="14.85" customHeight="1">
      <c r="A212" s="23" t="s">
        <v>501</v>
      </c>
      <c r="B212" s="24"/>
      <c r="C212" s="24"/>
      <c r="D212" s="24"/>
      <c r="E212" s="24"/>
      <c r="F212" s="60" t="s">
        <v>255</v>
      </c>
      <c r="G212" s="323">
        <v>2017</v>
      </c>
      <c r="H212" s="323">
        <v>2330</v>
      </c>
      <c r="I212" s="323">
        <v>2427</v>
      </c>
      <c r="J212" s="323">
        <v>2663</v>
      </c>
      <c r="K212" s="323">
        <v>1904</v>
      </c>
      <c r="L212" s="323">
        <v>2197</v>
      </c>
      <c r="M212" s="323">
        <v>2198</v>
      </c>
      <c r="N212" s="323">
        <v>2429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502</v>
      </c>
      <c r="B214" s="24"/>
      <c r="C214" s="24"/>
      <c r="D214" s="24"/>
      <c r="E214" s="24"/>
      <c r="F214" s="60" t="s">
        <v>256</v>
      </c>
      <c r="G214" s="323">
        <v>8797</v>
      </c>
      <c r="H214" s="323">
        <v>8354</v>
      </c>
      <c r="I214" s="323">
        <v>9296</v>
      </c>
      <c r="J214" s="323">
        <v>11234</v>
      </c>
      <c r="K214" s="323">
        <v>12380</v>
      </c>
      <c r="L214" s="323">
        <v>9197</v>
      </c>
      <c r="M214" s="323">
        <v>11548</v>
      </c>
      <c r="N214" s="323">
        <v>10739</v>
      </c>
    </row>
    <row r="215" spans="1:14" ht="14.85" customHeight="1">
      <c r="A215" s="23" t="s">
        <v>503</v>
      </c>
      <c r="B215" s="24"/>
      <c r="C215" s="24"/>
      <c r="D215" s="24"/>
      <c r="E215" s="24"/>
      <c r="F215" s="62" t="s">
        <v>257</v>
      </c>
      <c r="G215" s="323">
        <v>597</v>
      </c>
      <c r="H215" s="323">
        <v>506</v>
      </c>
      <c r="I215" s="323">
        <v>1124</v>
      </c>
      <c r="J215" s="323">
        <v>1372</v>
      </c>
      <c r="K215" s="323">
        <v>1074</v>
      </c>
      <c r="L215" s="323">
        <v>352</v>
      </c>
      <c r="M215" s="323">
        <v>2007</v>
      </c>
      <c r="N215" s="323">
        <v>111</v>
      </c>
    </row>
    <row r="216" spans="1:14" ht="14.85" customHeight="1">
      <c r="A216" s="23" t="s">
        <v>504</v>
      </c>
      <c r="B216" s="24"/>
      <c r="C216" s="24"/>
      <c r="D216" s="24"/>
      <c r="E216" s="24"/>
      <c r="F216" s="62" t="s">
        <v>258</v>
      </c>
      <c r="G216" s="323">
        <v>1688</v>
      </c>
      <c r="H216" s="323">
        <v>445</v>
      </c>
      <c r="I216" s="323">
        <v>837</v>
      </c>
      <c r="J216" s="323">
        <v>1573</v>
      </c>
      <c r="K216" s="323">
        <v>2654</v>
      </c>
      <c r="L216" s="323">
        <v>498</v>
      </c>
      <c r="M216" s="323">
        <v>467</v>
      </c>
      <c r="N216" s="323">
        <v>1624</v>
      </c>
    </row>
    <row r="217" spans="1:14" ht="14.85" customHeight="1">
      <c r="A217" s="23" t="s">
        <v>505</v>
      </c>
      <c r="B217" s="24"/>
      <c r="C217" s="24"/>
      <c r="D217" s="24"/>
      <c r="E217" s="24"/>
      <c r="F217" s="62" t="s">
        <v>259</v>
      </c>
      <c r="G217" s="323">
        <v>1508</v>
      </c>
      <c r="H217" s="323">
        <v>1823</v>
      </c>
      <c r="I217" s="323">
        <v>1409</v>
      </c>
      <c r="J217" s="323">
        <v>1995</v>
      </c>
      <c r="K217" s="323">
        <v>2313</v>
      </c>
      <c r="L217" s="323">
        <v>2121</v>
      </c>
      <c r="M217" s="323">
        <v>2120</v>
      </c>
      <c r="N217" s="323">
        <v>2316</v>
      </c>
    </row>
    <row r="218" spans="1:14" ht="14.85" customHeight="1">
      <c r="A218" s="23" t="s">
        <v>506</v>
      </c>
      <c r="B218" s="24"/>
      <c r="C218" s="24"/>
      <c r="D218" s="24"/>
      <c r="E218" s="24"/>
      <c r="F218" s="62" t="s">
        <v>260</v>
      </c>
      <c r="G218" s="323">
        <v>5004</v>
      </c>
      <c r="H218" s="323">
        <v>5580</v>
      </c>
      <c r="I218" s="323">
        <v>5925</v>
      </c>
      <c r="J218" s="323">
        <v>6293</v>
      </c>
      <c r="K218" s="323">
        <v>6339</v>
      </c>
      <c r="L218" s="323">
        <v>6226</v>
      </c>
      <c r="M218" s="323">
        <v>6954</v>
      </c>
      <c r="N218" s="323">
        <v>6687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507</v>
      </c>
      <c r="B220" s="34"/>
      <c r="C220" s="34"/>
      <c r="D220" s="34"/>
      <c r="E220" s="35" t="s">
        <v>508</v>
      </c>
      <c r="F220" s="36"/>
      <c r="G220" s="332">
        <v>50917</v>
      </c>
      <c r="H220" s="332">
        <v>50287</v>
      </c>
      <c r="I220" s="332">
        <v>57144</v>
      </c>
      <c r="J220" s="332">
        <v>61250</v>
      </c>
      <c r="K220" s="332">
        <v>59783</v>
      </c>
      <c r="L220" s="332">
        <v>55820</v>
      </c>
      <c r="M220" s="332">
        <v>62252</v>
      </c>
      <c r="N220" s="332">
        <v>62632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509</v>
      </c>
      <c r="B222" s="24"/>
      <c r="C222" s="24"/>
      <c r="D222" s="24"/>
      <c r="E222" s="24"/>
      <c r="F222" s="60" t="s">
        <v>261</v>
      </c>
      <c r="G222" s="323">
        <v>13745</v>
      </c>
      <c r="H222" s="323">
        <v>15429</v>
      </c>
      <c r="I222" s="323">
        <v>17507</v>
      </c>
      <c r="J222" s="323">
        <v>17230</v>
      </c>
      <c r="K222" s="323">
        <v>16922</v>
      </c>
      <c r="L222" s="323">
        <v>15535</v>
      </c>
      <c r="M222" s="323">
        <v>21355</v>
      </c>
      <c r="N222" s="323">
        <v>17466</v>
      </c>
    </row>
    <row r="223" spans="1:14" ht="14.85" customHeight="1">
      <c r="A223" s="23" t="s">
        <v>510</v>
      </c>
      <c r="B223" s="24"/>
      <c r="C223" s="24"/>
      <c r="D223" s="24"/>
      <c r="E223" s="24"/>
      <c r="F223" s="62" t="s">
        <v>544</v>
      </c>
      <c r="G223" s="323">
        <v>1216</v>
      </c>
      <c r="H223" s="323">
        <v>1188</v>
      </c>
      <c r="I223" s="323">
        <v>1221</v>
      </c>
      <c r="J223" s="323">
        <v>1743</v>
      </c>
      <c r="K223" s="323">
        <v>1180</v>
      </c>
      <c r="L223" s="323">
        <v>1226</v>
      </c>
      <c r="M223" s="323">
        <v>1565</v>
      </c>
      <c r="N223" s="323">
        <v>2394</v>
      </c>
    </row>
    <row r="224" spans="1:14" ht="14.85" customHeight="1">
      <c r="A224" s="23" t="s">
        <v>511</v>
      </c>
      <c r="B224" s="24"/>
      <c r="C224" s="24"/>
      <c r="D224" s="24"/>
      <c r="E224" s="24"/>
      <c r="F224" s="62" t="s">
        <v>262</v>
      </c>
      <c r="G224" s="323">
        <v>3206</v>
      </c>
      <c r="H224" s="323">
        <v>3191</v>
      </c>
      <c r="I224" s="323">
        <v>4182</v>
      </c>
      <c r="J224" s="323">
        <v>3340</v>
      </c>
      <c r="K224" s="323">
        <v>3423</v>
      </c>
      <c r="L224" s="323">
        <v>3405</v>
      </c>
      <c r="M224" s="323">
        <v>4379</v>
      </c>
      <c r="N224" s="323">
        <v>3887</v>
      </c>
    </row>
    <row r="225" spans="1:14" ht="14.85" customHeight="1">
      <c r="A225" s="23" t="s">
        <v>512</v>
      </c>
      <c r="B225" s="24"/>
      <c r="C225" s="24"/>
      <c r="D225" s="24"/>
      <c r="E225" s="24"/>
      <c r="F225" s="62" t="s">
        <v>513</v>
      </c>
      <c r="G225" s="323">
        <v>1152</v>
      </c>
      <c r="H225" s="323">
        <v>713</v>
      </c>
      <c r="I225" s="323">
        <v>1445</v>
      </c>
      <c r="J225" s="323">
        <v>1023</v>
      </c>
      <c r="K225" s="323">
        <v>1299</v>
      </c>
      <c r="L225" s="323">
        <v>1020</v>
      </c>
      <c r="M225" s="323">
        <v>2022</v>
      </c>
      <c r="N225" s="323">
        <v>1471</v>
      </c>
    </row>
    <row r="226" spans="1:14" ht="14.85" customHeight="1">
      <c r="A226" s="23" t="s">
        <v>514</v>
      </c>
      <c r="B226" s="24"/>
      <c r="C226" s="24"/>
      <c r="D226" s="24"/>
      <c r="E226" s="24"/>
      <c r="F226" s="62" t="s">
        <v>515</v>
      </c>
      <c r="G226" s="323">
        <v>1134</v>
      </c>
      <c r="H226" s="323">
        <v>1292</v>
      </c>
      <c r="I226" s="323">
        <v>1106</v>
      </c>
      <c r="J226" s="323">
        <v>861</v>
      </c>
      <c r="K226" s="323">
        <v>1664</v>
      </c>
      <c r="L226" s="323">
        <v>1508</v>
      </c>
      <c r="M226" s="323">
        <v>1131</v>
      </c>
      <c r="N226" s="323">
        <v>672</v>
      </c>
    </row>
    <row r="227" spans="1:14" ht="14.85" customHeight="1">
      <c r="A227" s="23" t="s">
        <v>516</v>
      </c>
      <c r="B227" s="24"/>
      <c r="C227" s="24"/>
      <c r="D227" s="24"/>
      <c r="E227" s="24"/>
      <c r="F227" s="62" t="s">
        <v>313</v>
      </c>
      <c r="G227" s="323">
        <v>7037</v>
      </c>
      <c r="H227" s="323">
        <v>9046</v>
      </c>
      <c r="I227" s="323">
        <v>9552</v>
      </c>
      <c r="J227" s="323">
        <v>10263</v>
      </c>
      <c r="K227" s="323">
        <v>9356</v>
      </c>
      <c r="L227" s="323">
        <v>8376</v>
      </c>
      <c r="M227" s="323">
        <v>12258</v>
      </c>
      <c r="N227" s="323">
        <v>9041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517</v>
      </c>
      <c r="B229" s="24"/>
      <c r="C229" s="24"/>
      <c r="D229" s="24"/>
      <c r="E229" s="24"/>
      <c r="F229" s="60" t="s">
        <v>263</v>
      </c>
      <c r="G229" s="323">
        <v>4432</v>
      </c>
      <c r="H229" s="323">
        <v>6615</v>
      </c>
      <c r="I229" s="323">
        <v>6724</v>
      </c>
      <c r="J229" s="323">
        <v>7568</v>
      </c>
      <c r="K229" s="323">
        <v>6866</v>
      </c>
      <c r="L229" s="323">
        <v>9029</v>
      </c>
      <c r="M229" s="323">
        <v>8092</v>
      </c>
      <c r="N229" s="323">
        <v>11729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518</v>
      </c>
      <c r="B231" s="24"/>
      <c r="C231" s="24"/>
      <c r="D231" s="24"/>
      <c r="E231" s="24"/>
      <c r="F231" s="60" t="s">
        <v>264</v>
      </c>
      <c r="G231" s="323">
        <v>28515</v>
      </c>
      <c r="H231" s="323">
        <v>24706</v>
      </c>
      <c r="I231" s="323">
        <v>22970</v>
      </c>
      <c r="J231" s="323">
        <v>31697</v>
      </c>
      <c r="K231" s="323">
        <v>31609</v>
      </c>
      <c r="L231" s="323">
        <v>25981</v>
      </c>
      <c r="M231" s="323">
        <v>18762</v>
      </c>
      <c r="N231" s="323">
        <v>28613</v>
      </c>
    </row>
    <row r="232" spans="1:14" ht="14.85" customHeight="1">
      <c r="A232" s="23" t="s">
        <v>519</v>
      </c>
      <c r="B232" s="24"/>
      <c r="C232" s="24"/>
      <c r="D232" s="24"/>
      <c r="E232" s="24"/>
      <c r="F232" s="394" t="s">
        <v>633</v>
      </c>
      <c r="G232" s="323">
        <v>10886</v>
      </c>
      <c r="H232" s="323">
        <v>12169</v>
      </c>
      <c r="I232" s="323">
        <v>10110</v>
      </c>
      <c r="J232" s="323">
        <v>14422</v>
      </c>
      <c r="K232" s="323">
        <v>9941</v>
      </c>
      <c r="L232" s="323">
        <v>12674</v>
      </c>
      <c r="M232" s="323">
        <v>6941</v>
      </c>
      <c r="N232" s="323">
        <v>11260</v>
      </c>
    </row>
    <row r="233" spans="1:14" ht="14.85" customHeight="1">
      <c r="A233" s="23" t="s">
        <v>520</v>
      </c>
      <c r="B233" s="24"/>
      <c r="C233" s="24"/>
      <c r="D233" s="24"/>
      <c r="E233" s="24"/>
      <c r="F233" s="394" t="s">
        <v>634</v>
      </c>
      <c r="G233" s="323">
        <v>141</v>
      </c>
      <c r="H233" s="323">
        <v>316</v>
      </c>
      <c r="I233" s="323">
        <v>434</v>
      </c>
      <c r="J233" s="323">
        <v>413</v>
      </c>
      <c r="K233" s="323">
        <v>79</v>
      </c>
      <c r="L233" s="323">
        <v>183</v>
      </c>
      <c r="M233" s="323">
        <v>29</v>
      </c>
      <c r="N233" s="323">
        <v>567</v>
      </c>
    </row>
    <row r="234" spans="1:14" ht="14.85" customHeight="1">
      <c r="A234" s="23" t="s">
        <v>521</v>
      </c>
      <c r="B234" s="24"/>
      <c r="C234" s="24"/>
      <c r="D234" s="24"/>
      <c r="E234" s="24"/>
      <c r="F234" s="394" t="s">
        <v>635</v>
      </c>
      <c r="G234" s="323">
        <v>289</v>
      </c>
      <c r="H234" s="323">
        <v>376</v>
      </c>
      <c r="I234" s="323">
        <v>273</v>
      </c>
      <c r="J234" s="323">
        <v>338</v>
      </c>
      <c r="K234" s="323">
        <v>132</v>
      </c>
      <c r="L234" s="323">
        <v>508</v>
      </c>
      <c r="M234" s="323">
        <v>407</v>
      </c>
      <c r="N234" s="323">
        <v>223</v>
      </c>
    </row>
    <row r="235" spans="1:14" ht="14.85" customHeight="1">
      <c r="A235" s="23" t="s">
        <v>522</v>
      </c>
      <c r="B235" s="24"/>
      <c r="C235" s="24"/>
      <c r="D235" s="24"/>
      <c r="E235" s="24"/>
      <c r="F235" s="394" t="s">
        <v>636</v>
      </c>
      <c r="G235" s="323">
        <v>7735</v>
      </c>
      <c r="H235" s="323">
        <v>1537</v>
      </c>
      <c r="I235" s="323">
        <v>751</v>
      </c>
      <c r="J235" s="323">
        <v>5210</v>
      </c>
      <c r="K235" s="323">
        <v>13338</v>
      </c>
      <c r="L235" s="323">
        <v>2379</v>
      </c>
      <c r="M235" s="323">
        <v>352</v>
      </c>
      <c r="N235" s="323">
        <v>8558</v>
      </c>
    </row>
    <row r="236" spans="1:14" ht="14.85" customHeight="1">
      <c r="A236" s="23" t="s">
        <v>523</v>
      </c>
      <c r="B236" s="24"/>
      <c r="C236" s="24"/>
      <c r="D236" s="24"/>
      <c r="E236" s="24"/>
      <c r="F236" s="394" t="s">
        <v>637</v>
      </c>
      <c r="G236" s="323">
        <v>576</v>
      </c>
      <c r="H236" s="323">
        <v>326</v>
      </c>
      <c r="I236" s="323">
        <v>463</v>
      </c>
      <c r="J236" s="323">
        <v>872</v>
      </c>
      <c r="K236" s="323">
        <v>319</v>
      </c>
      <c r="L236" s="323">
        <v>430</v>
      </c>
      <c r="M236" s="323">
        <v>672</v>
      </c>
      <c r="N236" s="323">
        <v>979</v>
      </c>
    </row>
    <row r="237" spans="1:14" ht="14.85" customHeight="1">
      <c r="A237" s="23" t="s">
        <v>524</v>
      </c>
      <c r="B237" s="24"/>
      <c r="C237" s="24"/>
      <c r="D237" s="24"/>
      <c r="E237" s="24"/>
      <c r="F237" s="394" t="s">
        <v>293</v>
      </c>
      <c r="G237" s="323">
        <v>7816</v>
      </c>
      <c r="H237" s="323">
        <v>8246</v>
      </c>
      <c r="I237" s="323">
        <v>8087</v>
      </c>
      <c r="J237" s="323">
        <v>8636</v>
      </c>
      <c r="K237" s="323">
        <v>6174</v>
      </c>
      <c r="L237" s="323">
        <v>7071</v>
      </c>
      <c r="M237" s="323">
        <v>5931</v>
      </c>
      <c r="N237" s="323">
        <v>4586</v>
      </c>
    </row>
    <row r="238" spans="1:14" ht="14.85" customHeight="1">
      <c r="A238" s="23" t="s">
        <v>525</v>
      </c>
      <c r="B238" s="24"/>
      <c r="C238" s="24"/>
      <c r="D238" s="24"/>
      <c r="E238" s="24"/>
      <c r="F238" s="394" t="s">
        <v>294</v>
      </c>
      <c r="G238" s="323">
        <v>1072</v>
      </c>
      <c r="H238" s="323">
        <v>1736</v>
      </c>
      <c r="I238" s="323">
        <v>2852</v>
      </c>
      <c r="J238" s="323">
        <v>1807</v>
      </c>
      <c r="K238" s="323">
        <v>1626</v>
      </c>
      <c r="L238" s="323">
        <v>2737</v>
      </c>
      <c r="M238" s="323">
        <v>4430</v>
      </c>
      <c r="N238" s="323">
        <v>2441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526</v>
      </c>
      <c r="B240" s="24"/>
      <c r="C240" s="24"/>
      <c r="D240" s="24"/>
      <c r="E240" s="24"/>
      <c r="F240" s="60" t="s">
        <v>265</v>
      </c>
      <c r="G240" s="323">
        <v>4224</v>
      </c>
      <c r="H240" s="323">
        <v>3538</v>
      </c>
      <c r="I240" s="323">
        <v>9942</v>
      </c>
      <c r="J240" s="323">
        <v>4754</v>
      </c>
      <c r="K240" s="323">
        <v>4385</v>
      </c>
      <c r="L240" s="323">
        <v>5275</v>
      </c>
      <c r="M240" s="323">
        <v>14043</v>
      </c>
      <c r="N240" s="323">
        <v>4824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527</v>
      </c>
      <c r="E242" s="24"/>
      <c r="F242" s="30"/>
      <c r="G242" s="323"/>
      <c r="H242" s="323"/>
      <c r="I242" s="323"/>
      <c r="J242" s="323"/>
      <c r="K242" s="323">
        <v>31508</v>
      </c>
      <c r="L242" s="323">
        <v>38250</v>
      </c>
      <c r="M242" s="323">
        <v>49638</v>
      </c>
      <c r="N242" s="323">
        <v>45660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528</v>
      </c>
      <c r="F244" s="27"/>
      <c r="G244" s="323"/>
      <c r="H244" s="323"/>
      <c r="I244" s="323"/>
      <c r="J244" s="323"/>
      <c r="K244" s="323">
        <v>11258</v>
      </c>
      <c r="L244" s="323">
        <v>14371</v>
      </c>
      <c r="M244" s="323">
        <v>19069</v>
      </c>
      <c r="N244" s="323">
        <v>16125</v>
      </c>
    </row>
    <row r="245" spans="1:14" ht="14.85" customHeight="1">
      <c r="A245" s="23"/>
      <c r="B245" s="24"/>
      <c r="C245" s="24"/>
      <c r="D245" s="24"/>
      <c r="E245" s="24"/>
      <c r="F245" s="62" t="s">
        <v>529</v>
      </c>
      <c r="G245" s="323"/>
      <c r="H245" s="323"/>
      <c r="I245" s="323"/>
      <c r="J245" s="323"/>
      <c r="K245" s="323">
        <v>3192</v>
      </c>
      <c r="L245" s="323">
        <v>4228</v>
      </c>
      <c r="M245" s="323">
        <v>6073</v>
      </c>
      <c r="N245" s="323">
        <v>6428</v>
      </c>
    </row>
    <row r="246" spans="1:14" ht="14.85" customHeight="1">
      <c r="A246" s="23"/>
      <c r="B246" s="24"/>
      <c r="C246" s="24"/>
      <c r="D246" s="24"/>
      <c r="E246" s="24"/>
      <c r="F246" s="62" t="s">
        <v>530</v>
      </c>
      <c r="G246" s="324"/>
      <c r="H246" s="324"/>
      <c r="I246" s="324"/>
      <c r="J246" s="324"/>
      <c r="K246" s="323">
        <v>5483</v>
      </c>
      <c r="L246" s="323">
        <v>7241</v>
      </c>
      <c r="M246" s="323">
        <v>9061</v>
      </c>
      <c r="N246" s="323">
        <v>8319</v>
      </c>
    </row>
    <row r="247" spans="1:14" ht="14.85" customHeight="1">
      <c r="A247" s="23"/>
      <c r="B247" s="24"/>
      <c r="C247" s="24"/>
      <c r="D247" s="24"/>
      <c r="E247" s="24"/>
      <c r="F247" s="62" t="s">
        <v>531</v>
      </c>
      <c r="G247" s="324"/>
      <c r="H247" s="324"/>
      <c r="I247" s="324"/>
      <c r="J247" s="324"/>
      <c r="K247" s="323">
        <v>2583</v>
      </c>
      <c r="L247" s="323">
        <v>2902</v>
      </c>
      <c r="M247" s="323">
        <v>3935</v>
      </c>
      <c r="N247" s="323">
        <v>1378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20249</v>
      </c>
      <c r="L248" s="323">
        <v>23820</v>
      </c>
      <c r="M248" s="323">
        <v>30569</v>
      </c>
      <c r="N248" s="323">
        <v>29505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11179</v>
      </c>
      <c r="L249" s="323">
        <v>13565</v>
      </c>
      <c r="M249" s="323">
        <v>18228</v>
      </c>
      <c r="N249" s="323">
        <v>15924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7745</v>
      </c>
      <c r="L250" s="323">
        <v>8832</v>
      </c>
      <c r="M250" s="323">
        <v>10599</v>
      </c>
      <c r="N250" s="323">
        <v>11399</v>
      </c>
    </row>
    <row r="251" spans="1:14" ht="14.85" customHeight="1">
      <c r="A251" s="23"/>
      <c r="B251" s="24"/>
      <c r="C251" s="24"/>
      <c r="D251" s="24"/>
      <c r="E251" s="24"/>
      <c r="F251" s="27" t="s">
        <v>394</v>
      </c>
      <c r="G251" s="323"/>
      <c r="H251" s="323"/>
      <c r="I251" s="323"/>
      <c r="J251" s="323"/>
      <c r="K251" s="323">
        <v>900</v>
      </c>
      <c r="L251" s="323">
        <v>818</v>
      </c>
      <c r="M251" s="323">
        <v>1175</v>
      </c>
      <c r="N251" s="323">
        <v>1506</v>
      </c>
    </row>
    <row r="252" spans="1:14" ht="14.85" customHeight="1">
      <c r="A252" s="23"/>
      <c r="B252" s="24"/>
      <c r="C252" s="24"/>
      <c r="D252" s="24"/>
      <c r="E252" s="24"/>
      <c r="F252" s="27" t="s">
        <v>532</v>
      </c>
      <c r="G252" s="323"/>
      <c r="H252" s="323"/>
      <c r="I252" s="323"/>
      <c r="J252" s="323"/>
      <c r="K252" s="323">
        <v>425</v>
      </c>
      <c r="L252" s="323">
        <v>605</v>
      </c>
      <c r="M252" s="323">
        <v>567</v>
      </c>
      <c r="N252" s="323">
        <v>676</v>
      </c>
    </row>
    <row r="253" spans="1:14" ht="14.85" customHeight="1">
      <c r="A253" s="23"/>
      <c r="B253" s="24"/>
      <c r="C253" s="24"/>
      <c r="D253" s="24"/>
      <c r="E253" s="26" t="s">
        <v>533</v>
      </c>
      <c r="F253" s="27"/>
      <c r="G253" s="323"/>
      <c r="H253" s="323"/>
      <c r="I253" s="323"/>
      <c r="J253" s="323"/>
      <c r="K253" s="323">
        <v>0</v>
      </c>
      <c r="L253" s="323">
        <v>60</v>
      </c>
      <c r="M253" s="323">
        <v>0</v>
      </c>
      <c r="N253" s="323">
        <v>30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343029</v>
      </c>
      <c r="L255" s="323">
        <v>346543</v>
      </c>
      <c r="M255" s="323">
        <v>388231</v>
      </c>
      <c r="N255" s="323">
        <v>438609</v>
      </c>
    </row>
    <row r="256" spans="1:14" ht="14.85" customHeight="1">
      <c r="A256" s="23"/>
      <c r="B256" s="24"/>
      <c r="C256" s="200" t="s">
        <v>627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281734</v>
      </c>
      <c r="L258" s="323">
        <v>293890</v>
      </c>
      <c r="M258" s="323">
        <v>327158</v>
      </c>
      <c r="N258" s="323">
        <v>375095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15100</v>
      </c>
      <c r="L259" s="323">
        <v>11705</v>
      </c>
      <c r="M259" s="323">
        <v>21471</v>
      </c>
      <c r="N259" s="323">
        <v>11937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1148</v>
      </c>
      <c r="L260" s="323">
        <v>827</v>
      </c>
      <c r="M260" s="323">
        <v>2574</v>
      </c>
      <c r="N260" s="323">
        <v>1400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13952</v>
      </c>
      <c r="L261" s="323">
        <v>10879</v>
      </c>
      <c r="M261" s="323">
        <v>18896</v>
      </c>
      <c r="N261" s="323">
        <v>10537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9</v>
      </c>
      <c r="L262" s="323">
        <v>3</v>
      </c>
      <c r="M262" s="323">
        <v>38</v>
      </c>
      <c r="N262" s="323">
        <v>14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21283</v>
      </c>
      <c r="L264" s="323">
        <v>10265</v>
      </c>
      <c r="M264" s="323">
        <v>15763</v>
      </c>
      <c r="N264" s="323">
        <v>17411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1357</v>
      </c>
      <c r="L265" s="323">
        <v>3824</v>
      </c>
      <c r="M265" s="323">
        <v>3547</v>
      </c>
      <c r="N265" s="323">
        <v>6699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2207</v>
      </c>
      <c r="L266" s="323">
        <v>4645</v>
      </c>
      <c r="M266" s="323">
        <v>3313</v>
      </c>
      <c r="N266" s="323">
        <v>4268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19448</v>
      </c>
      <c r="L267" s="323">
        <v>18246</v>
      </c>
      <c r="M267" s="323">
        <v>15673</v>
      </c>
      <c r="N267" s="323">
        <v>20231</v>
      </c>
    </row>
    <row r="268" spans="1:14" ht="14.85" customHeight="1">
      <c r="A268" s="23"/>
      <c r="B268" s="24"/>
      <c r="C268" s="24"/>
      <c r="D268" s="26" t="s">
        <v>387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653</v>
      </c>
      <c r="E269" s="24"/>
      <c r="F269" s="27"/>
      <c r="G269" s="323"/>
      <c r="H269" s="323"/>
      <c r="I269" s="323"/>
      <c r="J269" s="323"/>
      <c r="K269" s="323">
        <v>1891</v>
      </c>
      <c r="L269" s="323">
        <v>3965</v>
      </c>
      <c r="M269" s="323">
        <v>1269</v>
      </c>
      <c r="N269" s="323">
        <v>2954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534</v>
      </c>
      <c r="D271" s="24"/>
      <c r="E271" s="24"/>
      <c r="F271" s="30"/>
      <c r="G271" s="323"/>
      <c r="H271" s="323"/>
      <c r="I271" s="323"/>
      <c r="J271" s="323"/>
      <c r="K271" s="323">
        <v>31710</v>
      </c>
      <c r="L271" s="323">
        <v>32530</v>
      </c>
      <c r="M271" s="323">
        <v>33105</v>
      </c>
      <c r="N271" s="323">
        <v>34918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535</v>
      </c>
      <c r="C273" s="24"/>
      <c r="D273" s="24"/>
      <c r="E273" s="24"/>
      <c r="F273" s="27"/>
      <c r="G273" s="323">
        <v>5417</v>
      </c>
      <c r="H273" s="323">
        <v>5905</v>
      </c>
      <c r="I273" s="323">
        <v>4444</v>
      </c>
      <c r="J273" s="323">
        <v>5440</v>
      </c>
      <c r="K273" s="323">
        <v>3960</v>
      </c>
      <c r="L273" s="323">
        <v>3516</v>
      </c>
      <c r="M273" s="323">
        <v>2860</v>
      </c>
      <c r="N273" s="323">
        <v>3940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545</v>
      </c>
      <c r="B275" s="43"/>
      <c r="C275" s="26" t="s">
        <v>536</v>
      </c>
      <c r="D275" s="24"/>
      <c r="E275" s="24"/>
      <c r="F275" s="27"/>
      <c r="G275" s="323"/>
      <c r="H275" s="323"/>
      <c r="I275" s="323"/>
      <c r="J275" s="323"/>
      <c r="K275" s="323">
        <v>286745</v>
      </c>
      <c r="L275" s="323">
        <v>313080</v>
      </c>
      <c r="M275" s="323">
        <v>344302</v>
      </c>
      <c r="N275" s="323">
        <v>384508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545</v>
      </c>
      <c r="B277" s="43"/>
      <c r="C277" s="26" t="s">
        <v>537</v>
      </c>
      <c r="D277" s="24"/>
      <c r="E277" s="24"/>
      <c r="F277" s="27"/>
      <c r="G277" s="323"/>
      <c r="H277" s="323"/>
      <c r="I277" s="323"/>
      <c r="J277" s="323"/>
      <c r="K277" s="330">
        <v>38528</v>
      </c>
      <c r="L277" s="330">
        <v>66833</v>
      </c>
      <c r="M277" s="330">
        <v>80968</v>
      </c>
      <c r="N277" s="330">
        <v>81704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545</v>
      </c>
      <c r="B279" s="43"/>
      <c r="C279" s="26" t="s">
        <v>538</v>
      </c>
      <c r="D279" s="24"/>
      <c r="E279" s="24"/>
      <c r="F279" s="27"/>
      <c r="G279" s="325"/>
      <c r="H279" s="325"/>
      <c r="I279" s="325"/>
      <c r="J279" s="325"/>
      <c r="K279" s="325">
        <v>23168</v>
      </c>
      <c r="L279" s="325">
        <v>56955</v>
      </c>
      <c r="M279" s="325">
        <v>75821</v>
      </c>
      <c r="N279" s="325">
        <v>96876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545</v>
      </c>
      <c r="B281" s="43"/>
      <c r="C281" s="26" t="s">
        <v>539</v>
      </c>
      <c r="D281" s="24"/>
      <c r="E281" s="24"/>
      <c r="F281" s="27"/>
      <c r="G281" s="327"/>
      <c r="H281" s="327"/>
      <c r="I281" s="327"/>
      <c r="J281" s="327"/>
      <c r="K281" s="327">
        <v>86.6</v>
      </c>
      <c r="L281" s="327">
        <v>78.7</v>
      </c>
      <c r="M281" s="327">
        <v>76.5</v>
      </c>
      <c r="N281" s="327">
        <v>78.8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545</v>
      </c>
      <c r="B283" s="43"/>
      <c r="C283" s="26" t="s">
        <v>388</v>
      </c>
      <c r="D283" s="24"/>
      <c r="E283" s="24"/>
      <c r="F283" s="27"/>
      <c r="G283" s="328"/>
      <c r="H283" s="328"/>
      <c r="I283" s="328"/>
      <c r="J283" s="328"/>
      <c r="K283" s="328">
        <v>8.1</v>
      </c>
      <c r="L283" s="328">
        <v>18.2</v>
      </c>
      <c r="M283" s="328">
        <v>22</v>
      </c>
      <c r="N283" s="328">
        <v>25.2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26.5</v>
      </c>
      <c r="H285" s="327">
        <v>27.1</v>
      </c>
      <c r="I285" s="327">
        <v>27.5</v>
      </c>
      <c r="J285" s="327">
        <v>24.8</v>
      </c>
      <c r="K285" s="327">
        <v>24.4</v>
      </c>
      <c r="L285" s="327">
        <v>25.8</v>
      </c>
      <c r="M285" s="327">
        <v>24.9</v>
      </c>
      <c r="N285" s="327">
        <v>22.5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404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549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550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403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2019-04-19T08:55:56Z</cp:lastPrinted>
  <dcterms:created xsi:type="dcterms:W3CDTF">1997-08-04T07:16:19Z</dcterms:created>
  <dcterms:modified xsi:type="dcterms:W3CDTF">2019-04-19T08:56:14Z</dcterms:modified>
</cp:coreProperties>
</file>