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20" windowWidth="10800" windowHeight="5895" tabRatio="96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14" i="14" l="1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C3" i="12"/>
  <c r="C9" i="12"/>
  <c r="C4" i="6"/>
  <c r="C5" i="6"/>
  <c r="C6" i="6"/>
  <c r="C7" i="6"/>
  <c r="C8" i="6"/>
  <c r="C9" i="6"/>
  <c r="C10" i="6"/>
  <c r="C11" i="6"/>
  <c r="C12" i="6"/>
  <c r="E17" i="17"/>
  <c r="C12" i="12"/>
  <c r="C10" i="12"/>
  <c r="C6" i="12"/>
  <c r="C11" i="12"/>
  <c r="C7" i="12"/>
  <c r="C4" i="12"/>
  <c r="C8" i="12"/>
  <c r="D17" i="17"/>
  <c r="B5" i="12"/>
  <c r="B7" i="12"/>
  <c r="B4" i="12"/>
  <c r="B10" i="12"/>
  <c r="B11" i="12"/>
  <c r="B10" i="6"/>
  <c r="B10" i="11"/>
  <c r="B3" i="11"/>
  <c r="C29" i="9"/>
  <c r="B17" i="4"/>
  <c r="B13" i="11"/>
  <c r="B13" i="6"/>
  <c r="Y5" i="14"/>
  <c r="B3" i="12"/>
  <c r="B7" i="6"/>
  <c r="B7" i="11"/>
  <c r="B12" i="6"/>
  <c r="B12" i="11"/>
  <c r="C11" i="11"/>
  <c r="C13" i="12"/>
  <c r="C17" i="17"/>
  <c r="B17" i="17"/>
  <c r="B13" i="12"/>
  <c r="C17" i="4"/>
  <c r="F29" i="9"/>
  <c r="C5" i="12"/>
  <c r="B12" i="12"/>
  <c r="C12" i="11"/>
  <c r="C10" i="11"/>
  <c r="C3" i="11"/>
  <c r="B9" i="12"/>
  <c r="C6" i="11"/>
  <c r="C5" i="11"/>
  <c r="C8" i="11"/>
  <c r="B11" i="6"/>
  <c r="B11" i="11"/>
  <c r="C13" i="11"/>
  <c r="E29" i="9"/>
  <c r="B9" i="6"/>
  <c r="B9" i="11"/>
  <c r="B6" i="11"/>
  <c r="B6" i="6"/>
  <c r="B5" i="6"/>
  <c r="B5" i="11"/>
  <c r="C9" i="11"/>
  <c r="C7" i="11"/>
  <c r="B4" i="11"/>
  <c r="B4" i="6"/>
  <c r="B8" i="11"/>
  <c r="Y10" i="14"/>
  <c r="C3" i="6"/>
  <c r="B6" i="12"/>
  <c r="Y15" i="14"/>
  <c r="D29" i="9"/>
  <c r="B8" i="6"/>
  <c r="C4" i="11"/>
  <c r="H17" i="4"/>
  <c r="B8" i="12"/>
  <c r="B3" i="6"/>
  <c r="E17" i="4"/>
  <c r="D17" i="4"/>
  <c r="C13" i="6"/>
  <c r="I17" i="4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<sst xmlns="http://schemas.openxmlformats.org/spreadsheetml/2006/main" count="1173" uniqueCount="682">
  <si>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</si>
  <si>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</si>
  <si>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</si>
  <si>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</si>
  <si>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</si>
  <si>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</si>
  <si>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</si>
  <si>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</si>
  <si>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</si>
  <si>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</si>
  <si>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</si>
  <si>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</si>
  <si>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</si>
  <si>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</si>
  <si>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</si>
  <si>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</si>
  <si>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</si>
  <si>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</si>
  <si>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</si>
  <si>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</si>
  <si>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</si>
  <si>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</si>
  <si>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</si>
  <si>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</si>
  <si>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</si>
  <si>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</si>
  <si>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</si>
  <si>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</si>
  <si>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</si>
  <si>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</si>
  <si>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</si>
  <si>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</si>
  <si>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</si>
  <si>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</si>
  <si>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</si>
  <si>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</si>
  <si>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</si>
  <si>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</si>
  <si>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</si>
  <si>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</si>
  <si>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</si>
  <si>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</si>
  <si>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</si>
  <si>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</si>
  <si>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</si>
  <si>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</si>
  <si>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</si>
  <si>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</si>
  <si>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</si>
  <si>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</si>
  <si>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</si>
  <si>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</si>
  <si>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</si>
  <si>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</si>
  <si>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</si>
  <si>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</si>
  <si>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</si>
  <si>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</si>
  <si>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</si>
  <si>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</si>
  <si>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</si>
  <si>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</si>
  <si>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</si>
  <si>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</si>
  <si>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</si>
  <si>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</si>
  <si>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</si>
  <si>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</si>
  <si>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</si>
  <si>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</si>
  <si>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</si>
  <si>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</si>
  <si>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</si>
  <si>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</si>
  <si>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</si>
  <si>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</si>
  <si>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</si>
  <si>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</si>
  <si>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</si>
  <si>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</si>
  <si>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</si>
  <si>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</si>
  <si>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</si>
  <si>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</si>
  <si>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</si>
  <si>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</si>
  <si>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</si>
  <si>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</si>
  <si>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</si>
  <si>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</si>
  <si>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</si>
  <si>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</si>
  <si>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</si>
  <si>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</si>
  <si>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</si>
  <si>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</si>
  <si>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</si>
  <si>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</si>
  <si>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</si>
  <si>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</si>
  <si>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</si>
  <si>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</si>
  <si>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</si>
  <si>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</si>
  <si>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</si>
  <si>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</si>
  <si>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</si>
  <si>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</si>
  <si>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</si>
  <si>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</si>
  <si>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</si>
  <si>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</si>
  <si>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</si>
  <si>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</si>
  <si>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</si>
  <si>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</si>
  <si>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</si>
  <si>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</si>
  <si>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</si>
  <si>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</si>
  <si>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</si>
  <si>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</si>
  <si>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</si>
  <si>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</si>
  <si>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</si>
  <si>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</si>
  <si>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</si>
  <si>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</si>
  <si>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</si>
  <si>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</si>
  <si>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</si>
  <si>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</si>
  <si>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</si>
  <si>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</si>
  <si>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</si>
  <si>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</si>
  <si>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</si>
  <si>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</si>
  <si>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</si>
  <si>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</si>
  <si>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</si>
  <si>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</si>
  <si>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</si>
  <si>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</si>
  <si>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</si>
  <si>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</si>
  <si>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</si>
  <si>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</si>
  <si>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</si>
  <si>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</si>
  <si>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</si>
  <si>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</si>
  <si>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</si>
  <si>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</si>
  <si>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</si>
  <si>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</si>
  <si>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</si>
  <si>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</si>
  <si>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</si>
  <si>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</si>
  <si>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</si>
  <si>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</si>
  <si>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</si>
  <si>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</si>
  <si>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</si>
  <si>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</si>
  <si>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</si>
  <si>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</si>
  <si>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</si>
  <si>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</si>
  <si>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</si>
  <si>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</si>
  <si>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</si>
  <si>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</si>
  <si>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</si>
  <si>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</si>
  <si>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</si>
  <si>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</si>
  <si>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</si>
  <si>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</si>
  <si>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</si>
  <si>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</si>
  <si>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</si>
  <si>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</si>
  <si>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</si>
  <si>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</si>
  <si>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</si>
  <si>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</si>
  <si>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</si>
  <si>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</si>
  <si>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</si>
  <si>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</si>
  <si>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</si>
  <si>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</si>
  <si>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</si>
  <si>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</si>
  <si>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</si>
  <si>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</si>
  <si>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</si>
  <si>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</si>
  <si>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</si>
  <si>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</si>
  <si>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</si>
  <si>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</si>
  <si>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</si>
  <si>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</si>
  <si>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</si>
  <si>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</si>
  <si>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</si>
  <si>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</si>
  <si>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</si>
  <si>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</si>
  <si>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</si>
  <si>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</si>
  <si>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</si>
  <si>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</si>
  <si>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</si>
  <si>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</si>
  <si>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</si>
  <si>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</si>
  <si>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</si>
  <si>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</si>
  <si>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</si>
  <si>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</si>
  <si>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</si>
  <si>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</si>
  <si>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</si>
  <si>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</si>
  <si>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</si>
  <si>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</si>
  <si>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</si>
  <si>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</si>
  <si>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</si>
  <si>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</si>
  <si>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</si>
  <si>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</si>
  <si>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</si>
  <si>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</si>
  <si>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</si>
  <si>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</si>
  <si>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</si>
  <si>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</si>
  <si>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</si>
  <si>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</si>
  <si>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</si>
  <si>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</si>
  <si>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</si>
  <si>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</si>
  <si>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</si>
  <si>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</si>
  <si>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</si>
  <si>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</si>
  <si>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</si>
  <si>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</si>
  <si>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</si>
  <si>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</si>
  <si>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</si>
  <si>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</si>
  <si>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</si>
  <si>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</si>
  <si>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</si>
  <si>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</si>
  <si>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</si>
  <si>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</si>
  <si>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</si>
  <si>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</si>
  <si>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</si>
  <si>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</si>
  <si>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</si>
  <si>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</si>
  <si>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</si>
  <si>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</si>
  <si>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</si>
  <si>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</si>
  <si>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</si>
  <si>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</si>
  <si>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</si>
  <si>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</si>
  <si>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</si>
  <si>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</si>
  <si>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</si>
  <si>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</si>
  <si>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</si>
  <si>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</si>
  <si>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</si>
  <si>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</si>
  <si>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</si>
  <si>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</si>
  <si>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</si>
  <si>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</si>
  <si>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</si>
  <si>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</si>
  <si>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</si>
  <si>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</si>
  <si>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</si>
  <si>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</si>
  <si>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</si>
  <si>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</si>
  <si>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</si>
  <si>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</si>
  <si>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</si>
  <si>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</si>
  <si>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</si>
  <si>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</si>
  <si>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</si>
  <si>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</si>
  <si>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</si>
  <si>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</si>
  <si>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</si>
  <si>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</si>
  <si>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</si>
  <si>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</si>
  <si>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</si>
  <si>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</si>
  <si>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</si>
  <si>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</si>
  <si>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</si>
  <si>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</si>
  <si>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</si>
  <si>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</si>
  <si>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</si>
  <si>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</si>
  <si>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</si>
  <si>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</si>
  <si>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</si>
  <si>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</si>
  <si>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</si>
  <si>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</si>
  <si>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</si>
  <si>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</si>
  <si>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</si>
  <si>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</si>
  <si>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</si>
  <si>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</si>
  <si>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</si>
  <si>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</si>
  <si>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家賃地代</t>
  </si>
  <si>
    <t>3</t>
  </si>
  <si>
    <t>電気代</t>
  </si>
  <si>
    <t>4</t>
  </si>
  <si>
    <t>5</t>
  </si>
  <si>
    <t>6</t>
  </si>
  <si>
    <t>保健医療サービス</t>
  </si>
  <si>
    <t>7</t>
  </si>
  <si>
    <t>8</t>
  </si>
  <si>
    <t>9</t>
  </si>
  <si>
    <t>10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</si>
  <si>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</si>
  <si>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</si>
  <si>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</si>
  <si>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</si>
  <si>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</si>
  <si>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</si>
  <si>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</si>
  <si>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</si>
  <si>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</si>
  <si>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</si>
  <si>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</si>
  <si>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</si>
  <si>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</si>
  <si>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</si>
  <si>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</si>
  <si>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</si>
  <si>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</si>
  <si>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</si>
  <si>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</si>
  <si>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</si>
  <si>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</si>
  <si>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</si>
  <si>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</si>
  <si>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</si>
  <si>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</si>
  <si>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</si>
  <si>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</si>
  <si>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</si>
  <si>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</si>
  <si>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</si>
  <si>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</si>
  <si>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</si>
  <si>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</si>
  <si>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</si>
  <si>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</si>
  <si>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</si>
  <si>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</si>
  <si>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</si>
  <si>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</si>
  <si>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</si>
  <si>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</si>
  <si>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</si>
  <si>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</si>
  <si>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</si>
  <si>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</si>
  <si>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</si>
  <si>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</si>
  <si>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</si>
  <si>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</si>
  <si>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</si>
  <si>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</si>
  <si>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</si>
  <si>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</si>
  <si>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</si>
  <si>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</si>
  <si>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</si>
  <si>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</si>
  <si>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</si>
  <si>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</si>
  <si>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</si>
  <si>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</si>
  <si>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</si>
  <si>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</si>
  <si>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</si>
  <si>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</si>
  <si>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</si>
  <si>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</si>
  <si>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</si>
  <si>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</si>
  <si>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</si>
  <si>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</si>
  <si>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</si>
  <si>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</si>
  <si>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</si>
  <si>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</si>
  <si>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</si>
  <si>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</si>
  <si>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</si>
  <si>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</si>
  <si>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</si>
  <si>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</si>
  <si>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</si>
  <si>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</si>
  <si>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</si>
  <si>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</si>
  <si>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</si>
  <si>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</si>
  <si>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</si>
  <si>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</si>
  <si>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</si>
  <si>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</si>
  <si>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</si>
  <si>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</si>
  <si>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</si>
  <si>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</si>
  <si>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</si>
  <si>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</si>
  <si>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</si>
  <si>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</si>
  <si>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</si>
  <si>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</si>
  <si>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</si>
  <si>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</si>
  <si>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</si>
  <si>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</si>
  <si>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</si>
  <si>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</si>
  <si>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</si>
  <si>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</si>
  <si>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</si>
  <si>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</si>
  <si>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</si>
  <si>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</si>
  <si>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</si>
  <si>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</si>
  <si>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</si>
  <si>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</si>
  <si>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</si>
  <si>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</si>
  <si>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</si>
  <si>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</si>
  <si>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</si>
  <si>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</si>
  <si>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</si>
  <si>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</si>
  <si>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</si>
  <si>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</si>
  <si>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</si>
  <si>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</si>
  <si>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</si>
  <si>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</si>
  <si>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</si>
  <si>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</si>
  <si>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</si>
  <si>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</si>
  <si>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</si>
  <si>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</si>
  <si>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</si>
  <si>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</si>
  <si>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</si>
  <si>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</si>
  <si>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</si>
  <si>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</si>
  <si>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</si>
  <si>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</si>
  <si>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</si>
  <si>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</si>
  <si>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</si>
  <si>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</si>
  <si>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</si>
  <si>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</si>
  <si>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</si>
  <si>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</si>
  <si>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</si>
  <si>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</si>
  <si>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</si>
  <si>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</si>
  <si>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</si>
  <si>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</si>
  <si>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</si>
  <si>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</si>
  <si>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</si>
  <si>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</si>
  <si>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</si>
  <si>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</si>
  <si>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</si>
  <si>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</si>
  <si>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</si>
  <si>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</si>
  <si>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</si>
  <si>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</si>
  <si>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</si>
  <si>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</si>
  <si>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</si>
  <si>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</si>
  <si>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</si>
  <si>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</si>
  <si>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</si>
  <si>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</si>
  <si>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</si>
  <si>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</si>
  <si>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</si>
  <si>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</si>
  <si>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</si>
  <si>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</si>
  <si>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</si>
  <si>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</si>
  <si>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</si>
  <si>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</si>
  <si>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</si>
  <si>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</si>
  <si>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</si>
  <si>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</si>
  <si>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</si>
  <si>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</si>
  <si>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</si>
  <si>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</si>
  <si>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</si>
  <si>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</si>
  <si>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</si>
  <si>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</si>
  <si>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</si>
  <si>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</si>
  <si>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</si>
  <si>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</si>
  <si>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</si>
  <si>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</si>
  <si>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</si>
  <si>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</si>
  <si>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</si>
  <si>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</si>
  <si>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</si>
  <si>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</si>
  <si>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</si>
  <si>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</si>
  <si>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</si>
  <si>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</si>
  <si>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</si>
  <si>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</si>
  <si>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</si>
  <si>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</si>
  <si>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</si>
  <si>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</si>
  <si>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</si>
  <si>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</si>
  <si>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</si>
  <si>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</si>
  <si>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</si>
  <si>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</si>
  <si>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</si>
  <si>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</si>
  <si>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</si>
  <si>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</si>
  <si>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</si>
  <si>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</si>
  <si>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</si>
  <si>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</si>
  <si>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</si>
  <si>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</si>
  <si>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</si>
  <si>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</si>
  <si>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</si>
  <si>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</si>
  <si>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</si>
  <si>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</si>
  <si>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</si>
  <si>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</si>
  <si>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</si>
  <si>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</si>
  <si>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</si>
  <si>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</si>
  <si>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</si>
  <si>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</si>
  <si>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</si>
  <si>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</si>
  <si>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</si>
  <si>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</si>
  <si>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</si>
  <si>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</si>
  <si>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</si>
  <si>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</si>
  <si>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</si>
  <si>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</si>
  <si>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</si>
  <si>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</si>
  <si>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</si>
  <si>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</si>
  <si>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</si>
  <si>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</si>
  <si>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</si>
  <si>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</si>
  <si>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</si>
  <si>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</si>
  <si>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</si>
  <si>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</si>
  <si>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</si>
  <si>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</si>
  <si>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</si>
  <si>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</si>
  <si>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</si>
  <si>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</si>
  <si>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</si>
  <si>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</si>
  <si>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</si>
  <si>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</si>
  <si>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</si>
  <si>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</si>
  <si>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</si>
  <si>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</si>
  <si>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</si>
  <si>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</si>
  <si>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</si>
  <si>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</si>
  <si>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</si>
  <si>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</si>
  <si>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</si>
  <si>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</si>
  <si>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</si>
  <si>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</si>
  <si>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</si>
  <si>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</si>
  <si>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</si>
  <si>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</si>
  <si>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</si>
  <si>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</si>
  <si>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</si>
  <si>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</si>
  <si>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</si>
  <si>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</si>
  <si>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</si>
  <si>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</si>
  <si>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</si>
  <si>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</si>
  <si>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</si>
  <si>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</si>
  <si>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</si>
  <si>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</si>
  <si>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</si>
  <si>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</si>
  <si>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</si>
  <si>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平成28年8月19日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</si>
  <si>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6
H27年</t>
    <rPh sb="5" eb="6">
      <t>ネン</t>
    </rPh>
    <phoneticPr fontId="2"/>
  </si>
  <si>
    <t>5
H26年</t>
    <rPh sb="5" eb="6">
      <t>ネン</t>
    </rPh>
    <phoneticPr fontId="2"/>
  </si>
  <si>
    <t>7
H26</t>
    <phoneticPr fontId="2"/>
  </si>
  <si>
    <t>5
H27</t>
    <phoneticPr fontId="2"/>
  </si>
  <si>
    <t>　前年同月比（実質）でみると、二人以上の世帯の一世帯あたりの消費支出は5.0％の増加となり、４か月ぶりに増加となった。全国の水準（261,452円）を51,573円下回っている。
　内訳（実質増減率の寄与度）をみると、食料、光熱・水道、家具・家事用品、被服及び履物、交通・通信、教育、その他の消費支出の７費目で増加となり、住居、保健医療、教養娯楽の３費目で減少となった。全体では、交通・通信、家具・家事用品等が大きく寄与し増加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ゾウカ</t>
    </rPh>
    <rPh sb="48" eb="49">
      <t>ゲツ</t>
    </rPh>
    <rPh sb="52" eb="54">
      <t>ゾウカ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ショクリョウ</t>
    </rPh>
    <rPh sb="112" eb="114">
      <t>コウネツ</t>
    </rPh>
    <rPh sb="115" eb="117">
      <t>スイドウ</t>
    </rPh>
    <rPh sb="118" eb="120">
      <t>カグ</t>
    </rPh>
    <rPh sb="121" eb="123">
      <t>カジ</t>
    </rPh>
    <rPh sb="123" eb="125">
      <t>ヨウヒン</t>
    </rPh>
    <rPh sb="126" eb="128">
      <t>ヒフク</t>
    </rPh>
    <rPh sb="128" eb="129">
      <t>オヨ</t>
    </rPh>
    <rPh sb="130" eb="131">
      <t>ハ</t>
    </rPh>
    <rPh sb="131" eb="132">
      <t>モノ</t>
    </rPh>
    <rPh sb="133" eb="135">
      <t>コウツウ</t>
    </rPh>
    <rPh sb="136" eb="138">
      <t>ツウシン</t>
    </rPh>
    <rPh sb="139" eb="141">
      <t>キョウイク</t>
    </rPh>
    <rPh sb="144" eb="145">
      <t>タ</t>
    </rPh>
    <rPh sb="146" eb="148">
      <t>ショウヒ</t>
    </rPh>
    <rPh sb="148" eb="150">
      <t>シシュツ</t>
    </rPh>
    <rPh sb="152" eb="154">
      <t>ヒモク</t>
    </rPh>
    <rPh sb="161" eb="163">
      <t>ジュウキョ</t>
    </rPh>
    <rPh sb="164" eb="166">
      <t>ホケン</t>
    </rPh>
    <rPh sb="166" eb="168">
      <t>イリョウ</t>
    </rPh>
    <rPh sb="169" eb="171">
      <t>キョウヨウ</t>
    </rPh>
    <rPh sb="171" eb="173">
      <t>ゴラク</t>
    </rPh>
    <rPh sb="175" eb="177">
      <t>ヒモク</t>
    </rPh>
    <rPh sb="178" eb="180">
      <t>ゲンショウ</t>
    </rPh>
    <rPh sb="185" eb="187">
      <t>ゼンタイ</t>
    </rPh>
    <rPh sb="190" eb="192">
      <t>コウツウ</t>
    </rPh>
    <rPh sb="193" eb="195">
      <t>ツウシン</t>
    </rPh>
    <rPh sb="196" eb="198">
      <t>カグ</t>
    </rPh>
    <rPh sb="199" eb="201">
      <t>カジ</t>
    </rPh>
    <rPh sb="201" eb="203">
      <t>ヨウヒン</t>
    </rPh>
    <rPh sb="203" eb="204">
      <t>トウ</t>
    </rPh>
    <rPh sb="205" eb="206">
      <t>オオ</t>
    </rPh>
    <rPh sb="208" eb="210">
      <t>キヨ</t>
    </rPh>
    <rPh sb="211" eb="213">
      <t>ゾウカ</t>
    </rPh>
    <phoneticPr fontId="2"/>
  </si>
  <si>
    <t>　前年同月比（実質）でみると、二人以上の世帯のうち勤労者世帯の一世帯あたりの消費支出は0.6％増加となり、２か月連続で増加となった。全国の水準（276,602円）を61,011円下回っている。
　一世帯当たりの実収入を前年同月比（実質）でみると、4.9％減少となり、２か月連続で減少となった。全国の水準（731,099円）を274,694円下回っている。
　内訳をみると、他の世帯員収入で増収となったが、世帯主の定期収入、臨時収入・賞与、配偶者の収入で減収となった。全体では世帯主の定期収入の減収が大きく寄与して減収となった。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7" eb="49">
      <t>ゾウカ</t>
    </rPh>
    <rPh sb="55" eb="56">
      <t>ゲツ</t>
    </rPh>
    <rPh sb="56" eb="58">
      <t>レンゾク</t>
    </rPh>
    <rPh sb="59" eb="61">
      <t>ゾウカ</t>
    </rPh>
    <rPh sb="66" eb="68">
      <t>ゼンコク</t>
    </rPh>
    <rPh sb="69" eb="71">
      <t>スイジュン</t>
    </rPh>
    <rPh sb="79" eb="80">
      <t>エン</t>
    </rPh>
    <rPh sb="88" eb="89">
      <t>エン</t>
    </rPh>
    <rPh sb="89" eb="91">
      <t>シタマワ</t>
    </rPh>
    <rPh sb="127" eb="129">
      <t>ゲンショウ</t>
    </rPh>
    <rPh sb="135" eb="136">
      <t>ゲツ</t>
    </rPh>
    <rPh sb="136" eb="138">
      <t>レンゾク</t>
    </rPh>
    <rPh sb="139" eb="141">
      <t>ゲンショウ</t>
    </rPh>
    <rPh sb="179" eb="181">
      <t>ウチワケ</t>
    </rPh>
    <rPh sb="186" eb="187">
      <t>タ</t>
    </rPh>
    <rPh sb="188" eb="191">
      <t>セタイイン</t>
    </rPh>
    <rPh sb="191" eb="193">
      <t>シュウニュウ</t>
    </rPh>
    <rPh sb="194" eb="196">
      <t>ゾウシュウ</t>
    </rPh>
    <rPh sb="202" eb="204">
      <t>セタイ</t>
    </rPh>
    <rPh sb="204" eb="205">
      <t>シュ</t>
    </rPh>
    <rPh sb="206" eb="208">
      <t>テイキ</t>
    </rPh>
    <rPh sb="208" eb="210">
      <t>シュウニュウ</t>
    </rPh>
    <rPh sb="211" eb="213">
      <t>リンジ</t>
    </rPh>
    <rPh sb="213" eb="215">
      <t>シュウニュウ</t>
    </rPh>
    <rPh sb="216" eb="218">
      <t>ショウヨ</t>
    </rPh>
    <rPh sb="219" eb="222">
      <t>ハイグウシャ</t>
    </rPh>
    <rPh sb="223" eb="225">
      <t>シュウニュウ</t>
    </rPh>
    <rPh sb="226" eb="228">
      <t>ゲンシュウ</t>
    </rPh>
    <rPh sb="233" eb="235">
      <t>ゼンタイ</t>
    </rPh>
    <rPh sb="237" eb="240">
      <t>セタイヌシ</t>
    </rPh>
    <rPh sb="241" eb="243">
      <t>テイキ</t>
    </rPh>
    <rPh sb="243" eb="245">
      <t>シュウニュウ</t>
    </rPh>
    <rPh sb="246" eb="248">
      <t>ゲンシュウ</t>
    </rPh>
    <rPh sb="249" eb="250">
      <t>オオ</t>
    </rPh>
    <rPh sb="252" eb="254">
      <t>キヨ</t>
    </rPh>
    <rPh sb="256" eb="258">
      <t>ゲンシュウ</t>
    </rPh>
    <phoneticPr fontId="2"/>
  </si>
  <si>
    <t>増加</t>
  </si>
  <si>
    <t>減少</t>
  </si>
  <si>
    <t>　自動車等購入</t>
  </si>
  <si>
    <t>　冷暖房用器具</t>
  </si>
  <si>
    <t>　他の教養娯楽サービス</t>
  </si>
  <si>
    <t>平成26年</t>
  </si>
  <si>
    <t>平成27年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</si>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</sst>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double">
        <color indexed="64"/>
      </right>
      <top/>
      <bottom/>
      <diagonal/>
    </border>
  </borders>
  <cellStyleXfs count="51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56" fillId="4" borderId="0" applyNumberFormat="0" applyBorder="0" applyAlignment="0" applyProtection="0">
      <alignment vertical="center"/>
    </xf>
  </cellStyleXfs>
  <cellXfs count="521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49" applyFont="1" applyBorder="1" applyAlignment="1" applyProtection="1">
      <alignment horizontal="center" vertical="center" wrapText="1"/>
    </xf>
    <xf numFmtId="0" fontId="15" fillId="0" borderId="10" xfId="49" applyFont="1" applyFill="1" applyBorder="1" applyAlignment="1" applyProtection="1">
      <alignment horizontal="center" vertical="center" wrapText="1"/>
    </xf>
    <xf numFmtId="0" fontId="15" fillId="0" borderId="12" xfId="49" applyFont="1" applyBorder="1" applyAlignment="1" applyProtection="1">
      <alignment horizontal="centerContinuous" vertical="center"/>
    </xf>
    <xf numFmtId="0" fontId="15" fillId="0" borderId="10" xfId="49" applyFont="1" applyBorder="1" applyAlignment="1" applyProtection="1">
      <alignment horizontal="center" vertical="center"/>
    </xf>
    <xf numFmtId="0" fontId="11" fillId="0" borderId="10" xfId="49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49" applyNumberFormat="1" applyFont="1" applyBorder="1" applyAlignment="1" applyProtection="1">
      <alignment horizontal="left" vertical="center" shrinkToFit="1"/>
    </xf>
    <xf numFmtId="198" fontId="15" fillId="0" borderId="12" xfId="49" applyNumberFormat="1" applyFont="1" applyFill="1" applyBorder="1" applyAlignment="1" applyProtection="1">
      <alignment horizontal="left" vertical="center" shrinkToFit="1"/>
    </xf>
    <xf numFmtId="198" fontId="15" fillId="0" borderId="14" xfId="49" applyNumberFormat="1" applyFont="1" applyBorder="1" applyAlignment="1" applyProtection="1">
      <alignment horizontal="left" vertical="center" shrinkToFit="1"/>
    </xf>
    <xf numFmtId="198" fontId="7" fillId="0" borderId="12" xfId="49" applyNumberFormat="1" applyFont="1" applyFill="1" applyBorder="1" applyAlignment="1" applyProtection="1">
      <alignment horizontal="left" vertical="center" indent="1" shrinkToFit="1"/>
    </xf>
    <xf numFmtId="198" fontId="15" fillId="0" borderId="12" xfId="49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49" applyFont="1" applyAlignment="1" applyProtection="1">
      <alignment vertical="center"/>
    </xf>
    <xf numFmtId="0" fontId="15" fillId="0" borderId="0" xfId="49" applyFont="1" applyFill="1" applyAlignment="1" applyProtection="1">
      <alignment vertical="center"/>
    </xf>
    <xf numFmtId="0" fontId="15" fillId="0" borderId="0" xfId="49" applyFont="1" applyBorder="1" applyAlignment="1" applyProtection="1">
      <alignment horizontal="center" vertical="center"/>
    </xf>
    <xf numFmtId="0" fontId="15" fillId="25" borderId="14" xfId="49" applyFont="1" applyFill="1" applyBorder="1" applyAlignment="1" applyProtection="1">
      <alignment vertical="center"/>
    </xf>
    <xf numFmtId="0" fontId="15" fillId="0" borderId="15" xfId="49" applyFont="1" applyFill="1" applyBorder="1" applyAlignment="1" applyProtection="1">
      <alignment vertical="center" shrinkToFit="1"/>
    </xf>
    <xf numFmtId="0" fontId="15" fillId="0" borderId="18" xfId="49" applyFont="1" applyBorder="1" applyAlignment="1" applyProtection="1">
      <alignment vertical="center" shrinkToFit="1"/>
    </xf>
    <xf numFmtId="0" fontId="15" fillId="0" borderId="21" xfId="49" applyFont="1" applyBorder="1" applyAlignment="1" applyProtection="1">
      <alignment vertical="center" shrinkToFit="1"/>
    </xf>
    <xf numFmtId="179" fontId="15" fillId="0" borderId="12" xfId="49" applyNumberFormat="1" applyFont="1" applyBorder="1" applyAlignment="1" applyProtection="1">
      <alignment horizontal="right" vertical="center" shrinkToFit="1"/>
    </xf>
    <xf numFmtId="179" fontId="15" fillId="0" borderId="14" xfId="49" applyNumberFormat="1" applyFont="1" applyBorder="1" applyAlignment="1" applyProtection="1">
      <alignment horizontal="right" vertical="center" shrinkToFit="1"/>
    </xf>
    <xf numFmtId="187" fontId="7" fillId="0" borderId="12" xfId="49" applyNumberFormat="1" applyFont="1" applyBorder="1" applyAlignment="1" applyProtection="1">
      <alignment horizontal="right" vertical="center" shrinkToFit="1"/>
    </xf>
    <xf numFmtId="179" fontId="7" fillId="26" borderId="12" xfId="49" applyNumberFormat="1" applyFont="1" applyFill="1" applyBorder="1" applyAlignment="1" applyProtection="1">
      <alignment horizontal="right" vertical="center" shrinkToFit="1"/>
    </xf>
    <xf numFmtId="187" fontId="7" fillId="0" borderId="14" xfId="49" applyNumberFormat="1" applyFont="1" applyBorder="1" applyAlignment="1" applyProtection="1">
      <alignment horizontal="right" vertical="center" shrinkToFit="1"/>
    </xf>
    <xf numFmtId="0" fontId="15" fillId="0" borderId="12" xfId="49" applyFont="1" applyBorder="1" applyAlignment="1" applyProtection="1">
      <alignment horizontal="right" vertical="center" shrinkToFit="1"/>
    </xf>
    <xf numFmtId="0" fontId="15" fillId="0" borderId="14" xfId="49" applyFont="1" applyBorder="1" applyAlignment="1" applyProtection="1">
      <alignment horizontal="right" vertical="center" shrinkToFit="1"/>
    </xf>
    <xf numFmtId="0" fontId="15" fillId="0" borderId="15" xfId="49" applyFont="1" applyBorder="1" applyAlignment="1" applyProtection="1">
      <alignment horizontal="right" vertical="center" shrinkToFit="1"/>
    </xf>
    <xf numFmtId="179" fontId="15" fillId="0" borderId="15" xfId="49" applyNumberFormat="1" applyFont="1" applyBorder="1" applyAlignment="1" applyProtection="1">
      <alignment horizontal="right" vertical="center" shrinkToFit="1"/>
    </xf>
    <xf numFmtId="179" fontId="15" fillId="0" borderId="18" xfId="49" applyNumberFormat="1" applyFont="1" applyBorder="1" applyAlignment="1" applyProtection="1">
      <alignment horizontal="right" vertical="center" shrinkToFit="1"/>
    </xf>
    <xf numFmtId="179" fontId="15" fillId="0" borderId="13" xfId="49" applyNumberFormat="1" applyFont="1" applyBorder="1" applyAlignment="1" applyProtection="1">
      <alignment horizontal="right" vertical="center" shrinkToFit="1"/>
    </xf>
    <xf numFmtId="187" fontId="15" fillId="0" borderId="12" xfId="49" applyNumberFormat="1" applyFont="1" applyBorder="1" applyAlignment="1" applyProtection="1">
      <alignment horizontal="right" vertical="center" shrinkToFit="1"/>
    </xf>
    <xf numFmtId="179" fontId="37" fillId="0" borderId="12" xfId="49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49" applyNumberFormat="1" applyFont="1" applyFill="1" applyBorder="1" applyAlignment="1" applyProtection="1">
      <alignment horizontal="right" vertical="center" shrinkToFit="1"/>
    </xf>
    <xf numFmtId="0" fontId="15" fillId="0" borderId="20" xfId="49" applyFont="1" applyBorder="1" applyAlignment="1" applyProtection="1">
      <alignment horizontal="right" vertical="center" shrinkToFit="1"/>
    </xf>
    <xf numFmtId="0" fontId="15" fillId="0" borderId="13" xfId="49" applyFont="1" applyBorder="1" applyAlignment="1" applyProtection="1">
      <alignment horizontal="right" vertical="center" shrinkToFit="1"/>
    </xf>
    <xf numFmtId="0" fontId="15" fillId="0" borderId="10" xfId="49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49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49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49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49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49" applyNumberFormat="1" applyFont="1" applyFill="1" applyBorder="1" applyAlignment="1" applyProtection="1">
      <alignment horizontal="right" vertical="center" shrinkToFit="1"/>
    </xf>
    <xf numFmtId="179" fontId="16" fillId="0" borderId="12" xfId="49" applyNumberFormat="1" applyFont="1" applyFill="1" applyBorder="1" applyAlignment="1" applyProtection="1">
      <alignment horizontal="right" vertical="center" shrinkToFit="1"/>
    </xf>
    <xf numFmtId="0" fontId="15" fillId="0" borderId="12" xfId="49" applyFont="1" applyFill="1" applyBorder="1" applyAlignment="1" applyProtection="1">
      <alignment horizontal="right" vertical="center" shrinkToFit="1"/>
    </xf>
    <xf numFmtId="0" fontId="15" fillId="0" borderId="15" xfId="49" applyFont="1" applyFill="1" applyBorder="1" applyAlignment="1" applyProtection="1">
      <alignment horizontal="right" vertical="center" shrinkToFit="1"/>
    </xf>
    <xf numFmtId="187" fontId="15" fillId="0" borderId="15" xfId="49" applyNumberFormat="1" applyFont="1" applyBorder="1" applyAlignment="1" applyProtection="1">
      <alignment horizontal="right" vertical="center" shrinkToFit="1"/>
    </xf>
    <xf numFmtId="0" fontId="15" fillId="0" borderId="16" xfId="49" applyFont="1" applyBorder="1" applyAlignment="1" applyProtection="1">
      <alignment horizontal="right" vertical="center" shrinkToFit="1"/>
    </xf>
    <xf numFmtId="0" fontId="15" fillId="25" borderId="15" xfId="49" applyFont="1" applyFill="1" applyBorder="1" applyAlignment="1" applyProtection="1">
      <alignment horizontal="right" vertical="center"/>
      <protection locked="0"/>
    </xf>
    <xf numFmtId="187" fontId="15" fillId="0" borderId="18" xfId="49" applyNumberFormat="1" applyFont="1" applyBorder="1" applyAlignment="1" applyProtection="1">
      <alignment horizontal="right" vertical="center" shrinkToFit="1"/>
    </xf>
    <xf numFmtId="179" fontId="15" fillId="0" borderId="21" xfId="49" applyNumberFormat="1" applyFont="1" applyBorder="1" applyAlignment="1" applyProtection="1">
      <alignment horizontal="right" vertical="center" shrinkToFit="1"/>
    </xf>
    <xf numFmtId="187" fontId="15" fillId="0" borderId="20" xfId="49" applyNumberFormat="1" applyFont="1" applyBorder="1" applyAlignment="1" applyProtection="1">
      <alignment horizontal="right" vertical="center" shrinkToFit="1"/>
    </xf>
    <xf numFmtId="179" fontId="15" fillId="0" borderId="10" xfId="49" applyNumberFormat="1" applyFont="1" applyBorder="1" applyAlignment="1" applyProtection="1">
      <alignment horizontal="right" vertical="center" shrinkToFit="1"/>
    </xf>
    <xf numFmtId="179" fontId="37" fillId="0" borderId="12" xfId="49" applyNumberFormat="1" applyFont="1" applyBorder="1" applyAlignment="1" applyProtection="1">
      <alignment horizontal="right" vertical="center" shrinkToFit="1"/>
    </xf>
    <xf numFmtId="187" fontId="15" fillId="0" borderId="14" xfId="49" applyNumberFormat="1" applyFont="1" applyBorder="1" applyAlignment="1" applyProtection="1">
      <alignment horizontal="right" vertical="center" shrinkToFit="1"/>
    </xf>
    <xf numFmtId="181" fontId="15" fillId="0" borderId="12" xfId="49" applyNumberFormat="1" applyFont="1" applyBorder="1" applyAlignment="1" applyProtection="1">
      <alignment horizontal="right" vertical="center" shrinkToFit="1"/>
    </xf>
    <xf numFmtId="181" fontId="15" fillId="0" borderId="14" xfId="49" applyNumberFormat="1" applyFont="1" applyBorder="1" applyAlignment="1" applyProtection="1">
      <alignment horizontal="right" vertical="center" shrinkToFit="1"/>
    </xf>
    <xf numFmtId="181" fontId="7" fillId="0" borderId="12" xfId="49" applyNumberFormat="1" applyFont="1" applyBorder="1" applyAlignment="1" applyProtection="1">
      <alignment horizontal="right" vertical="center" shrinkToFit="1"/>
    </xf>
    <xf numFmtId="181" fontId="7" fillId="0" borderId="14" xfId="49" applyNumberFormat="1" applyFont="1" applyBorder="1" applyAlignment="1" applyProtection="1">
      <alignment horizontal="right" vertical="center" shrinkToFit="1"/>
    </xf>
    <xf numFmtId="189" fontId="7" fillId="0" borderId="12" xfId="49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49" applyNumberFormat="1" applyFont="1" applyFill="1" applyBorder="1" applyAlignment="1" applyProtection="1">
      <alignment horizontal="left" vertical="center" shrinkToFit="1"/>
    </xf>
    <xf numFmtId="198" fontId="15" fillId="24" borderId="12" xfId="49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4" borderId="12" xfId="49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49" applyNumberFormat="1" applyFont="1" applyFill="1" applyBorder="1" applyAlignment="1" applyProtection="1">
      <alignment horizontal="right" vertical="center" shrinkToFit="1"/>
    </xf>
    <xf numFmtId="181" fontId="15" fillId="24" borderId="14" xfId="49" applyNumberFormat="1" applyFont="1" applyFill="1" applyBorder="1" applyAlignment="1" applyProtection="1">
      <alignment horizontal="right" vertical="center" shrinkToFit="1"/>
    </xf>
    <xf numFmtId="189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4" borderId="14" xfId="49" applyNumberFormat="1" applyFont="1" applyFill="1" applyBorder="1" applyAlignment="1" applyProtection="1">
      <alignment horizontal="right" vertical="center" shrinkToFit="1"/>
    </xf>
    <xf numFmtId="179" fontId="15" fillId="24" borderId="12" xfId="49" applyNumberFormat="1" applyFont="1" applyFill="1" applyBorder="1" applyAlignment="1" applyProtection="1">
      <alignment horizontal="right" vertical="center" shrinkToFit="1"/>
    </xf>
    <xf numFmtId="0" fontId="38" fillId="0" borderId="0" xfId="49" applyFont="1" applyAlignment="1" applyProtection="1">
      <alignment vertical="center"/>
    </xf>
    <xf numFmtId="179" fontId="15" fillId="26" borderId="12" xfId="49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49" applyNumberFormat="1" applyFont="1" applyBorder="1" applyAlignment="1" applyProtection="1">
      <alignment horizontal="right" vertical="center" shrinkToFit="1"/>
    </xf>
    <xf numFmtId="179" fontId="7" fillId="0" borderId="12" xfId="49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0" fontId="16" fillId="0" borderId="0" xfId="49" applyFont="1" applyAlignment="1" applyProtection="1">
      <alignment vertical="center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49" applyNumberFormat="1" applyFont="1" applyFill="1" applyBorder="1" applyAlignment="1" applyProtection="1">
      <alignment vertical="center"/>
    </xf>
    <xf numFmtId="205" fontId="15" fillId="25" borderId="16" xfId="49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49" applyNumberFormat="1" applyFont="1" applyFill="1" applyBorder="1" applyAlignment="1" applyProtection="1">
      <alignment horizontal="left" vertical="center"/>
    </xf>
    <xf numFmtId="189" fontId="15" fillId="0" borderId="0" xfId="49" applyNumberFormat="1" applyFont="1" applyAlignment="1" applyProtection="1">
      <alignment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49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8" fillId="0" borderId="54" xfId="34" applyNumberFormat="1" applyFont="1" applyFill="1" applyBorder="1" applyAlignment="1">
      <alignment vertical="center" shrinkToFit="1"/>
    </xf>
    <xf numFmtId="180" fontId="59" fillId="0" borderId="54" xfId="34" applyNumberFormat="1" applyFont="1" applyFill="1" applyBorder="1" applyAlignment="1">
      <alignment vertical="center"/>
    </xf>
    <xf numFmtId="186" fontId="58" fillId="0" borderId="55" xfId="34" applyNumberFormat="1" applyFont="1" applyFill="1" applyBorder="1" applyAlignment="1">
      <alignment vertical="center" shrinkToFit="1"/>
    </xf>
    <xf numFmtId="180" fontId="59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49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49" applyNumberFormat="1" applyFont="1" applyFill="1" applyBorder="1" applyAlignment="1" applyProtection="1">
      <alignment horizontal="right" vertical="center" shrinkToFit="1"/>
    </xf>
    <xf numFmtId="179" fontId="31" fillId="28" borderId="12" xfId="49" applyNumberFormat="1" applyFont="1" applyFill="1" applyBorder="1" applyAlignment="1" applyProtection="1">
      <alignment horizontal="right" vertical="center" shrinkToFit="1"/>
    </xf>
    <xf numFmtId="181" fontId="31" fillId="28" borderId="12" xfId="49" applyNumberFormat="1" applyFont="1" applyFill="1" applyBorder="1" applyAlignment="1" applyProtection="1">
      <alignment horizontal="right" vertical="center" shrinkToFit="1"/>
    </xf>
    <xf numFmtId="187" fontId="31" fillId="28" borderId="14" xfId="49" applyNumberFormat="1" applyFont="1" applyFill="1" applyBorder="1" applyAlignment="1" applyProtection="1">
      <alignment horizontal="right" vertical="center" shrinkToFit="1"/>
    </xf>
    <xf numFmtId="0" fontId="15" fillId="28" borderId="0" xfId="49" applyFont="1" applyFill="1" applyAlignment="1" applyProtection="1">
      <alignment vertical="center"/>
    </xf>
    <xf numFmtId="198" fontId="32" fillId="28" borderId="12" xfId="49" applyNumberFormat="1" applyFont="1" applyFill="1" applyBorder="1" applyAlignment="1" applyProtection="1">
      <alignment horizontal="left" vertical="center" indent="2" shrinkToFit="1"/>
    </xf>
    <xf numFmtId="179" fontId="7" fillId="28" borderId="12" xfId="49" applyNumberFormat="1" applyFont="1" applyFill="1" applyBorder="1" applyAlignment="1" applyProtection="1">
      <alignment horizontal="right" vertical="center" shrinkToFit="1"/>
    </xf>
    <xf numFmtId="181" fontId="31" fillId="28" borderId="14" xfId="49" applyNumberFormat="1" applyFont="1" applyFill="1" applyBorder="1" applyAlignment="1" applyProtection="1">
      <alignment horizontal="right" vertical="center" shrinkToFit="1"/>
    </xf>
    <xf numFmtId="189" fontId="31" fillId="28" borderId="12" xfId="49" applyNumberFormat="1" applyFont="1" applyFill="1" applyBorder="1" applyAlignment="1" applyProtection="1">
      <alignment horizontal="right" vertical="center" shrinkToFit="1"/>
    </xf>
    <xf numFmtId="0" fontId="60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0" fontId="11" fillId="0" borderId="56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22" fillId="0" borderId="58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0" borderId="0" xfId="34" applyFont="1" applyFill="1" applyBorder="1" applyAlignment="1">
      <alignment horizontal="left" vertical="center" shrinkToFit="1"/>
    </xf>
    <xf numFmtId="38" fontId="11" fillId="27" borderId="0" xfId="34" applyFont="1" applyFill="1" applyBorder="1" applyAlignment="1">
      <alignment horizontal="center" vertical="center" shrinkToFit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9" xfId="0" applyNumberFormat="1" applyBorder="1" applyAlignment="1">
      <alignment horizontal="distributed" vertical="center" justifyLastLine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38" fontId="11" fillId="0" borderId="56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38" fontId="22" fillId="0" borderId="35" xfId="34" applyFont="1" applyBorder="1" applyAlignment="1">
      <alignment horizontal="center" vertical="center" wrapText="1" shrinkToFit="1"/>
    </xf>
    <xf numFmtId="0" fontId="15" fillId="0" borderId="21" xfId="49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49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49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01" fontId="19" fillId="0" borderId="0" xfId="49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_指標０１" xfId="49"/>
    <cellStyle name="良い" xfId="50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2.103049421661409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6
H27年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H28年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-3.0877799383991045</c:v>
                </c:pt>
                <c:pt idx="2">
                  <c:v>9.4257631336724259</c:v>
                </c:pt>
                <c:pt idx="3">
                  <c:v>5.1855091083431448</c:v>
                </c:pt>
                <c:pt idx="4">
                  <c:v>-5.9037594237615902</c:v>
                </c:pt>
                <c:pt idx="5">
                  <c:v>-2.0161880940656962</c:v>
                </c:pt>
                <c:pt idx="6">
                  <c:v>-2.3957026041594109</c:v>
                </c:pt>
                <c:pt idx="7">
                  <c:v>-2.5852032397751912</c:v>
                </c:pt>
                <c:pt idx="8">
                  <c:v>-11.346989685022368</c:v>
                </c:pt>
                <c:pt idx="9">
                  <c:v>4.5528631853832602</c:v>
                </c:pt>
                <c:pt idx="10">
                  <c:v>-12.835627314623089</c:v>
                </c:pt>
                <c:pt idx="11">
                  <c:v>-3.7526762721585172</c:v>
                </c:pt>
                <c:pt idx="12">
                  <c:v>-2.1455111382631231</c:v>
                </c:pt>
                <c:pt idx="13">
                  <c:v>5.004892847069442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3.6934441366574329E-3"/>
                  <c:y val="8.412197686645635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6
H27年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H28年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-7.4427565289195368</c:v>
                </c:pt>
                <c:pt idx="2">
                  <c:v>-10.098930531385285</c:v>
                </c:pt>
                <c:pt idx="3">
                  <c:v>6.6970069787995579</c:v>
                </c:pt>
                <c:pt idx="4">
                  <c:v>-9.1967884192648555</c:v>
                </c:pt>
                <c:pt idx="5">
                  <c:v>5.6695490579695695</c:v>
                </c:pt>
                <c:pt idx="6">
                  <c:v>4.9290117199256356</c:v>
                </c:pt>
                <c:pt idx="7">
                  <c:v>-0.68705452704101999</c:v>
                </c:pt>
                <c:pt idx="8">
                  <c:v>-18.222948356755708</c:v>
                </c:pt>
                <c:pt idx="9">
                  <c:v>-3.844648052573274</c:v>
                </c:pt>
                <c:pt idx="10">
                  <c:v>-11.725767659513552</c:v>
                </c:pt>
                <c:pt idx="11">
                  <c:v>-10.649963530739004</c:v>
                </c:pt>
                <c:pt idx="12">
                  <c:v>0.46779585857741335</c:v>
                </c:pt>
                <c:pt idx="13">
                  <c:v>0.57219759033508844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6
H27年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H28年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-2</c:v>
                </c:pt>
                <c:pt idx="2">
                  <c:v>-0.2</c:v>
                </c:pt>
                <c:pt idx="3">
                  <c:v>2.9</c:v>
                </c:pt>
                <c:pt idx="4">
                  <c:v>-0.4</c:v>
                </c:pt>
                <c:pt idx="5">
                  <c:v>-2.4</c:v>
                </c:pt>
                <c:pt idx="6">
                  <c:v>-2.9</c:v>
                </c:pt>
                <c:pt idx="7">
                  <c:v>-4.4000000000000004</c:v>
                </c:pt>
                <c:pt idx="8">
                  <c:v>-3.1</c:v>
                </c:pt>
                <c:pt idx="9">
                  <c:v>1.2</c:v>
                </c:pt>
                <c:pt idx="10">
                  <c:v>-5.3</c:v>
                </c:pt>
                <c:pt idx="11">
                  <c:v>-0.4</c:v>
                </c:pt>
                <c:pt idx="12">
                  <c:v>-1.1000000000000001</c:v>
                </c:pt>
                <c:pt idx="13">
                  <c:v>-2.2000000000000002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6
H27年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H28年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-1.4</c:v>
                </c:pt>
                <c:pt idx="2">
                  <c:v>0.7</c:v>
                </c:pt>
                <c:pt idx="3">
                  <c:v>3.4</c:v>
                </c:pt>
                <c:pt idx="4">
                  <c:v>-1.7</c:v>
                </c:pt>
                <c:pt idx="5">
                  <c:v>-2.2999999999999998</c:v>
                </c:pt>
                <c:pt idx="6">
                  <c:v>-4.0999999999999996</c:v>
                </c:pt>
                <c:pt idx="7">
                  <c:v>-5</c:v>
                </c:pt>
                <c:pt idx="8">
                  <c:v>-2.6</c:v>
                </c:pt>
                <c:pt idx="9">
                  <c:v>1.8</c:v>
                </c:pt>
                <c:pt idx="10">
                  <c:v>-4.9000000000000004</c:v>
                </c:pt>
                <c:pt idx="11">
                  <c:v>1.4</c:v>
                </c:pt>
                <c:pt idx="12">
                  <c:v>-2.8</c:v>
                </c:pt>
                <c:pt idx="13">
                  <c:v>-5.0999999999999996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40544"/>
        <c:axId val="131363584"/>
      </c:lineChart>
      <c:catAx>
        <c:axId val="13134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36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36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34054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4001924001924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5
H27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
H28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24.2</c:v>
                </c:pt>
                <c:pt idx="2">
                  <c:v>24.4</c:v>
                </c:pt>
                <c:pt idx="3">
                  <c:v>23.9</c:v>
                </c:pt>
                <c:pt idx="4">
                  <c:v>24.6</c:v>
                </c:pt>
                <c:pt idx="5">
                  <c:v>24.3</c:v>
                </c:pt>
                <c:pt idx="6">
                  <c:v>23.9</c:v>
                </c:pt>
                <c:pt idx="7">
                  <c:v>24.7</c:v>
                </c:pt>
                <c:pt idx="8">
                  <c:v>25.7</c:v>
                </c:pt>
                <c:pt idx="9">
                  <c:v>23.3</c:v>
                </c:pt>
                <c:pt idx="10">
                  <c:v>23.9</c:v>
                </c:pt>
                <c:pt idx="11">
                  <c:v>22.5</c:v>
                </c:pt>
                <c:pt idx="12">
                  <c:v>21.4</c:v>
                </c:pt>
                <c:pt idx="13">
                  <c:v>25</c:v>
                </c:pt>
                <c:pt idx="14">
                  <c:v>25.4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2.5012025012025013E-2"/>
                  <c:y val="-9.876543209876542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5
H27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
H28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28.5</c:v>
                </c:pt>
                <c:pt idx="2">
                  <c:v>26.1</c:v>
                </c:pt>
                <c:pt idx="3">
                  <c:v>27.4</c:v>
                </c:pt>
                <c:pt idx="4">
                  <c:v>25.8</c:v>
                </c:pt>
                <c:pt idx="5">
                  <c:v>26.8</c:v>
                </c:pt>
                <c:pt idx="6">
                  <c:v>25.3</c:v>
                </c:pt>
                <c:pt idx="7">
                  <c:v>25.5</c:v>
                </c:pt>
                <c:pt idx="8">
                  <c:v>25.6</c:v>
                </c:pt>
                <c:pt idx="9">
                  <c:v>27.1</c:v>
                </c:pt>
                <c:pt idx="10">
                  <c:v>25.3</c:v>
                </c:pt>
                <c:pt idx="11">
                  <c:v>24</c:v>
                </c:pt>
                <c:pt idx="12">
                  <c:v>23.1</c:v>
                </c:pt>
                <c:pt idx="13">
                  <c:v>25.9</c:v>
                </c:pt>
                <c:pt idx="14">
                  <c:v>25.7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99136"/>
        <c:axId val="133525888"/>
      </c:lineChart>
      <c:catAx>
        <c:axId val="13349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52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525888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99136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（平成28年6月－全国と沖縄・二人以上の世帯）</a:t>
            </a:r>
          </a:p>
        </c:rich>
      </c:tx>
      <c:layout>
        <c:manualLayout>
          <c:xMode val="edge"/>
          <c:yMode val="edge"/>
          <c:x val="3.0206694104213522E-2"/>
          <c:y val="4.7217572984020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0</c:v>
                </c:pt>
                <c:pt idx="1">
                  <c:v>-18.582172092403017</c:v>
                </c:pt>
                <c:pt idx="2">
                  <c:v>20.857898744710734</c:v>
                </c:pt>
                <c:pt idx="3">
                  <c:v>21.011569930856776</c:v>
                </c:pt>
                <c:pt idx="4">
                  <c:v>-19.757032468055304</c:v>
                </c:pt>
                <c:pt idx="5">
                  <c:v>15.016544538362787</c:v>
                </c:pt>
                <c:pt idx="6">
                  <c:v>65.233317407230459</c:v>
                </c:pt>
                <c:pt idx="7">
                  <c:v>11.320053919492356</c:v>
                </c:pt>
                <c:pt idx="8">
                  <c:v>-2.1748245338616967</c:v>
                </c:pt>
                <c:pt idx="9">
                  <c:v>1.5050844771676841</c:v>
                </c:pt>
                <c:pt idx="10">
                  <c:v>5.004892847069442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2.0152396935845474</c:v>
                </c:pt>
                <c:pt idx="1">
                  <c:v>-0.8</c:v>
                </c:pt>
                <c:pt idx="2">
                  <c:v>-14.6</c:v>
                </c:pt>
                <c:pt idx="3">
                  <c:v>-3.8</c:v>
                </c:pt>
                <c:pt idx="4">
                  <c:v>5.6</c:v>
                </c:pt>
                <c:pt idx="5">
                  <c:v>-2.2000000000000002</c:v>
                </c:pt>
                <c:pt idx="6">
                  <c:v>-1.9</c:v>
                </c:pt>
                <c:pt idx="7">
                  <c:v>-0.7</c:v>
                </c:pt>
                <c:pt idx="8">
                  <c:v>-22.2</c:v>
                </c:pt>
                <c:pt idx="9">
                  <c:v>-0.1</c:v>
                </c:pt>
                <c:pt idx="10">
                  <c:v>-2.2000000000000002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723776"/>
        <c:axId val="127725952"/>
      </c:barChart>
      <c:catAx>
        <c:axId val="1277237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57967677034"/>
              <c:y val="0.91399663306769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72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725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72377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39089908813"/>
          <c:y val="0.13864812959929607"/>
          <c:w val="0.90729134544056156"/>
          <c:h val="0.209705336603943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073998927711E-2"/>
          <c:y val="4.0472321991475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5
H26年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H27年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H28年</c:v>
                </c:pt>
                <c:pt idx="22">
                  <c:v>2 </c:v>
                </c:pt>
                <c:pt idx="23">
                  <c:v>3 </c:v>
                </c:pt>
                <c:pt idx="24">
                  <c:v>4 </c:v>
                </c:pt>
                <c:pt idx="25">
                  <c:v>5 </c:v>
                </c:pt>
                <c:pt idx="26">
                  <c:v>6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-9.889362555077108</c:v>
                </c:pt>
                <c:pt idx="2">
                  <c:v>-7.0205409968659431</c:v>
                </c:pt>
                <c:pt idx="3">
                  <c:v>-11.590911167657081</c:v>
                </c:pt>
                <c:pt idx="4">
                  <c:v>-15.270646727414805</c:v>
                </c:pt>
                <c:pt idx="5">
                  <c:v>-18.195229727389872</c:v>
                </c:pt>
                <c:pt idx="6">
                  <c:v>-7.1129354101750693</c:v>
                </c:pt>
                <c:pt idx="7">
                  <c:v>-8.9171874272727987</c:v>
                </c:pt>
                <c:pt idx="8">
                  <c:v>-8.3422297589935255</c:v>
                </c:pt>
                <c:pt idx="9">
                  <c:v>-8.9978045416781569</c:v>
                </c:pt>
                <c:pt idx="10">
                  <c:v>-6.785954907525948</c:v>
                </c:pt>
                <c:pt idx="11">
                  <c:v>5.5350299491421451</c:v>
                </c:pt>
                <c:pt idx="12">
                  <c:v>10.540485769436515</c:v>
                </c:pt>
                <c:pt idx="13">
                  <c:v>9.4975794807786951</c:v>
                </c:pt>
                <c:pt idx="14">
                  <c:v>-3.0877799383991045</c:v>
                </c:pt>
                <c:pt idx="15">
                  <c:v>9.4257631336724259</c:v>
                </c:pt>
                <c:pt idx="16">
                  <c:v>5.1855091083431448</c:v>
                </c:pt>
                <c:pt idx="17">
                  <c:v>-5.9037594237615902</c:v>
                </c:pt>
                <c:pt idx="18">
                  <c:v>-2.0161880940656962</c:v>
                </c:pt>
                <c:pt idx="19">
                  <c:v>-2.3957026041594109</c:v>
                </c:pt>
                <c:pt idx="20">
                  <c:v>-2.5852032397751912</c:v>
                </c:pt>
                <c:pt idx="21">
                  <c:v>-11.787173450240719</c:v>
                </c:pt>
                <c:pt idx="22">
                  <c:v>4.5528631853832602</c:v>
                </c:pt>
                <c:pt idx="23">
                  <c:v>-12.835627314623089</c:v>
                </c:pt>
                <c:pt idx="24">
                  <c:v>-3.7526762721585172</c:v>
                </c:pt>
                <c:pt idx="25">
                  <c:v>-2.1455111382631231</c:v>
                </c:pt>
                <c:pt idx="26">
                  <c:v>5.004892847069442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5
H26年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H27年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H28年</c:v>
                </c:pt>
                <c:pt idx="22">
                  <c:v>2 </c:v>
                </c:pt>
                <c:pt idx="23">
                  <c:v>3 </c:v>
                </c:pt>
                <c:pt idx="24">
                  <c:v>4 </c:v>
                </c:pt>
                <c:pt idx="25">
                  <c:v>5 </c:v>
                </c:pt>
                <c:pt idx="26">
                  <c:v>6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-8.1670605341442446</c:v>
                </c:pt>
                <c:pt idx="2">
                  <c:v>-11.216926259780902</c:v>
                </c:pt>
                <c:pt idx="3">
                  <c:v>-12.437902631430864</c:v>
                </c:pt>
                <c:pt idx="4">
                  <c:v>-18.036404564765686</c:v>
                </c:pt>
                <c:pt idx="5">
                  <c:v>-21.208954698442263</c:v>
                </c:pt>
                <c:pt idx="6">
                  <c:v>-14.560411492435342</c:v>
                </c:pt>
                <c:pt idx="7">
                  <c:v>-15.947474213149992</c:v>
                </c:pt>
                <c:pt idx="8">
                  <c:v>-8.8245928751447877</c:v>
                </c:pt>
                <c:pt idx="9">
                  <c:v>-9.1147699668880922E-2</c:v>
                </c:pt>
                <c:pt idx="10">
                  <c:v>-8.4322770420408482</c:v>
                </c:pt>
                <c:pt idx="11">
                  <c:v>-1.055342874717935</c:v>
                </c:pt>
                <c:pt idx="12">
                  <c:v>4.0623537282219901</c:v>
                </c:pt>
                <c:pt idx="13">
                  <c:v>5.7078224798945865</c:v>
                </c:pt>
                <c:pt idx="14">
                  <c:v>-7.4427565289195368</c:v>
                </c:pt>
                <c:pt idx="15">
                  <c:v>-10.098930531385285</c:v>
                </c:pt>
                <c:pt idx="16">
                  <c:v>6.6970069787995579</c:v>
                </c:pt>
                <c:pt idx="17">
                  <c:v>-9.1967884192648555</c:v>
                </c:pt>
                <c:pt idx="18">
                  <c:v>5.6695490579695695</c:v>
                </c:pt>
                <c:pt idx="19">
                  <c:v>4.9290117199256356</c:v>
                </c:pt>
                <c:pt idx="20">
                  <c:v>-0.68705452704101999</c:v>
                </c:pt>
                <c:pt idx="21">
                  <c:v>-18.628991314269328</c:v>
                </c:pt>
                <c:pt idx="22">
                  <c:v>-3.844648052573274</c:v>
                </c:pt>
                <c:pt idx="23">
                  <c:v>-11.725767659513552</c:v>
                </c:pt>
                <c:pt idx="24">
                  <c:v>-10.649963530739004</c:v>
                </c:pt>
                <c:pt idx="25">
                  <c:v>0.46779585857741335</c:v>
                </c:pt>
                <c:pt idx="26">
                  <c:v>0.57219759033508844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5
H26年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H27年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H28年</c:v>
                </c:pt>
                <c:pt idx="22">
                  <c:v>2 </c:v>
                </c:pt>
                <c:pt idx="23">
                  <c:v>3 </c:v>
                </c:pt>
                <c:pt idx="24">
                  <c:v>4 </c:v>
                </c:pt>
                <c:pt idx="25">
                  <c:v>5 </c:v>
                </c:pt>
                <c:pt idx="26">
                  <c:v>6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-6.7354902445048159</c:v>
                </c:pt>
                <c:pt idx="2">
                  <c:v>-3.6732804727531154</c:v>
                </c:pt>
                <c:pt idx="3">
                  <c:v>-8.5850021473574234</c:v>
                </c:pt>
                <c:pt idx="4">
                  <c:v>-12.389848716146901</c:v>
                </c:pt>
                <c:pt idx="5">
                  <c:v>-15.168453227303303</c:v>
                </c:pt>
                <c:pt idx="6">
                  <c:v>-4.0476622787108507</c:v>
                </c:pt>
                <c:pt idx="7">
                  <c:v>-6.3668686752364367</c:v>
                </c:pt>
                <c:pt idx="8">
                  <c:v>-5.959127732727354</c:v>
                </c:pt>
                <c:pt idx="9">
                  <c:v>-7.0867584370534082</c:v>
                </c:pt>
                <c:pt idx="10">
                  <c:v>-4.8284599605839968</c:v>
                </c:pt>
                <c:pt idx="11">
                  <c:v>7.8568006080232733</c:v>
                </c:pt>
                <c:pt idx="12">
                  <c:v>10.761566740975393</c:v>
                </c:pt>
                <c:pt idx="13">
                  <c:v>9.826072219221027</c:v>
                </c:pt>
                <c:pt idx="14">
                  <c:v>-2.7970432782143173</c:v>
                </c:pt>
                <c:pt idx="15">
                  <c:v>9.8634661862071269</c:v>
                </c:pt>
                <c:pt idx="16">
                  <c:v>5.0803235992348039</c:v>
                </c:pt>
                <c:pt idx="17">
                  <c:v>-6.1860481454903082</c:v>
                </c:pt>
                <c:pt idx="18">
                  <c:v>-2.1141719059716291</c:v>
                </c:pt>
                <c:pt idx="19">
                  <c:v>-2.2004940093677261</c:v>
                </c:pt>
                <c:pt idx="20">
                  <c:v>-2.5852032397751912</c:v>
                </c:pt>
                <c:pt idx="21">
                  <c:v>-11.169683664392416</c:v>
                </c:pt>
                <c:pt idx="22">
                  <c:v>5.2847332276809267</c:v>
                </c:pt>
                <c:pt idx="23">
                  <c:v>-12.399805451196212</c:v>
                </c:pt>
                <c:pt idx="24">
                  <c:v>-3.3676869772471529</c:v>
                </c:pt>
                <c:pt idx="25">
                  <c:v>-2.2433656271248603</c:v>
                </c:pt>
                <c:pt idx="26">
                  <c:v>4.7948830613752991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5
H26年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H27年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H28年</c:v>
                </c:pt>
                <c:pt idx="22">
                  <c:v>2 </c:v>
                </c:pt>
                <c:pt idx="23">
                  <c:v>3 </c:v>
                </c:pt>
                <c:pt idx="24">
                  <c:v>4 </c:v>
                </c:pt>
                <c:pt idx="25">
                  <c:v>5 </c:v>
                </c:pt>
                <c:pt idx="26">
                  <c:v>6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-4.9529076528393006</c:v>
                </c:pt>
                <c:pt idx="2">
                  <c:v>-8.0207356051330123</c:v>
                </c:pt>
                <c:pt idx="3">
                  <c:v>-9.4607913208995082</c:v>
                </c:pt>
                <c:pt idx="4">
                  <c:v>-15.249642319967716</c:v>
                </c:pt>
                <c:pt idx="5">
                  <c:v>-18.293686022284628</c:v>
                </c:pt>
                <c:pt idx="6">
                  <c:v>-11.740905071685715</c:v>
                </c:pt>
                <c:pt idx="7">
                  <c:v>-13.59400349111819</c:v>
                </c:pt>
                <c:pt idx="8">
                  <c:v>-6.4540322898985476</c:v>
                </c:pt>
                <c:pt idx="9">
                  <c:v>2.0069381986380641</c:v>
                </c:pt>
                <c:pt idx="10">
                  <c:v>-6.509354859923711</c:v>
                </c:pt>
                <c:pt idx="11">
                  <c:v>1.121439582038275</c:v>
                </c:pt>
                <c:pt idx="12">
                  <c:v>4.2704784356784264</c:v>
                </c:pt>
                <c:pt idx="13">
                  <c:v>6.0249459473342482</c:v>
                </c:pt>
                <c:pt idx="14">
                  <c:v>-7.1650847985063049</c:v>
                </c:pt>
                <c:pt idx="15">
                  <c:v>-9.7393262535108267</c:v>
                </c:pt>
                <c:pt idx="16">
                  <c:v>6.5903099718207514</c:v>
                </c:pt>
                <c:pt idx="17">
                  <c:v>-9.4691980540070659</c:v>
                </c:pt>
                <c:pt idx="18">
                  <c:v>5.5638795089115956</c:v>
                </c:pt>
                <c:pt idx="19">
                  <c:v>5.1388697433654817</c:v>
                </c:pt>
                <c:pt idx="20">
                  <c:v>-0.68705452704101999</c:v>
                </c:pt>
                <c:pt idx="21">
                  <c:v>-18.059394253469218</c:v>
                </c:pt>
                <c:pt idx="22">
                  <c:v>-3.1715605889413023</c:v>
                </c:pt>
                <c:pt idx="23">
                  <c:v>-11.284396497811134</c:v>
                </c:pt>
                <c:pt idx="24">
                  <c:v>-10.292563384861964</c:v>
                </c:pt>
                <c:pt idx="25">
                  <c:v>0.36732806271884133</c:v>
                </c:pt>
                <c:pt idx="26">
                  <c:v>0.37105319515442492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39360"/>
        <c:axId val="132977792"/>
      </c:lineChart>
      <c:catAx>
        <c:axId val="1326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2812358736"/>
              <c:y val="0.851601952515199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97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97779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1143186541E-2"/>
              <c:y val="3.035411029499744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639360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72142033645"/>
          <c:y val="0.12478912010165617"/>
          <c:w val="0.88125002190146784"/>
          <c:h val="0.279932350498309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10大費目の対前年同月実質・名目増減率（平成28年6月－沖縄・二人以上の世帯）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461374760511E-3"/>
                  <c:y val="3.324028939588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793360289071E-3"/>
                  <c:y val="1.229178769921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91175427475E-2"/>
                  <c:y val="3.85160929600195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-5.091411398804313E-2</c:v>
                </c:pt>
                <c:pt idx="1">
                  <c:v>-18.582172092403017</c:v>
                </c:pt>
                <c:pt idx="2">
                  <c:v>20.857898744710734</c:v>
                </c:pt>
                <c:pt idx="3">
                  <c:v>21.011569930856776</c:v>
                </c:pt>
                <c:pt idx="4">
                  <c:v>-19.757032468055304</c:v>
                </c:pt>
                <c:pt idx="5">
                  <c:v>15.016544538362787</c:v>
                </c:pt>
                <c:pt idx="6">
                  <c:v>65.233317407230459</c:v>
                </c:pt>
                <c:pt idx="7">
                  <c:v>11.320053919492356</c:v>
                </c:pt>
                <c:pt idx="8">
                  <c:v>-2.1748245338616967</c:v>
                </c:pt>
                <c:pt idx="9">
                  <c:v>1.5050844771676841</c:v>
                </c:pt>
                <c:pt idx="10">
                  <c:v>5.004892847069442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6133219834232E-3"/>
                  <c:y val="-9.361544082723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766262325317453E-3"/>
                  <c:y val="-4.7897633799369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0.24893314366998265</c:v>
                </c:pt>
                <c:pt idx="1">
                  <c:v>-18.256500780772623</c:v>
                </c:pt>
                <c:pt idx="2">
                  <c:v>22.791625124626115</c:v>
                </c:pt>
                <c:pt idx="3">
                  <c:v>19.801454231548199</c:v>
                </c:pt>
                <c:pt idx="4">
                  <c:v>-19.195331695331696</c:v>
                </c:pt>
                <c:pt idx="5">
                  <c:v>12.71621364759552</c:v>
                </c:pt>
                <c:pt idx="6">
                  <c:v>59.615384615384627</c:v>
                </c:pt>
                <c:pt idx="7">
                  <c:v>7.2012119244711403</c:v>
                </c:pt>
                <c:pt idx="8">
                  <c:v>-1.1965727792003111</c:v>
                </c:pt>
                <c:pt idx="9">
                  <c:v>2.4186302374621826</c:v>
                </c:pt>
                <c:pt idx="10">
                  <c:v>4.7948830613752991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11968"/>
        <c:axId val="133413888"/>
      </c:barChart>
      <c:catAx>
        <c:axId val="1334119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1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413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4119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10大費目の対前年同月実質・名目増減率（平成28年6月－沖縄・勤労者世帯）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-6.384531249592329</c:v>
                </c:pt>
                <c:pt idx="1">
                  <c:v>-14.178037673575616</c:v>
                </c:pt>
                <c:pt idx="2">
                  <c:v>36.252892307492132</c:v>
                </c:pt>
                <c:pt idx="3">
                  <c:v>46.78314114043016</c:v>
                </c:pt>
                <c:pt idx="4">
                  <c:v>-31.581427851721834</c:v>
                </c:pt>
                <c:pt idx="5">
                  <c:v>12.334564757361633</c:v>
                </c:pt>
                <c:pt idx="6">
                  <c:v>-23.80144605835094</c:v>
                </c:pt>
                <c:pt idx="7">
                  <c:v>8.5147084155388075</c:v>
                </c:pt>
                <c:pt idx="8">
                  <c:v>-17.857404039188761</c:v>
                </c:pt>
                <c:pt idx="9">
                  <c:v>-2.0111078004578675</c:v>
                </c:pt>
                <c:pt idx="10">
                  <c:v>0.57219759033508844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-6.1036848433411173</c:v>
                </c:pt>
                <c:pt idx="1">
                  <c:v>-13.83474982426992</c:v>
                </c:pt>
                <c:pt idx="2">
                  <c:v>38.432938584412014</c:v>
                </c:pt>
                <c:pt idx="3">
                  <c:v>45.315309729025863</c:v>
                </c:pt>
                <c:pt idx="4">
                  <c:v>-31.102497846683896</c:v>
                </c:pt>
                <c:pt idx="5">
                  <c:v>10.087873462214404</c:v>
                </c:pt>
                <c:pt idx="6">
                  <c:v>-26.392196892367014</c:v>
                </c:pt>
                <c:pt idx="7">
                  <c:v>4.4996642041638779</c:v>
                </c:pt>
                <c:pt idx="8">
                  <c:v>-17.035978079580648</c:v>
                </c:pt>
                <c:pt idx="9">
                  <c:v>-1.1292077706619996</c:v>
                </c:pt>
                <c:pt idx="10">
                  <c:v>0.37105319515442492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06400"/>
        <c:axId val="133208320"/>
      </c:barChart>
      <c:catAx>
        <c:axId val="1332064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08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208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0640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8 </c:v>
                </c:pt>
                <c:pt idx="1">
                  <c:v>9 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H27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  <c:pt idx="14">
                  <c:v>10 </c:v>
                </c:pt>
                <c:pt idx="15">
                  <c:v>11 </c:v>
                </c:pt>
                <c:pt idx="16">
                  <c:v>12 </c:v>
                </c:pt>
                <c:pt idx="17">
                  <c:v>1
H28</c:v>
                </c:pt>
                <c:pt idx="18">
                  <c:v>2 </c:v>
                </c:pt>
                <c:pt idx="19">
                  <c:v>3 </c:v>
                </c:pt>
                <c:pt idx="20">
                  <c:v>4 </c:v>
                </c:pt>
                <c:pt idx="21">
                  <c:v>5 </c:v>
                </c:pt>
                <c:pt idx="22">
                  <c:v>6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-12.212340668479005</c:v>
                </c:pt>
                <c:pt idx="1">
                  <c:v>-8.9800724010183792</c:v>
                </c:pt>
                <c:pt idx="2">
                  <c:v>-4.5055943266472331</c:v>
                </c:pt>
                <c:pt idx="3">
                  <c:v>-17.435082273273117</c:v>
                </c:pt>
                <c:pt idx="4">
                  <c:v>-5.1480739389799579</c:v>
                </c:pt>
                <c:pt idx="5">
                  <c:v>-5.3571657444644654</c:v>
                </c:pt>
                <c:pt idx="6">
                  <c:v>-11.123163457298146</c:v>
                </c:pt>
                <c:pt idx="7">
                  <c:v>-3.228607803866157</c:v>
                </c:pt>
                <c:pt idx="8">
                  <c:v>-8.4042625747284827</c:v>
                </c:pt>
                <c:pt idx="9">
                  <c:v>-2.7321063651404631</c:v>
                </c:pt>
                <c:pt idx="10">
                  <c:v>5.6870140023157933</c:v>
                </c:pt>
                <c:pt idx="11">
                  <c:v>-13.41352711353333</c:v>
                </c:pt>
                <c:pt idx="12">
                  <c:v>9.7989614861508478</c:v>
                </c:pt>
                <c:pt idx="13">
                  <c:v>3.5928195972378951E-2</c:v>
                </c:pt>
                <c:pt idx="14">
                  <c:v>9.4906878667333707</c:v>
                </c:pt>
                <c:pt idx="15">
                  <c:v>11.659121020961516</c:v>
                </c:pt>
                <c:pt idx="16">
                  <c:v>-5.0953998028210767</c:v>
                </c:pt>
                <c:pt idx="17">
                  <c:v>-11.379425140960686</c:v>
                </c:pt>
                <c:pt idx="18">
                  <c:v>-9.5798784076448271</c:v>
                </c:pt>
                <c:pt idx="19">
                  <c:v>-13.399004466737786</c:v>
                </c:pt>
                <c:pt idx="20">
                  <c:v>1.5714047729924241</c:v>
                </c:pt>
                <c:pt idx="21">
                  <c:v>-5.3792848021487316</c:v>
                </c:pt>
                <c:pt idx="22">
                  <c:v>-4.8677734900654972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64512"/>
        <c:axId val="133266432"/>
      </c:barChart>
      <c:catAx>
        <c:axId val="13326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6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26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6451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1620795107033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8 </c:v>
                </c:pt>
                <c:pt idx="1">
                  <c:v>9 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H27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  <c:pt idx="14">
                  <c:v>10 </c:v>
                </c:pt>
                <c:pt idx="15">
                  <c:v>11 </c:v>
                </c:pt>
                <c:pt idx="16">
                  <c:v>12 </c:v>
                </c:pt>
                <c:pt idx="17">
                  <c:v>1
H28</c:v>
                </c:pt>
                <c:pt idx="18">
                  <c:v>2 </c:v>
                </c:pt>
                <c:pt idx="19">
                  <c:v>3 </c:v>
                </c:pt>
                <c:pt idx="20">
                  <c:v>4 </c:v>
                </c:pt>
                <c:pt idx="21">
                  <c:v>5 </c:v>
                </c:pt>
                <c:pt idx="22">
                  <c:v>6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-18.036404564765686</c:v>
                </c:pt>
                <c:pt idx="1">
                  <c:v>-21.208954698442263</c:v>
                </c:pt>
                <c:pt idx="2">
                  <c:v>-14.560411492435342</c:v>
                </c:pt>
                <c:pt idx="3">
                  <c:v>-15.947474213149992</c:v>
                </c:pt>
                <c:pt idx="4">
                  <c:v>-8.8245928751447877</c:v>
                </c:pt>
                <c:pt idx="5">
                  <c:v>-9.1147699668880922E-2</c:v>
                </c:pt>
                <c:pt idx="6">
                  <c:v>-8.4322770420408482</c:v>
                </c:pt>
                <c:pt idx="7">
                  <c:v>-1.055342874717935</c:v>
                </c:pt>
                <c:pt idx="8">
                  <c:v>4.0623537282219901</c:v>
                </c:pt>
                <c:pt idx="9">
                  <c:v>5.7078224798945865</c:v>
                </c:pt>
                <c:pt idx="10">
                  <c:v>-7.4427565289195368</c:v>
                </c:pt>
                <c:pt idx="11">
                  <c:v>-10.098930531385285</c:v>
                </c:pt>
                <c:pt idx="12">
                  <c:v>6.6970069787995579</c:v>
                </c:pt>
                <c:pt idx="13">
                  <c:v>-9.1967884192648555</c:v>
                </c:pt>
                <c:pt idx="14">
                  <c:v>5.6695490579695695</c:v>
                </c:pt>
                <c:pt idx="15">
                  <c:v>4.9290117199256356</c:v>
                </c:pt>
                <c:pt idx="16">
                  <c:v>-0.68705452704101999</c:v>
                </c:pt>
                <c:pt idx="17">
                  <c:v>-18.628991314269328</c:v>
                </c:pt>
                <c:pt idx="18">
                  <c:v>-3.844648052573274</c:v>
                </c:pt>
                <c:pt idx="19">
                  <c:v>-11.725767659513552</c:v>
                </c:pt>
                <c:pt idx="20">
                  <c:v>-10.649963530739004</c:v>
                </c:pt>
                <c:pt idx="21">
                  <c:v>0.46779585857741335</c:v>
                </c:pt>
                <c:pt idx="22">
                  <c:v>0.57219759033508844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85760"/>
        <c:axId val="133304320"/>
      </c:barChart>
      <c:catAx>
        <c:axId val="13328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304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30432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285760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8 </c:v>
                </c:pt>
                <c:pt idx="1">
                  <c:v>9 </c:v>
                </c:pt>
                <c:pt idx="2">
                  <c:v>10 </c:v>
                </c:pt>
                <c:pt idx="3">
                  <c:v>11 </c:v>
                </c:pt>
                <c:pt idx="4">
                  <c:v>12 </c:v>
                </c:pt>
                <c:pt idx="5">
                  <c:v>1
H27</c:v>
                </c:pt>
                <c:pt idx="6">
                  <c:v>2 </c:v>
                </c:pt>
                <c:pt idx="7">
                  <c:v>3 </c:v>
                </c:pt>
                <c:pt idx="8">
                  <c:v>4 </c:v>
                </c:pt>
                <c:pt idx="9">
                  <c:v>5 </c:v>
                </c:pt>
                <c:pt idx="10">
                  <c:v>6 </c:v>
                </c:pt>
                <c:pt idx="11">
                  <c:v>7 </c:v>
                </c:pt>
                <c:pt idx="12">
                  <c:v>8 </c:v>
                </c:pt>
                <c:pt idx="13">
                  <c:v>9 </c:v>
                </c:pt>
                <c:pt idx="14">
                  <c:v>10 </c:v>
                </c:pt>
                <c:pt idx="15">
                  <c:v>11 </c:v>
                </c:pt>
                <c:pt idx="16">
                  <c:v>12 </c:v>
                </c:pt>
                <c:pt idx="17">
                  <c:v>1
H28</c:v>
                </c:pt>
                <c:pt idx="18">
                  <c:v>2 </c:v>
                </c:pt>
                <c:pt idx="19">
                  <c:v>3 </c:v>
                </c:pt>
                <c:pt idx="20">
                  <c:v>4 </c:v>
                </c:pt>
                <c:pt idx="21">
                  <c:v>5 </c:v>
                </c:pt>
                <c:pt idx="22">
                  <c:v>6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-15.270646727414805</c:v>
                </c:pt>
                <c:pt idx="1">
                  <c:v>-18.195229727389872</c:v>
                </c:pt>
                <c:pt idx="2">
                  <c:v>-7.1129354101750693</c:v>
                </c:pt>
                <c:pt idx="3">
                  <c:v>-8.9171874272727987</c:v>
                </c:pt>
                <c:pt idx="4">
                  <c:v>-8.3422297589935255</c:v>
                </c:pt>
                <c:pt idx="5">
                  <c:v>-8.9978045416781569</c:v>
                </c:pt>
                <c:pt idx="6">
                  <c:v>-6.785954907525948</c:v>
                </c:pt>
                <c:pt idx="7">
                  <c:v>5.5350299491421451</c:v>
                </c:pt>
                <c:pt idx="8">
                  <c:v>10.540485769436515</c:v>
                </c:pt>
                <c:pt idx="9">
                  <c:v>9.4975794807786951</c:v>
                </c:pt>
                <c:pt idx="10">
                  <c:v>-3.0877799383991045</c:v>
                </c:pt>
                <c:pt idx="11">
                  <c:v>9.4257631336724259</c:v>
                </c:pt>
                <c:pt idx="12">
                  <c:v>5.1855091083431448</c:v>
                </c:pt>
                <c:pt idx="13">
                  <c:v>-5.9037594237615902</c:v>
                </c:pt>
                <c:pt idx="14">
                  <c:v>-2.0161880940656962</c:v>
                </c:pt>
                <c:pt idx="15">
                  <c:v>-2.3957026041594109</c:v>
                </c:pt>
                <c:pt idx="16">
                  <c:v>-2.5852032397751912</c:v>
                </c:pt>
                <c:pt idx="17">
                  <c:v>-11.787173450240719</c:v>
                </c:pt>
                <c:pt idx="18">
                  <c:v>4.5528631853832602</c:v>
                </c:pt>
                <c:pt idx="19">
                  <c:v>-12.835627314623089</c:v>
                </c:pt>
                <c:pt idx="20">
                  <c:v>-3.7526762721585172</c:v>
                </c:pt>
                <c:pt idx="21">
                  <c:v>-2.1455111382631231</c:v>
                </c:pt>
                <c:pt idx="22">
                  <c:v>5.004892847069442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41952"/>
        <c:axId val="133343872"/>
      </c:barChart>
      <c:catAx>
        <c:axId val="1333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34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34387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34195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95706705258081E-3"/>
                  <c:y val="2.5839793281653745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5
H27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
H28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25.7</c:v>
                </c:pt>
                <c:pt idx="2">
                  <c:v>25.8</c:v>
                </c:pt>
                <c:pt idx="3">
                  <c:v>25.5</c:v>
                </c:pt>
                <c:pt idx="4">
                  <c:v>25.6</c:v>
                </c:pt>
                <c:pt idx="5">
                  <c:v>25.7</c:v>
                </c:pt>
                <c:pt idx="6">
                  <c:v>25.7</c:v>
                </c:pt>
                <c:pt idx="7">
                  <c:v>25.7</c:v>
                </c:pt>
                <c:pt idx="8">
                  <c:v>27.8</c:v>
                </c:pt>
                <c:pt idx="9">
                  <c:v>24.5</c:v>
                </c:pt>
                <c:pt idx="10">
                  <c:v>25.6</c:v>
                </c:pt>
                <c:pt idx="11">
                  <c:v>24.5</c:v>
                </c:pt>
                <c:pt idx="12">
                  <c:v>23.7</c:v>
                </c:pt>
                <c:pt idx="13">
                  <c:v>26.6</c:v>
                </c:pt>
                <c:pt idx="14">
                  <c:v>26.8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1577424023154847E-2"/>
                  <c:y val="-4.134366925064599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5
H27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
H28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29.3</c:v>
                </c:pt>
                <c:pt idx="2">
                  <c:v>27.2</c:v>
                </c:pt>
                <c:pt idx="3">
                  <c:v>25.5</c:v>
                </c:pt>
                <c:pt idx="4">
                  <c:v>27.1</c:v>
                </c:pt>
                <c:pt idx="5">
                  <c:v>27.8</c:v>
                </c:pt>
                <c:pt idx="6">
                  <c:v>26.4</c:v>
                </c:pt>
                <c:pt idx="7">
                  <c:v>28.2</c:v>
                </c:pt>
                <c:pt idx="8">
                  <c:v>27.4</c:v>
                </c:pt>
                <c:pt idx="9">
                  <c:v>29.7</c:v>
                </c:pt>
                <c:pt idx="10">
                  <c:v>28.1</c:v>
                </c:pt>
                <c:pt idx="11">
                  <c:v>26.4</c:v>
                </c:pt>
                <c:pt idx="12">
                  <c:v>26.7</c:v>
                </c:pt>
                <c:pt idx="13">
                  <c:v>29</c:v>
                </c:pt>
                <c:pt idx="14">
                  <c:v>26.6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09024"/>
        <c:axId val="127810944"/>
      </c:lineChart>
      <c:catAx>
        <c:axId val="12780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810944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7810944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809024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876492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60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6004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607649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2529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779473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55563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0.445</cdr:x>
      <cdr:y>0.97525</cdr:y>
    </cdr:from>
    <cdr:to>
      <cdr:x>0.9915</cdr:x>
      <cdr:y>0.996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58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587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59659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59659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59659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zoomScaleNormal="100" workbookViewId="0">
      <selection activeCell="G8" sqref="G7:G8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42" t="s">
        <v>347</v>
      </c>
      <c r="B1" s="442"/>
      <c r="C1" s="442"/>
      <c r="D1" s="442"/>
      <c r="E1" s="442"/>
      <c r="F1" s="442"/>
      <c r="G1" s="442"/>
      <c r="H1" s="347"/>
      <c r="I1" s="347"/>
      <c r="J1" s="347"/>
    </row>
    <row r="3" spans="1:10" ht="30" customHeight="1">
      <c r="A3" s="344"/>
      <c r="B3" s="344"/>
      <c r="C3" s="345">
        <v>28</v>
      </c>
      <c r="D3" s="346">
        <v>6</v>
      </c>
      <c r="E3" s="344"/>
      <c r="F3" s="344"/>
      <c r="G3" s="344"/>
      <c r="H3" s="344"/>
      <c r="I3" s="344"/>
      <c r="J3" s="344"/>
    </row>
    <row r="4" spans="1:10" ht="30" customHeight="1">
      <c r="A4" s="443"/>
      <c r="B4" s="443"/>
      <c r="C4" s="443"/>
      <c r="D4" s="443"/>
      <c r="E4" s="443"/>
      <c r="F4" s="443"/>
      <c r="G4" s="443"/>
      <c r="H4" s="344"/>
      <c r="I4" s="344"/>
      <c r="J4" s="344"/>
    </row>
    <row r="5" spans="1:10" ht="63" customHeight="1"/>
    <row r="6" spans="1:10" ht="63" customHeight="1"/>
    <row r="7" spans="1:10" ht="20.25" customHeight="1"/>
    <row r="8" spans="1:10" ht="20.25" customHeight="1">
      <c r="B8" s="383"/>
      <c r="C8" s="141"/>
      <c r="D8" s="141"/>
      <c r="E8" s="384"/>
      <c r="F8" s="45"/>
    </row>
    <row r="9" spans="1:10" ht="15.75" customHeight="1">
      <c r="B9" s="385" t="s">
        <v>306</v>
      </c>
      <c r="C9" s="45"/>
      <c r="D9" s="45"/>
      <c r="E9" s="386"/>
      <c r="F9" s="45"/>
    </row>
    <row r="10" spans="1:10" ht="15.75" customHeight="1">
      <c r="B10" s="47" t="s">
        <v>468</v>
      </c>
      <c r="C10" s="388"/>
      <c r="D10" s="45"/>
      <c r="E10" s="386"/>
      <c r="F10" s="45"/>
    </row>
    <row r="11" spans="1:10" ht="15.75" customHeight="1">
      <c r="B11" s="47"/>
      <c r="C11" s="45"/>
      <c r="D11" s="45"/>
      <c r="E11" s="386"/>
      <c r="F11" s="45"/>
    </row>
    <row r="12" spans="1:10" ht="15.75" customHeight="1">
      <c r="A12" s="7"/>
      <c r="B12" s="47"/>
      <c r="C12" s="45" t="s">
        <v>90</v>
      </c>
      <c r="D12" s="45"/>
      <c r="E12" s="386"/>
      <c r="F12" s="45"/>
    </row>
    <row r="13" spans="1:10" ht="51.75" customHeight="1">
      <c r="B13" s="50"/>
      <c r="C13" s="51"/>
      <c r="D13" s="51"/>
      <c r="E13" s="387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42" t="s">
        <v>400</v>
      </c>
      <c r="B18" s="442"/>
      <c r="C18" s="442"/>
      <c r="D18" s="442"/>
      <c r="E18" s="442"/>
      <c r="F18" s="442"/>
      <c r="G18" s="347"/>
      <c r="H18" s="347"/>
      <c r="I18" s="347"/>
      <c r="J18" s="347"/>
    </row>
    <row r="20" spans="1:10" ht="15">
      <c r="D20" s="6" t="s">
        <v>667</v>
      </c>
      <c r="H20" s="4"/>
      <c r="I20" s="4"/>
      <c r="J20" s="5"/>
    </row>
    <row r="21" spans="1:10" ht="20.25" customHeight="1"/>
    <row r="22" spans="1:10" ht="17.25">
      <c r="A22" s="160"/>
    </row>
    <row r="24" spans="1:10" ht="15">
      <c r="B24" s="7" t="s">
        <v>463</v>
      </c>
    </row>
    <row r="25" spans="1:10" ht="15">
      <c r="B25" s="7" t="s">
        <v>22</v>
      </c>
    </row>
    <row r="26" spans="1:10" ht="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40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6"/>
      <c r="B1" s="9"/>
      <c r="C1" s="9"/>
      <c r="D1" s="9"/>
      <c r="E1" s="9"/>
      <c r="F1" s="9"/>
      <c r="G1" s="357" t="s">
        <v>398</v>
      </c>
      <c r="H1" s="9"/>
      <c r="I1" s="9"/>
      <c r="J1" s="9"/>
      <c r="K1" s="9"/>
      <c r="L1" s="9"/>
      <c r="M1" s="511">
        <v>28</v>
      </c>
      <c r="N1" s="511"/>
      <c r="O1" s="358">
        <v>6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302"/>
      <c r="S3" s="17"/>
      <c r="T3" s="17"/>
      <c r="U3" s="17" t="s">
        <v>370</v>
      </c>
    </row>
    <row r="4" spans="1:21" ht="15" customHeight="1">
      <c r="A4" s="66"/>
      <c r="B4" s="514" t="s">
        <v>21</v>
      </c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8"/>
      <c r="P4" s="514" t="s">
        <v>23</v>
      </c>
      <c r="Q4" s="515"/>
      <c r="R4" s="515"/>
      <c r="S4" s="515"/>
      <c r="T4" s="515"/>
      <c r="U4" s="516"/>
    </row>
    <row r="5" spans="1:21" s="10" customFormat="1" ht="15" customHeight="1">
      <c r="A5" s="229"/>
      <c r="B5" s="503" t="s">
        <v>414</v>
      </c>
      <c r="C5" s="505" t="s">
        <v>24</v>
      </c>
      <c r="D5" s="503" t="s">
        <v>350</v>
      </c>
      <c r="E5" s="503" t="s">
        <v>351</v>
      </c>
      <c r="F5" s="507" t="s">
        <v>27</v>
      </c>
      <c r="G5" s="509" t="s">
        <v>422</v>
      </c>
      <c r="H5" s="503" t="s">
        <v>415</v>
      </c>
      <c r="I5" s="503" t="s">
        <v>416</v>
      </c>
      <c r="J5" s="503" t="s">
        <v>417</v>
      </c>
      <c r="K5" s="503" t="s">
        <v>419</v>
      </c>
      <c r="L5" s="503" t="s">
        <v>420</v>
      </c>
      <c r="M5" s="512" t="s">
        <v>357</v>
      </c>
      <c r="N5" s="513"/>
      <c r="O5" s="509" t="s">
        <v>418</v>
      </c>
      <c r="P5" s="503" t="s">
        <v>414</v>
      </c>
      <c r="Q5" s="503" t="s">
        <v>421</v>
      </c>
      <c r="R5" s="503" t="s">
        <v>423</v>
      </c>
      <c r="S5" s="505" t="s">
        <v>24</v>
      </c>
      <c r="T5" s="509" t="s">
        <v>418</v>
      </c>
      <c r="U5" s="503" t="s">
        <v>424</v>
      </c>
    </row>
    <row r="6" spans="1:21" s="10" customFormat="1" ht="15" customHeight="1">
      <c r="A6" s="206"/>
      <c r="B6" s="504"/>
      <c r="C6" s="506"/>
      <c r="D6" s="504"/>
      <c r="E6" s="504"/>
      <c r="F6" s="508"/>
      <c r="G6" s="510"/>
      <c r="H6" s="504"/>
      <c r="I6" s="504"/>
      <c r="J6" s="504"/>
      <c r="K6" s="504"/>
      <c r="L6" s="504"/>
      <c r="M6" s="206"/>
      <c r="N6" s="68" t="s">
        <v>358</v>
      </c>
      <c r="O6" s="510"/>
      <c r="P6" s="504"/>
      <c r="Q6" s="504"/>
      <c r="R6" s="504"/>
      <c r="S6" s="506"/>
      <c r="T6" s="519"/>
      <c r="U6" s="504"/>
    </row>
    <row r="7" spans="1:21" ht="14.1" customHeight="1">
      <c r="A7" s="58" t="s">
        <v>660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>
      <c r="A8" s="58" t="s">
        <v>446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>
      <c r="A10" s="58" t="s">
        <v>458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>
      <c r="A11" s="58" t="s">
        <v>309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>
      <c r="A12" s="58" t="s">
        <v>655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>
      <c r="A13" s="297" t="s">
        <v>661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>
      <c r="A15" s="244" t="s">
        <v>308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>
      <c r="A16" s="58" t="s">
        <v>568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>
      <c r="A17" s="58" t="s">
        <v>405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>
      <c r="A18" s="58" t="s">
        <v>406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>
      <c r="A19" s="58" t="s">
        <v>407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>
      <c r="A20" s="58" t="s">
        <v>408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>
      <c r="A21" s="58" t="s">
        <v>409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>
      <c r="A22" s="58" t="s">
        <v>410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>
      <c r="A23" s="58" t="s">
        <v>411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>
      <c r="A24" s="58" t="s">
        <v>569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>
      <c r="A25" s="58" t="s">
        <v>412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>
      <c r="A26" s="238" t="s">
        <v>413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>
      <c r="A27" s="244" t="s">
        <v>656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>
      <c r="A28" s="58" t="s">
        <v>568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>
      <c r="A29" s="58" t="s">
        <v>405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>
      <c r="A30" s="58" t="s">
        <v>406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>
      <c r="A31" s="58" t="s">
        <v>407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>
      <c r="A32" s="58" t="s">
        <v>408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>
      <c r="A33" s="58" t="s">
        <v>409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>
      <c r="A34" s="58" t="s">
        <v>410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>
      <c r="A35" s="58" t="s">
        <v>411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>
      <c r="A36" s="58" t="s">
        <v>569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>
      <c r="A37" s="58" t="s">
        <v>412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>
      <c r="A38" s="238" t="s">
        <v>413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>
      <c r="A39" s="244" t="s">
        <v>662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>
      <c r="A40" s="58" t="s">
        <v>425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>
      <c r="A41" s="58" t="s">
        <v>405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>
      <c r="A42" s="58" t="s">
        <v>406</v>
      </c>
      <c r="B42" s="245">
        <v>3.17</v>
      </c>
      <c r="C42" s="246">
        <v>218935</v>
      </c>
      <c r="D42" s="246">
        <v>58556</v>
      </c>
      <c r="E42" s="246">
        <v>21604</v>
      </c>
      <c r="F42" s="246">
        <v>19383</v>
      </c>
      <c r="G42" s="246">
        <v>7205</v>
      </c>
      <c r="H42" s="246">
        <v>7008</v>
      </c>
      <c r="I42" s="246">
        <v>10271</v>
      </c>
      <c r="J42" s="246">
        <v>29055</v>
      </c>
      <c r="K42" s="246">
        <v>8866</v>
      </c>
      <c r="L42" s="246">
        <v>13335</v>
      </c>
      <c r="M42" s="246">
        <v>43653</v>
      </c>
      <c r="N42" s="246">
        <v>16911</v>
      </c>
      <c r="O42" s="247">
        <v>26.7</v>
      </c>
      <c r="P42" s="245">
        <v>3.5</v>
      </c>
      <c r="Q42" s="246">
        <v>336610</v>
      </c>
      <c r="R42" s="246">
        <v>295549</v>
      </c>
      <c r="S42" s="246">
        <v>231717</v>
      </c>
      <c r="T42" s="248">
        <v>23.1</v>
      </c>
      <c r="U42" s="248">
        <v>78.400000000000006</v>
      </c>
    </row>
    <row r="43" spans="1:21" ht="14.1" customHeight="1">
      <c r="A43" s="58" t="s">
        <v>407</v>
      </c>
      <c r="B43" s="245">
        <v>3.18</v>
      </c>
      <c r="C43" s="246">
        <v>202715</v>
      </c>
      <c r="D43" s="246">
        <v>58798</v>
      </c>
      <c r="E43" s="246">
        <v>20565</v>
      </c>
      <c r="F43" s="246">
        <v>17315</v>
      </c>
      <c r="G43" s="246">
        <v>8975</v>
      </c>
      <c r="H43" s="246">
        <v>5974</v>
      </c>
      <c r="I43" s="246">
        <v>8664</v>
      </c>
      <c r="J43" s="246">
        <v>30487</v>
      </c>
      <c r="K43" s="246">
        <v>8619</v>
      </c>
      <c r="L43" s="246">
        <v>12884</v>
      </c>
      <c r="M43" s="246">
        <v>30433</v>
      </c>
      <c r="N43" s="246">
        <v>13329</v>
      </c>
      <c r="O43" s="247">
        <v>29</v>
      </c>
      <c r="P43" s="245">
        <v>3.6</v>
      </c>
      <c r="Q43" s="246">
        <v>285051</v>
      </c>
      <c r="R43" s="246">
        <v>222011</v>
      </c>
      <c r="S43" s="246">
        <v>227879</v>
      </c>
      <c r="T43" s="248">
        <v>25.9</v>
      </c>
      <c r="U43" s="248">
        <v>102.6</v>
      </c>
    </row>
    <row r="44" spans="1:21" ht="14.1" customHeight="1">
      <c r="A44" s="58" t="s">
        <v>408</v>
      </c>
      <c r="B44" s="245">
        <v>3.17</v>
      </c>
      <c r="C44" s="246">
        <v>209879</v>
      </c>
      <c r="D44" s="246">
        <v>55854</v>
      </c>
      <c r="E44" s="246">
        <v>20065</v>
      </c>
      <c r="F44" s="246">
        <v>19814</v>
      </c>
      <c r="G44" s="246">
        <v>12118</v>
      </c>
      <c r="H44" s="246">
        <v>5930</v>
      </c>
      <c r="I44" s="246">
        <v>10524</v>
      </c>
      <c r="J44" s="246">
        <v>36083</v>
      </c>
      <c r="K44" s="246">
        <v>6158</v>
      </c>
      <c r="L44" s="246">
        <v>12040</v>
      </c>
      <c r="M44" s="246">
        <v>31294</v>
      </c>
      <c r="N44" s="246">
        <v>14095</v>
      </c>
      <c r="O44" s="247">
        <v>26.6</v>
      </c>
      <c r="P44" s="245">
        <v>3.58</v>
      </c>
      <c r="Q44" s="246">
        <v>456405</v>
      </c>
      <c r="R44" s="246">
        <v>417510</v>
      </c>
      <c r="S44" s="246">
        <v>215591</v>
      </c>
      <c r="T44" s="248">
        <v>25.7</v>
      </c>
      <c r="U44" s="248">
        <v>51.6</v>
      </c>
    </row>
    <row r="45" spans="1:21" ht="14.1" customHeight="1">
      <c r="A45" s="58" t="s">
        <v>409</v>
      </c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7"/>
      <c r="P45" s="245"/>
      <c r="Q45" s="246"/>
      <c r="R45" s="246"/>
      <c r="S45" s="246"/>
      <c r="T45" s="248"/>
      <c r="U45" s="248"/>
    </row>
    <row r="46" spans="1:21" ht="14.1" customHeight="1">
      <c r="A46" s="58" t="s">
        <v>410</v>
      </c>
      <c r="B46" s="245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7"/>
      <c r="P46" s="245"/>
      <c r="Q46" s="246"/>
      <c r="R46" s="246"/>
      <c r="S46" s="246"/>
      <c r="T46" s="248"/>
      <c r="U46" s="248"/>
    </row>
    <row r="47" spans="1:21" ht="14.1" customHeight="1">
      <c r="A47" s="58" t="s">
        <v>411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>
      <c r="A48" s="58" t="s">
        <v>426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>
      <c r="A49" s="58" t="s">
        <v>412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>
      <c r="A50" s="58" t="s">
        <v>413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>
      <c r="A51" s="295"/>
    </row>
    <row r="52" spans="1:21" ht="14.1" customHeight="1">
      <c r="A52" s="295"/>
      <c r="D52" s="396"/>
    </row>
  </sheetData>
  <mergeCells count="22"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  <mergeCell ref="M1:N1"/>
    <mergeCell ref="M5:N5"/>
    <mergeCell ref="L5:L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B41" activePane="bottomRight" state="frozen"/>
      <selection activeCell="I20" sqref="I20"/>
      <selection pane="topRight" activeCell="I20" sqref="I20"/>
      <selection pane="bottomLeft" activeCell="I20" sqref="I20"/>
      <selection pane="bottomRight" activeCell="L61" sqref="L61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6"/>
      <c r="B1" s="9"/>
      <c r="C1" s="9"/>
      <c r="D1" s="9"/>
      <c r="E1" s="9"/>
      <c r="F1" s="9"/>
      <c r="G1" s="357" t="s">
        <v>396</v>
      </c>
      <c r="H1" s="9"/>
      <c r="I1" s="9"/>
      <c r="J1" s="9"/>
      <c r="K1" s="9"/>
      <c r="L1" s="9"/>
      <c r="M1" s="511">
        <v>28</v>
      </c>
      <c r="N1" s="511"/>
      <c r="O1" s="358">
        <v>6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14" t="s">
        <v>21</v>
      </c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6"/>
      <c r="O4" s="514" t="s">
        <v>25</v>
      </c>
      <c r="P4" s="515"/>
      <c r="Q4" s="515"/>
      <c r="R4" s="516"/>
    </row>
    <row r="5" spans="1:21" s="10" customFormat="1" ht="15" customHeight="1">
      <c r="A5" s="229"/>
      <c r="B5" s="503" t="s">
        <v>414</v>
      </c>
      <c r="C5" s="505" t="s">
        <v>24</v>
      </c>
      <c r="D5" s="503" t="s">
        <v>350</v>
      </c>
      <c r="E5" s="503" t="s">
        <v>351</v>
      </c>
      <c r="F5" s="507" t="s">
        <v>27</v>
      </c>
      <c r="G5" s="509" t="s">
        <v>422</v>
      </c>
      <c r="H5" s="503" t="s">
        <v>415</v>
      </c>
      <c r="I5" s="503" t="s">
        <v>416</v>
      </c>
      <c r="J5" s="503" t="s">
        <v>417</v>
      </c>
      <c r="K5" s="503" t="s">
        <v>419</v>
      </c>
      <c r="L5" s="503" t="s">
        <v>420</v>
      </c>
      <c r="M5" s="512" t="s">
        <v>357</v>
      </c>
      <c r="N5" s="513"/>
      <c r="O5" s="503" t="s">
        <v>414</v>
      </c>
      <c r="P5" s="503" t="s">
        <v>421</v>
      </c>
      <c r="Q5" s="503" t="s">
        <v>423</v>
      </c>
      <c r="R5" s="505" t="s">
        <v>24</v>
      </c>
    </row>
    <row r="6" spans="1:21" ht="15" customHeight="1">
      <c r="A6" s="206"/>
      <c r="B6" s="504"/>
      <c r="C6" s="506"/>
      <c r="D6" s="504"/>
      <c r="E6" s="504"/>
      <c r="F6" s="508"/>
      <c r="G6" s="510"/>
      <c r="H6" s="504"/>
      <c r="I6" s="504"/>
      <c r="J6" s="504"/>
      <c r="K6" s="504"/>
      <c r="L6" s="504"/>
      <c r="M6" s="206"/>
      <c r="N6" s="68" t="s">
        <v>358</v>
      </c>
      <c r="O6" s="504"/>
      <c r="P6" s="504"/>
      <c r="Q6" s="504"/>
      <c r="R6" s="506"/>
    </row>
    <row r="7" spans="1:21" ht="14.1" customHeight="1">
      <c r="A7" s="58" t="s">
        <v>660</v>
      </c>
      <c r="B7" s="249" t="s">
        <v>364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364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>
      <c r="A8" s="58" t="s">
        <v>446</v>
      </c>
      <c r="B8" s="249" t="s">
        <v>364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364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>
      <c r="A9" s="58" t="s">
        <v>307</v>
      </c>
      <c r="B9" s="252" t="s">
        <v>364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364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>
      <c r="A10" s="58" t="s">
        <v>458</v>
      </c>
      <c r="B10" s="249" t="s">
        <v>364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49" t="s">
        <v>364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364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>
      <c r="A12" s="58" t="s">
        <v>655</v>
      </c>
      <c r="B12" s="249" t="s">
        <v>364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364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>
      <c r="A13" s="58" t="s">
        <v>661</v>
      </c>
      <c r="B13" s="250" t="s">
        <v>364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364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7" t="s">
        <v>364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364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>
      <c r="A16" s="58" t="s">
        <v>568</v>
      </c>
      <c r="B16" s="249" t="s">
        <v>364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364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>
      <c r="A17" s="58" t="s">
        <v>405</v>
      </c>
      <c r="B17" s="249" t="s">
        <v>364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364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>
      <c r="A18" s="58" t="s">
        <v>406</v>
      </c>
      <c r="B18" s="249" t="s">
        <v>364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364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>
      <c r="A19" s="58" t="s">
        <v>407</v>
      </c>
      <c r="B19" s="249" t="s">
        <v>364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364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>
      <c r="A20" s="58" t="s">
        <v>408</v>
      </c>
      <c r="B20" s="249" t="s">
        <v>364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364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>
      <c r="A21" s="58" t="s">
        <v>409</v>
      </c>
      <c r="B21" s="249" t="s">
        <v>364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364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>
      <c r="A22" s="58" t="s">
        <v>410</v>
      </c>
      <c r="B22" s="249" t="s">
        <v>364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364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>
      <c r="A23" s="58" t="s">
        <v>411</v>
      </c>
      <c r="B23" s="249" t="s">
        <v>364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364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>
      <c r="A24" s="58" t="s">
        <v>569</v>
      </c>
      <c r="B24" s="249" t="s">
        <v>364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364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>
      <c r="A25" s="58" t="s">
        <v>412</v>
      </c>
      <c r="B25" s="249" t="s">
        <v>364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364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>
      <c r="A26" s="238" t="s">
        <v>413</v>
      </c>
      <c r="B26" s="260" t="s">
        <v>364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364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>
      <c r="A27" s="244" t="s">
        <v>656</v>
      </c>
      <c r="B27" s="249" t="s">
        <v>364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364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>
      <c r="A28" s="58" t="s">
        <v>568</v>
      </c>
      <c r="B28" s="249" t="s">
        <v>364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364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>
      <c r="A29" s="58" t="s">
        <v>405</v>
      </c>
      <c r="B29" s="249" t="s">
        <v>364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364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>
      <c r="A30" s="58" t="s">
        <v>406</v>
      </c>
      <c r="B30" s="249" t="s">
        <v>364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364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>
      <c r="A31" s="58" t="s">
        <v>407</v>
      </c>
      <c r="B31" s="249" t="s">
        <v>364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364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>
      <c r="A32" s="58" t="s">
        <v>408</v>
      </c>
      <c r="B32" s="249" t="s">
        <v>364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364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>
      <c r="A33" s="58" t="s">
        <v>409</v>
      </c>
      <c r="B33" s="249" t="s">
        <v>364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364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>
      <c r="A34" s="58" t="s">
        <v>410</v>
      </c>
      <c r="B34" s="249" t="s">
        <v>364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364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>
      <c r="A35" s="58" t="s">
        <v>411</v>
      </c>
      <c r="B35" s="249" t="s">
        <v>364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364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>
      <c r="A36" s="58" t="s">
        <v>569</v>
      </c>
      <c r="B36" s="249" t="s">
        <v>364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364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>
      <c r="A37" s="58" t="s">
        <v>412</v>
      </c>
      <c r="B37" s="249" t="s">
        <v>364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364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>
      <c r="A38" s="238" t="s">
        <v>413</v>
      </c>
      <c r="B38" s="260" t="s">
        <v>364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662</v>
      </c>
      <c r="B39" s="259" t="s">
        <v>364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364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>
      <c r="A40" s="58" t="s">
        <v>425</v>
      </c>
      <c r="B40" s="259" t="s">
        <v>364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364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>
      <c r="A41" s="58" t="s">
        <v>405</v>
      </c>
      <c r="B41" s="259" t="s">
        <v>364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364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>
      <c r="A42" s="58" t="s">
        <v>406</v>
      </c>
      <c r="B42" s="259" t="s">
        <v>364</v>
      </c>
      <c r="C42" s="258">
        <v>-3.3676869772471529</v>
      </c>
      <c r="D42" s="258">
        <v>3.5033761091667559</v>
      </c>
      <c r="E42" s="258">
        <v>36.768802228412255</v>
      </c>
      <c r="F42" s="258">
        <v>3.9080090061112793</v>
      </c>
      <c r="G42" s="258">
        <v>-6.6951566951566903</v>
      </c>
      <c r="H42" s="258">
        <v>-11.347248576850099</v>
      </c>
      <c r="I42" s="258">
        <v>11.242283114913887</v>
      </c>
      <c r="J42" s="258">
        <v>-28.474718133031363</v>
      </c>
      <c r="K42" s="258">
        <v>87.085883097699934</v>
      </c>
      <c r="L42" s="258">
        <v>-34.989274570982843</v>
      </c>
      <c r="M42" s="258">
        <v>-2.5776647027316524</v>
      </c>
      <c r="N42" s="258">
        <v>16.45090207960336</v>
      </c>
      <c r="O42" s="259" t="s">
        <v>364</v>
      </c>
      <c r="P42" s="258">
        <v>1.9776903920843969</v>
      </c>
      <c r="Q42" s="258">
        <v>3.2175486142154597</v>
      </c>
      <c r="R42" s="258">
        <v>-10.292563384861964</v>
      </c>
    </row>
    <row r="43" spans="1:18" ht="14.1" customHeight="1">
      <c r="A43" s="58" t="s">
        <v>407</v>
      </c>
      <c r="B43" s="259" t="s">
        <v>364</v>
      </c>
      <c r="C43" s="258">
        <v>-2.2433656271248603</v>
      </c>
      <c r="D43" s="258">
        <v>-3.2083888916325076</v>
      </c>
      <c r="E43" s="258">
        <v>5.4182899323354627</v>
      </c>
      <c r="F43" s="258">
        <v>-3.8803153103141974</v>
      </c>
      <c r="G43" s="258">
        <v>45.297069774971675</v>
      </c>
      <c r="H43" s="258">
        <v>-26.383240911891559</v>
      </c>
      <c r="I43" s="258">
        <v>-4.6130133215897873</v>
      </c>
      <c r="J43" s="258">
        <v>14.522369557867854</v>
      </c>
      <c r="K43" s="258">
        <v>77.491762767710057</v>
      </c>
      <c r="L43" s="258">
        <v>-21.371902843891121</v>
      </c>
      <c r="M43" s="258">
        <v>-19.617010036978343</v>
      </c>
      <c r="N43" s="258">
        <v>-14.321527286751945</v>
      </c>
      <c r="O43" s="259" t="s">
        <v>364</v>
      </c>
      <c r="P43" s="258">
        <v>-5.4739055173465783</v>
      </c>
      <c r="Q43" s="258">
        <v>-7.3912318024444197</v>
      </c>
      <c r="R43" s="258">
        <v>0.36732806271884133</v>
      </c>
    </row>
    <row r="44" spans="1:18" ht="14.1" customHeight="1">
      <c r="A44" s="58" t="s">
        <v>408</v>
      </c>
      <c r="B44" s="259" t="s">
        <v>364</v>
      </c>
      <c r="C44" s="258">
        <v>4.7948830613752991</v>
      </c>
      <c r="D44" s="258">
        <v>2.4186302374621826</v>
      </c>
      <c r="E44" s="258">
        <v>-1.1965727792003111</v>
      </c>
      <c r="F44" s="258">
        <v>7.2012119244711403</v>
      </c>
      <c r="G44" s="258">
        <v>59.615384615384627</v>
      </c>
      <c r="H44" s="258">
        <v>12.71621364759552</v>
      </c>
      <c r="I44" s="258">
        <v>-19.195331695331696</v>
      </c>
      <c r="J44" s="258">
        <v>19.801454231548199</v>
      </c>
      <c r="K44" s="258">
        <v>22.791625124626115</v>
      </c>
      <c r="L44" s="258">
        <v>-18.256500780772623</v>
      </c>
      <c r="M44" s="258">
        <v>0.26914450496635656</v>
      </c>
      <c r="N44" s="258">
        <v>0.24893314366998265</v>
      </c>
      <c r="O44" s="259" t="s">
        <v>364</v>
      </c>
      <c r="P44" s="258">
        <v>-5.0580379430853695</v>
      </c>
      <c r="Q44" s="258">
        <v>2.5790331021367852</v>
      </c>
      <c r="R44" s="258">
        <v>0.37105319515442492</v>
      </c>
    </row>
    <row r="45" spans="1:18" ht="14.1" customHeight="1">
      <c r="A45" s="58" t="s">
        <v>409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426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>
      <c r="A51" s="295"/>
    </row>
    <row r="52" spans="1:18" ht="14.1" customHeight="1">
      <c r="A52" s="295"/>
      <c r="D52" s="300"/>
    </row>
    <row r="53" spans="1:18" ht="14.1" customHeight="1">
      <c r="A53" s="295"/>
    </row>
  </sheetData>
  <mergeCells count="19"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34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6"/>
      <c r="B1" s="9"/>
      <c r="C1" s="9"/>
      <c r="D1" s="9"/>
      <c r="E1" s="9"/>
      <c r="F1" s="9"/>
      <c r="G1" s="357" t="s">
        <v>397</v>
      </c>
      <c r="H1" s="9"/>
      <c r="I1" s="9"/>
      <c r="J1" s="9"/>
      <c r="K1" s="9"/>
      <c r="L1" s="9"/>
      <c r="M1" s="511">
        <v>28</v>
      </c>
      <c r="N1" s="511"/>
      <c r="O1" s="358">
        <v>6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14" t="s">
        <v>321</v>
      </c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8"/>
      <c r="O4" s="514" t="s">
        <v>322</v>
      </c>
      <c r="P4" s="517"/>
      <c r="Q4" s="517"/>
      <c r="R4" s="518"/>
    </row>
    <row r="5" spans="1:21" s="10" customFormat="1" ht="15" customHeight="1">
      <c r="A5" s="229"/>
      <c r="B5" s="503" t="s">
        <v>414</v>
      </c>
      <c r="C5" s="505" t="s">
        <v>323</v>
      </c>
      <c r="D5" s="503" t="s">
        <v>350</v>
      </c>
      <c r="E5" s="503" t="s">
        <v>351</v>
      </c>
      <c r="F5" s="507" t="s">
        <v>324</v>
      </c>
      <c r="G5" s="509" t="s">
        <v>325</v>
      </c>
      <c r="H5" s="503" t="s">
        <v>326</v>
      </c>
      <c r="I5" s="503" t="s">
        <v>327</v>
      </c>
      <c r="J5" s="503" t="s">
        <v>328</v>
      </c>
      <c r="K5" s="503" t="s">
        <v>329</v>
      </c>
      <c r="L5" s="503" t="s">
        <v>330</v>
      </c>
      <c r="M5" s="512" t="s">
        <v>357</v>
      </c>
      <c r="N5" s="513"/>
      <c r="O5" s="503" t="s">
        <v>414</v>
      </c>
      <c r="P5" s="503" t="s">
        <v>331</v>
      </c>
      <c r="Q5" s="503" t="s">
        <v>332</v>
      </c>
      <c r="R5" s="505" t="s">
        <v>323</v>
      </c>
    </row>
    <row r="6" spans="1:21" ht="15" customHeight="1">
      <c r="A6" s="206"/>
      <c r="B6" s="504"/>
      <c r="C6" s="506"/>
      <c r="D6" s="504"/>
      <c r="E6" s="504"/>
      <c r="F6" s="508"/>
      <c r="G6" s="510"/>
      <c r="H6" s="504"/>
      <c r="I6" s="504"/>
      <c r="J6" s="504"/>
      <c r="K6" s="504"/>
      <c r="L6" s="504"/>
      <c r="M6" s="206"/>
      <c r="N6" s="68" t="s">
        <v>358</v>
      </c>
      <c r="O6" s="504"/>
      <c r="P6" s="504"/>
      <c r="Q6" s="504"/>
      <c r="R6" s="506"/>
    </row>
    <row r="7" spans="1:21" ht="14.1" customHeight="1">
      <c r="A7" s="58" t="s">
        <v>660</v>
      </c>
      <c r="B7" s="251" t="s">
        <v>364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364</v>
      </c>
      <c r="N7" s="250">
        <v>12.608464896046989</v>
      </c>
      <c r="O7" s="251" t="s">
        <v>364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>
      <c r="A8" s="58" t="s">
        <v>446</v>
      </c>
      <c r="B8" s="251" t="s">
        <v>364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364</v>
      </c>
      <c r="N8" s="250">
        <v>7.8119686508972164</v>
      </c>
      <c r="O8" s="251" t="s">
        <v>364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>
      <c r="A9" s="58" t="s">
        <v>307</v>
      </c>
      <c r="B9" s="254" t="s">
        <v>364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364</v>
      </c>
      <c r="N9" s="253">
        <v>-21.52240180318271</v>
      </c>
      <c r="O9" s="254" t="s">
        <v>364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>
      <c r="A10" s="58" t="s">
        <v>458</v>
      </c>
      <c r="B10" s="251" t="s">
        <v>364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364</v>
      </c>
      <c r="N10" s="250">
        <v>15.474744810749218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309</v>
      </c>
      <c r="B11" s="251" t="s">
        <v>364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364</v>
      </c>
      <c r="N11" s="250">
        <v>-3.2993994750225575</v>
      </c>
      <c r="O11" s="251" t="s">
        <v>364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>
      <c r="A12" s="58" t="s">
        <v>655</v>
      </c>
      <c r="B12" s="251" t="s">
        <v>364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364</v>
      </c>
      <c r="N12" s="250">
        <v>-6.7575378811661979</v>
      </c>
      <c r="O12" s="251" t="s">
        <v>364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>
      <c r="A13" s="58" t="s">
        <v>661</v>
      </c>
      <c r="B13" s="251" t="s">
        <v>364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364</v>
      </c>
      <c r="N13" s="250">
        <v>-3.9616832584018047</v>
      </c>
      <c r="O13" s="251" t="s">
        <v>364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308</v>
      </c>
      <c r="B15" s="259" t="s">
        <v>364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364</v>
      </c>
      <c r="N15" s="258">
        <v>10.879558416860968</v>
      </c>
      <c r="O15" s="259" t="s">
        <v>364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>
      <c r="A16" s="58" t="s">
        <v>568</v>
      </c>
      <c r="B16" s="251" t="s">
        <v>364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364</v>
      </c>
      <c r="N16" s="250">
        <v>15.035401941670589</v>
      </c>
      <c r="O16" s="251" t="s">
        <v>364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>
      <c r="A17" s="58" t="s">
        <v>405</v>
      </c>
      <c r="B17" s="251" t="s">
        <v>364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364</v>
      </c>
      <c r="N17" s="250">
        <v>-4.4478070038872612</v>
      </c>
      <c r="O17" s="251" t="s">
        <v>364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>
      <c r="A18" s="58" t="s">
        <v>406</v>
      </c>
      <c r="B18" s="251" t="s">
        <v>364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364</v>
      </c>
      <c r="N18" s="250">
        <v>-23.811337234996156</v>
      </c>
      <c r="O18" s="251" t="s">
        <v>364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>
      <c r="A19" s="58" t="s">
        <v>407</v>
      </c>
      <c r="B19" s="251" t="s">
        <v>364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364</v>
      </c>
      <c r="N19" s="250">
        <v>-8.5355518517472362</v>
      </c>
      <c r="O19" s="251" t="s">
        <v>364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>
      <c r="A20" s="58" t="s">
        <v>408</v>
      </c>
      <c r="B20" s="251" t="s">
        <v>364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364</v>
      </c>
      <c r="N20" s="250">
        <v>9.1467184191762705</v>
      </c>
      <c r="O20" s="251" t="s">
        <v>364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>
      <c r="A21" s="58" t="s">
        <v>409</v>
      </c>
      <c r="B21" s="251" t="s">
        <v>364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364</v>
      </c>
      <c r="N21" s="251">
        <v>-27.858774716740175</v>
      </c>
      <c r="O21" s="251" t="s">
        <v>364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>
      <c r="A22" s="58" t="s">
        <v>410</v>
      </c>
      <c r="B22" s="251" t="s">
        <v>364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364</v>
      </c>
      <c r="N22" s="251">
        <v>-9.731669001213195</v>
      </c>
      <c r="O22" s="251" t="s">
        <v>364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>
      <c r="A23" s="58" t="s">
        <v>411</v>
      </c>
      <c r="B23" s="251" t="s">
        <v>364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364</v>
      </c>
      <c r="N23" s="251">
        <v>-17.320302648171506</v>
      </c>
      <c r="O23" s="251" t="s">
        <v>364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>
      <c r="A24" s="58" t="s">
        <v>569</v>
      </c>
      <c r="B24" s="251" t="s">
        <v>364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364</v>
      </c>
      <c r="N24" s="251">
        <v>11.084092116758072</v>
      </c>
      <c r="O24" s="251" t="s">
        <v>364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>
      <c r="A25" s="58" t="s">
        <v>412</v>
      </c>
      <c r="B25" s="251" t="s">
        <v>364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364</v>
      </c>
      <c r="N25" s="251">
        <v>-17.938734902216037</v>
      </c>
      <c r="O25" s="251" t="s">
        <v>364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>
      <c r="A26" s="238" t="s">
        <v>413</v>
      </c>
      <c r="B26" s="261" t="s">
        <v>364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364</v>
      </c>
      <c r="N26" s="261">
        <v>-9.1401190117677551</v>
      </c>
      <c r="O26" s="261" t="s">
        <v>364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>
      <c r="A27" s="244" t="s">
        <v>656</v>
      </c>
      <c r="B27" s="251" t="s">
        <v>364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364</v>
      </c>
      <c r="N27" s="250">
        <v>-11.276791840876809</v>
      </c>
      <c r="O27" s="251" t="s">
        <v>364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>
      <c r="A28" s="58" t="s">
        <v>568</v>
      </c>
      <c r="B28" s="251" t="s">
        <v>364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364</v>
      </c>
      <c r="N28" s="250">
        <v>-10.796185171079664</v>
      </c>
      <c r="O28" s="251" t="s">
        <v>364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>
      <c r="A29" s="58" t="s">
        <v>405</v>
      </c>
      <c r="B29" s="251" t="s">
        <v>364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364</v>
      </c>
      <c r="N29" s="250">
        <v>15.195165885899421</v>
      </c>
      <c r="O29" s="251" t="s">
        <v>364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>
      <c r="A30" s="58" t="s">
        <v>406</v>
      </c>
      <c r="B30" s="251" t="s">
        <v>364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364</v>
      </c>
      <c r="N30" s="250">
        <v>16.740989029787666</v>
      </c>
      <c r="O30" s="251" t="s">
        <v>364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>
      <c r="A31" s="58" t="s">
        <v>407</v>
      </c>
      <c r="B31" s="251" t="s">
        <v>364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364</v>
      </c>
      <c r="N31" s="250">
        <v>18.6976267799303</v>
      </c>
      <c r="O31" s="251" t="s">
        <v>364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>
      <c r="A32" s="58" t="s">
        <v>408</v>
      </c>
      <c r="B32" s="251" t="s">
        <v>364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364</v>
      </c>
      <c r="N32" s="250">
        <v>-13.125361462756358</v>
      </c>
      <c r="O32" s="251" t="s">
        <v>364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>
      <c r="A33" s="58" t="s">
        <v>409</v>
      </c>
      <c r="B33" s="251" t="s">
        <v>364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364</v>
      </c>
      <c r="N33" s="250">
        <v>8.888347628766823</v>
      </c>
      <c r="O33" s="251" t="s">
        <v>364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>
      <c r="A34" s="58" t="s">
        <v>410</v>
      </c>
      <c r="B34" s="251" t="s">
        <v>364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364</v>
      </c>
      <c r="N34" s="250">
        <v>1.4182783226761586</v>
      </c>
      <c r="O34" s="251" t="s">
        <v>364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>
      <c r="A35" s="58" t="s">
        <v>411</v>
      </c>
      <c r="B35" s="251" t="s">
        <v>364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364</v>
      </c>
      <c r="N35" s="250">
        <v>-7.276922746010972</v>
      </c>
      <c r="O35" s="251" t="s">
        <v>364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>
      <c r="A36" s="58" t="s">
        <v>569</v>
      </c>
      <c r="B36" s="251" t="s">
        <v>364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364</v>
      </c>
      <c r="N36" s="250">
        <v>-30.302767205177673</v>
      </c>
      <c r="O36" s="251" t="s">
        <v>364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>
      <c r="A37" s="58" t="s">
        <v>412</v>
      </c>
      <c r="B37" s="251" t="s">
        <v>364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364</v>
      </c>
      <c r="N37" s="250">
        <v>0.82188492385650846</v>
      </c>
      <c r="O37" s="251" t="s">
        <v>364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>
      <c r="A38" s="238" t="s">
        <v>413</v>
      </c>
      <c r="B38" s="261" t="s">
        <v>364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364</v>
      </c>
      <c r="N38" s="262">
        <v>-20.350309244281707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662</v>
      </c>
      <c r="B39" s="259" t="s">
        <v>364</v>
      </c>
      <c r="C39" s="258">
        <v>-11.787173450240719</v>
      </c>
      <c r="D39" s="258">
        <v>6.8108613590690981</v>
      </c>
      <c r="E39" s="258">
        <v>-15.036351525921543</v>
      </c>
      <c r="F39" s="258">
        <v>-8.2906966895560874</v>
      </c>
      <c r="G39" s="258">
        <v>14.836217146462838</v>
      </c>
      <c r="H39" s="258">
        <v>-28.477370263478541</v>
      </c>
      <c r="I39" s="258">
        <v>-11.973492755986015</v>
      </c>
      <c r="J39" s="258">
        <v>-18.753706390171164</v>
      </c>
      <c r="K39" s="258">
        <v>-64.309658740297721</v>
      </c>
      <c r="L39" s="258">
        <v>-0.20251281356151729</v>
      </c>
      <c r="M39" s="258" t="s">
        <v>364</v>
      </c>
      <c r="N39" s="258">
        <v>-9.0859582112753028</v>
      </c>
      <c r="O39" s="259" t="s">
        <v>364</v>
      </c>
      <c r="P39" s="258">
        <v>-11.379425140960686</v>
      </c>
      <c r="Q39" s="258">
        <v>-9.5714070808443843</v>
      </c>
      <c r="R39" s="258">
        <v>-18.628991314269328</v>
      </c>
    </row>
    <row r="40" spans="1:18" ht="14.1" customHeight="1">
      <c r="A40" s="58" t="s">
        <v>333</v>
      </c>
      <c r="B40" s="259" t="s">
        <v>364</v>
      </c>
      <c r="C40" s="258">
        <v>4.5528631853832602</v>
      </c>
      <c r="D40" s="258">
        <v>3.9989767683964672</v>
      </c>
      <c r="E40" s="258">
        <v>35.099362212255315</v>
      </c>
      <c r="F40" s="258">
        <v>-0.69991626877067281</v>
      </c>
      <c r="G40" s="258">
        <v>28.468653648509768</v>
      </c>
      <c r="H40" s="258">
        <v>21.860848085631957</v>
      </c>
      <c r="I40" s="258">
        <v>32.114839288592293</v>
      </c>
      <c r="J40" s="258">
        <v>5.7583376820532273</v>
      </c>
      <c r="K40" s="258">
        <v>-2.6255016501322559</v>
      </c>
      <c r="L40" s="258">
        <v>-31.11803166561311</v>
      </c>
      <c r="M40" s="258" t="s">
        <v>364</v>
      </c>
      <c r="N40" s="258">
        <v>-2.1954075305344101</v>
      </c>
      <c r="O40" s="259" t="s">
        <v>364</v>
      </c>
      <c r="P40" s="258">
        <v>-9.5798784076448271</v>
      </c>
      <c r="Q40" s="258">
        <v>-7.2009112526873249</v>
      </c>
      <c r="R40" s="258">
        <v>-3.844648052573274</v>
      </c>
    </row>
    <row r="41" spans="1:18" ht="14.1" customHeight="1">
      <c r="A41" s="58" t="s">
        <v>405</v>
      </c>
      <c r="B41" s="259" t="s">
        <v>364</v>
      </c>
      <c r="C41" s="258">
        <v>-12.835627314623089</v>
      </c>
      <c r="D41" s="258">
        <v>5.3221499320679211</v>
      </c>
      <c r="E41" s="258">
        <v>78.36492995462882</v>
      </c>
      <c r="F41" s="258">
        <v>-2.0827049083729787</v>
      </c>
      <c r="G41" s="258">
        <v>2.9805420918395109</v>
      </c>
      <c r="H41" s="258">
        <v>-20.910945370356913</v>
      </c>
      <c r="I41" s="258">
        <v>-3.2877165378004558</v>
      </c>
      <c r="J41" s="258">
        <v>-37.460339375057437</v>
      </c>
      <c r="K41" s="258">
        <v>21.762554180394922</v>
      </c>
      <c r="L41" s="258">
        <v>-37.909040409879282</v>
      </c>
      <c r="M41" s="258" t="s">
        <v>364</v>
      </c>
      <c r="N41" s="258">
        <v>-18.972511648822689</v>
      </c>
      <c r="O41" s="259" t="s">
        <v>364</v>
      </c>
      <c r="P41" s="258">
        <v>-13.399004466737786</v>
      </c>
      <c r="Q41" s="258">
        <v>-6.2384864434834375</v>
      </c>
      <c r="R41" s="258">
        <v>-11.725767659513552</v>
      </c>
    </row>
    <row r="42" spans="1:18" ht="14.1" customHeight="1">
      <c r="A42" s="58" t="s">
        <v>406</v>
      </c>
      <c r="B42" s="259" t="s">
        <v>364</v>
      </c>
      <c r="C42" s="258">
        <v>-3.7526762721585172</v>
      </c>
      <c r="D42" s="258">
        <v>1.5734799893687645</v>
      </c>
      <c r="E42" s="258">
        <v>35.280714370338551</v>
      </c>
      <c r="F42" s="258">
        <v>8.1248792987630445</v>
      </c>
      <c r="G42" s="258">
        <v>-3.8094398919141126</v>
      </c>
      <c r="H42" s="258">
        <v>-11.080490046991077</v>
      </c>
      <c r="I42" s="258">
        <v>9.9232046590058243</v>
      </c>
      <c r="J42" s="258">
        <v>-27.532642485340798</v>
      </c>
      <c r="K42" s="258">
        <v>84.321067091330008</v>
      </c>
      <c r="L42" s="258">
        <v>-36.759994718854905</v>
      </c>
      <c r="M42" s="258" t="s">
        <v>364</v>
      </c>
      <c r="N42" s="258">
        <v>15.871544357814305</v>
      </c>
      <c r="O42" s="259" t="s">
        <v>364</v>
      </c>
      <c r="P42" s="258">
        <v>1.5714047729924241</v>
      </c>
      <c r="Q42" s="258">
        <v>2.8063233209317362</v>
      </c>
      <c r="R42" s="258">
        <v>-10.649963530739004</v>
      </c>
    </row>
    <row r="43" spans="1:18" ht="14.1" customHeight="1">
      <c r="A43" s="58" t="s">
        <v>407</v>
      </c>
      <c r="B43" s="259" t="s">
        <v>364</v>
      </c>
      <c r="C43" s="258">
        <v>-2.1455111382631231</v>
      </c>
      <c r="D43" s="258">
        <v>-4.071743202807232</v>
      </c>
      <c r="E43" s="258">
        <v>4.374544487460863</v>
      </c>
      <c r="F43" s="258">
        <v>-8.348784855944924E-2</v>
      </c>
      <c r="G43" s="258">
        <v>48.262316096909871</v>
      </c>
      <c r="H43" s="258">
        <v>-25.489110234708058</v>
      </c>
      <c r="I43" s="258">
        <v>-5.0875754443679426</v>
      </c>
      <c r="J43" s="258">
        <v>16.978927025401291</v>
      </c>
      <c r="K43" s="258">
        <v>74.696616897352413</v>
      </c>
      <c r="L43" s="258">
        <v>-23.364427723090763</v>
      </c>
      <c r="M43" s="258" t="s">
        <v>364</v>
      </c>
      <c r="N43" s="258">
        <v>-14.577793905036829</v>
      </c>
      <c r="O43" s="259" t="s">
        <v>364</v>
      </c>
      <c r="P43" s="258">
        <v>-5.3792848021487316</v>
      </c>
      <c r="Q43" s="258">
        <v>-7.2985303327771973</v>
      </c>
      <c r="R43" s="258">
        <v>0.46779585857741335</v>
      </c>
    </row>
    <row r="44" spans="1:18" ht="14.1" customHeight="1">
      <c r="A44" s="58" t="s">
        <v>408</v>
      </c>
      <c r="B44" s="259" t="s">
        <v>364</v>
      </c>
      <c r="C44" s="258">
        <v>5.004892847069442</v>
      </c>
      <c r="D44" s="258">
        <v>1.5050844771676841</v>
      </c>
      <c r="E44" s="258">
        <v>-2.1748245338616967</v>
      </c>
      <c r="F44" s="258">
        <v>11.320053919492356</v>
      </c>
      <c r="G44" s="258">
        <v>65.233317407230459</v>
      </c>
      <c r="H44" s="258">
        <v>15.016544538362787</v>
      </c>
      <c r="I44" s="258">
        <v>-19.757032468055304</v>
      </c>
      <c r="J44" s="258">
        <v>21.011569930856776</v>
      </c>
      <c r="K44" s="258">
        <v>20.857898744710734</v>
      </c>
      <c r="L44" s="258">
        <v>-18.582172092403017</v>
      </c>
      <c r="M44" s="258" t="s">
        <v>364</v>
      </c>
      <c r="N44" s="258">
        <v>-5.091411398804313E-2</v>
      </c>
      <c r="O44" s="259" t="s">
        <v>364</v>
      </c>
      <c r="P44" s="258">
        <v>-4.8677734900654972</v>
      </c>
      <c r="Q44" s="258">
        <v>2.7846023067502834</v>
      </c>
      <c r="R44" s="258">
        <v>0.57219759033508844</v>
      </c>
    </row>
    <row r="45" spans="1:18" ht="14.1" customHeight="1">
      <c r="A45" s="58" t="s">
        <v>409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334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>
      <c r="A51" s="302"/>
    </row>
    <row r="52" spans="1:18" ht="13.5" customHeight="1">
      <c r="D52" s="300"/>
    </row>
  </sheetData>
  <mergeCells count="19"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0.95" bottom="0" header="0.11811023622047245" footer="0.26"/>
  <pageSetup paperSize="9" scale="74" orientation="landscape" r:id="rId1"/>
  <headerFooter alignWithMargins="0">
    <oddFooter>&amp;L&amp;"ＭＳ ゴシック,標準"※消費者物価指数については、平成18年から平成22年分までは平成17年基準、平成23年からは平成22年基準で算出しています。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topLeftCell="A37" zoomScaleNormal="100" workbookViewId="0">
      <selection activeCell="I20" sqref="I20"/>
    </sheetView>
  </sheetViews>
  <sheetFormatPr defaultRowHeight="13.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10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299</v>
      </c>
      <c r="B1" s="9"/>
      <c r="C1" s="9"/>
      <c r="D1" s="9"/>
      <c r="E1" s="9"/>
      <c r="H1" s="393" t="s">
        <v>50</v>
      </c>
      <c r="I1" s="9"/>
    </row>
    <row r="2" spans="1:9" ht="15.95" customHeight="1">
      <c r="A2" s="21"/>
      <c r="B2" s="520" t="s">
        <v>429</v>
      </c>
      <c r="C2" s="520"/>
      <c r="D2" s="520" t="s">
        <v>430</v>
      </c>
      <c r="E2" s="520"/>
      <c r="H2" s="520" t="s">
        <v>429</v>
      </c>
      <c r="I2" s="520"/>
    </row>
    <row r="3" spans="1:9" ht="24" customHeight="1">
      <c r="A3" s="365"/>
      <c r="B3" s="129" t="s">
        <v>12</v>
      </c>
      <c r="C3" s="129" t="s">
        <v>456</v>
      </c>
      <c r="D3" s="129" t="s">
        <v>13</v>
      </c>
      <c r="E3" s="129" t="s">
        <v>457</v>
      </c>
      <c r="H3" s="129" t="s">
        <v>51</v>
      </c>
      <c r="I3" s="129" t="s">
        <v>52</v>
      </c>
    </row>
    <row r="4" spans="1:9" ht="24" customHeight="1">
      <c r="A4" s="364"/>
      <c r="B4" s="124"/>
      <c r="C4" s="124"/>
      <c r="D4" s="124"/>
      <c r="E4" s="124"/>
      <c r="H4" s="124"/>
      <c r="I4" s="124"/>
    </row>
    <row r="5" spans="1:9" ht="26.25" customHeight="1">
      <c r="A5" s="364" t="s">
        <v>668</v>
      </c>
      <c r="B5" s="125">
        <v>-3.0877799383991045</v>
      </c>
      <c r="C5" s="125">
        <v>-7.4427565289195368</v>
      </c>
      <c r="D5" s="125">
        <v>-2</v>
      </c>
      <c r="E5" s="125">
        <v>-1.4</v>
      </c>
      <c r="G5" s="394" t="str">
        <f>+A5</f>
        <v>6
H27年</v>
      </c>
      <c r="H5" s="125">
        <v>11.612128750403826</v>
      </c>
      <c r="I5" s="125">
        <v>1.4253997765621529</v>
      </c>
    </row>
    <row r="6" spans="1:9" ht="24" customHeight="1">
      <c r="A6" s="364">
        <v>7</v>
      </c>
      <c r="B6" s="125">
        <v>9.4257631336724259</v>
      </c>
      <c r="C6" s="125">
        <v>-10.098930531385285</v>
      </c>
      <c r="D6" s="125">
        <v>-0.2</v>
      </c>
      <c r="E6" s="125">
        <v>0.7</v>
      </c>
      <c r="G6" s="394">
        <f t="shared" ref="G6:G17" si="0">+A6</f>
        <v>7</v>
      </c>
      <c r="H6" s="125">
        <v>10.101995235410378</v>
      </c>
      <c r="I6" s="125">
        <v>6.5433371459799661</v>
      </c>
    </row>
    <row r="7" spans="1:9" ht="24" customHeight="1">
      <c r="A7" s="364">
        <v>8</v>
      </c>
      <c r="B7" s="125">
        <v>5.1855091083431448</v>
      </c>
      <c r="C7" s="125">
        <v>6.6970069787995579</v>
      </c>
      <c r="D7" s="125">
        <v>2.9</v>
      </c>
      <c r="E7" s="125">
        <v>3.4</v>
      </c>
      <c r="G7" s="394">
        <f t="shared" si="0"/>
        <v>8</v>
      </c>
      <c r="H7" s="125">
        <v>0.67744036971513211</v>
      </c>
      <c r="I7" s="125">
        <v>-4.458520037041513</v>
      </c>
    </row>
    <row r="8" spans="1:9" ht="24" customHeight="1">
      <c r="A8" s="364">
        <v>9</v>
      </c>
      <c r="B8" s="125">
        <v>-5.9037594237615902</v>
      </c>
      <c r="C8" s="125">
        <v>-9.1967884192648555</v>
      </c>
      <c r="D8" s="125">
        <v>-0.4</v>
      </c>
      <c r="E8" s="125">
        <v>-1.7</v>
      </c>
      <c r="G8" s="394">
        <f t="shared" si="0"/>
        <v>9</v>
      </c>
      <c r="H8" s="125">
        <v>-1.2784870916935587</v>
      </c>
      <c r="I8" s="125">
        <v>-7.968019794314718</v>
      </c>
    </row>
    <row r="9" spans="1:9" ht="24" customHeight="1">
      <c r="A9" s="364">
        <v>10</v>
      </c>
      <c r="B9" s="125">
        <v>-2.0161880940656962</v>
      </c>
      <c r="C9" s="125">
        <v>5.6695490579695695</v>
      </c>
      <c r="D9" s="125">
        <v>-2.4</v>
      </c>
      <c r="E9" s="125">
        <v>-2.2999999999999998</v>
      </c>
      <c r="G9" s="394">
        <f t="shared" si="0"/>
        <v>10</v>
      </c>
      <c r="H9" s="125">
        <v>8.5278857795194618</v>
      </c>
      <c r="I9" s="125">
        <v>8.848527605343314</v>
      </c>
    </row>
    <row r="10" spans="1:9" ht="24" customHeight="1">
      <c r="A10" s="364">
        <v>11</v>
      </c>
      <c r="B10" s="125">
        <v>-2.3957026041594109</v>
      </c>
      <c r="C10" s="125">
        <v>4.9290117199256356</v>
      </c>
      <c r="D10" s="125">
        <v>-2.9</v>
      </c>
      <c r="E10" s="125">
        <v>-4.0999999999999996</v>
      </c>
      <c r="G10" s="394">
        <f t="shared" si="0"/>
        <v>11</v>
      </c>
      <c r="H10" s="125">
        <v>-9.0363070821927067</v>
      </c>
      <c r="I10" s="125">
        <v>-14.890364006700352</v>
      </c>
    </row>
    <row r="11" spans="1:9" ht="24" customHeight="1">
      <c r="A11" s="364">
        <v>12</v>
      </c>
      <c r="B11" s="125">
        <v>-2.5852032397751912</v>
      </c>
      <c r="C11" s="125">
        <v>-0.68705452704101999</v>
      </c>
      <c r="D11" s="125">
        <v>-4.4000000000000004</v>
      </c>
      <c r="E11" s="125">
        <v>-5</v>
      </c>
      <c r="G11" s="394">
        <f t="shared" si="0"/>
        <v>12</v>
      </c>
      <c r="H11" s="125">
        <v>-5.9914472518489248</v>
      </c>
      <c r="I11" s="125">
        <v>0.87050306214369044</v>
      </c>
    </row>
    <row r="12" spans="1:9" ht="24" customHeight="1">
      <c r="A12" s="364" t="s">
        <v>663</v>
      </c>
      <c r="B12" s="125">
        <v>-11.346989685022368</v>
      </c>
      <c r="C12" s="125">
        <v>-18.222948356755708</v>
      </c>
      <c r="D12" s="125">
        <v>-3.1</v>
      </c>
      <c r="E12" s="125">
        <v>-2.6</v>
      </c>
      <c r="G12" s="394" t="str">
        <f t="shared" si="0"/>
        <v>1
H28年</v>
      </c>
      <c r="H12" s="125">
        <v>-9.5784959530202602</v>
      </c>
      <c r="I12" s="125">
        <v>-4.0476602094574261</v>
      </c>
    </row>
    <row r="13" spans="1:9" ht="24" customHeight="1">
      <c r="A13" s="364">
        <v>2</v>
      </c>
      <c r="B13" s="125">
        <v>4.5528631853832602</v>
      </c>
      <c r="C13" s="125">
        <v>-3.844648052573274</v>
      </c>
      <c r="D13" s="125">
        <v>1.2</v>
      </c>
      <c r="E13" s="125">
        <v>1.8</v>
      </c>
      <c r="G13" s="394">
        <f t="shared" si="0"/>
        <v>2</v>
      </c>
      <c r="H13" s="125">
        <v>-11.558031037891936</v>
      </c>
      <c r="I13" s="125">
        <v>-17.354282557919255</v>
      </c>
    </row>
    <row r="14" spans="1:9" ht="24" customHeight="1">
      <c r="A14" s="364">
        <v>3</v>
      </c>
      <c r="B14" s="125">
        <v>-12.835627314623089</v>
      </c>
      <c r="C14" s="125">
        <v>-11.725767659513552</v>
      </c>
      <c r="D14" s="125">
        <v>-5.3</v>
      </c>
      <c r="E14" s="125">
        <v>-4.9000000000000004</v>
      </c>
      <c r="G14" s="394">
        <f t="shared" si="0"/>
        <v>3</v>
      </c>
      <c r="H14" s="125">
        <v>1.103022035518797</v>
      </c>
      <c r="I14" s="125">
        <v>-6.8467580333636757</v>
      </c>
    </row>
    <row r="15" spans="1:9" ht="24" customHeight="1">
      <c r="A15" s="364">
        <v>4</v>
      </c>
      <c r="B15" s="125">
        <v>-3.7526762721585172</v>
      </c>
      <c r="C15" s="125">
        <v>-10.649963530739004</v>
      </c>
      <c r="D15" s="125">
        <v>-0.4</v>
      </c>
      <c r="E15" s="125">
        <v>1.4</v>
      </c>
      <c r="G15" s="394">
        <f t="shared" si="0"/>
        <v>4</v>
      </c>
      <c r="H15" s="125">
        <v>-2.8589126561429978</v>
      </c>
      <c r="I15" s="125">
        <v>-4.8867544607715807</v>
      </c>
    </row>
    <row r="16" spans="1:9" ht="23.25" customHeight="1">
      <c r="A16" s="364">
        <v>5</v>
      </c>
      <c r="B16" s="125">
        <v>-2.1455111382631231</v>
      </c>
      <c r="C16" s="125">
        <v>0.46779585857741335</v>
      </c>
      <c r="D16" s="125">
        <v>-1.1000000000000001</v>
      </c>
      <c r="E16" s="125">
        <v>-2.8</v>
      </c>
      <c r="G16" s="394">
        <f t="shared" si="0"/>
        <v>5</v>
      </c>
      <c r="H16" s="125">
        <v>-4.9258721166143822</v>
      </c>
      <c r="I16" s="125">
        <v>-3.4648126346758512</v>
      </c>
    </row>
    <row r="17" spans="1:9" ht="24" customHeight="1">
      <c r="A17" s="364">
        <v>6</v>
      </c>
      <c r="B17" s="125">
        <f>'表2 (P4～P5)'!$G$8</f>
        <v>5.004892847069442</v>
      </c>
      <c r="C17" s="125">
        <f>'表2 (P4～P5)'!$G$93</f>
        <v>0.57219759033508844</v>
      </c>
      <c r="D17" s="125">
        <f>'表1 (P2)'!$E$7</f>
        <v>-2.2000000000000002</v>
      </c>
      <c r="E17" s="125">
        <f>'表1 (P2)'!$E$44</f>
        <v>-5.0999999999999996</v>
      </c>
      <c r="G17" s="394">
        <f t="shared" si="0"/>
        <v>6</v>
      </c>
      <c r="H17" s="125" t="e">
        <f>+#REF!</f>
        <v>#REF!</v>
      </c>
      <c r="I17" s="125" t="e">
        <f>+#REF!</f>
        <v>#REF!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A6" sqref="A6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645</v>
      </c>
    </row>
    <row r="2" spans="1:3">
      <c r="B2" s="77" t="s">
        <v>429</v>
      </c>
      <c r="C2" s="67" t="s">
        <v>430</v>
      </c>
    </row>
    <row r="3" spans="1:3">
      <c r="A3" s="64" t="s">
        <v>582</v>
      </c>
      <c r="B3" s="78" t="e">
        <f>'表2 (P4～P5)'!#REF!</f>
        <v>#REF!</v>
      </c>
      <c r="C3" s="79">
        <f>'表1 (P2)'!E17</f>
        <v>2.0152396935845474</v>
      </c>
    </row>
    <row r="4" spans="1:3">
      <c r="A4" s="64" t="s">
        <v>361</v>
      </c>
      <c r="B4" s="78">
        <f>'表2 (P4～P5)'!G70</f>
        <v>-18.582172092403017</v>
      </c>
      <c r="C4" s="79">
        <f>'表1 (P2)'!E16</f>
        <v>-0.8</v>
      </c>
    </row>
    <row r="5" spans="1:3">
      <c r="A5" s="64" t="s">
        <v>356</v>
      </c>
      <c r="B5" s="78">
        <f>'表2 (P4～P5)'!G65</f>
        <v>20.857898744710734</v>
      </c>
      <c r="C5" s="79">
        <f>'表1 (P2)'!E15</f>
        <v>-14.6</v>
      </c>
    </row>
    <row r="6" spans="1:3">
      <c r="A6" s="64" t="s">
        <v>355</v>
      </c>
      <c r="B6" s="78">
        <f>'表2 (P4～P5)'!G60</f>
        <v>21.011569930856776</v>
      </c>
      <c r="C6" s="79">
        <f>'表1 (P2)'!E14</f>
        <v>-3.8</v>
      </c>
    </row>
    <row r="7" spans="1:3">
      <c r="A7" s="64" t="s">
        <v>365</v>
      </c>
      <c r="B7" s="78">
        <f>'表2 (P4～P5)'!G52</f>
        <v>-19.757032468055304</v>
      </c>
      <c r="C7" s="79">
        <f>'表1 (P2)'!E13</f>
        <v>5.6</v>
      </c>
    </row>
    <row r="8" spans="1:3">
      <c r="A8" s="64" t="s">
        <v>574</v>
      </c>
      <c r="B8" s="78">
        <f>'表2 (P4～P5)'!G42</f>
        <v>15.016544538362787</v>
      </c>
      <c r="C8" s="79">
        <f>'表1 (P2)'!E12</f>
        <v>-2.2000000000000002</v>
      </c>
    </row>
    <row r="9" spans="1:3">
      <c r="A9" s="64" t="s">
        <v>353</v>
      </c>
      <c r="B9" s="78">
        <f>'表2 (P4～P5)'!G34</f>
        <v>65.233317407230459</v>
      </c>
      <c r="C9" s="79">
        <f>'表1 (P2)'!E11</f>
        <v>-1.9</v>
      </c>
    </row>
    <row r="10" spans="1:3">
      <c r="A10" s="64" t="s">
        <v>352</v>
      </c>
      <c r="B10" s="78">
        <f>'表2 (P4～P5)'!G28</f>
        <v>11.320053919492356</v>
      </c>
      <c r="C10" s="79">
        <f>'表1 (P2)'!E10</f>
        <v>-0.7</v>
      </c>
    </row>
    <row r="11" spans="1:3">
      <c r="A11" s="64" t="s">
        <v>351</v>
      </c>
      <c r="B11" s="78">
        <f>'表2 (P4～P5)'!G24</f>
        <v>-2.1748245338616967</v>
      </c>
      <c r="C11" s="79">
        <f>'表1 (P2)'!E9</f>
        <v>-22.2</v>
      </c>
    </row>
    <row r="12" spans="1:3">
      <c r="A12" s="64" t="s">
        <v>350</v>
      </c>
      <c r="B12" s="78">
        <f>'表2 (P4～P5)'!G10</f>
        <v>1.5050844771676841</v>
      </c>
      <c r="C12" s="79">
        <f>'表1 (P2)'!E8</f>
        <v>-0.1</v>
      </c>
    </row>
    <row r="13" spans="1:3">
      <c r="A13" s="64" t="s">
        <v>349</v>
      </c>
      <c r="B13" s="78">
        <f>'表2 (P4～P5)'!G8</f>
        <v>5.004892847069442</v>
      </c>
      <c r="C13" s="79">
        <f>'表1 (P2)'!E7</f>
        <v>-2.2000000000000002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1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RowHeight="24" customHeight="1"/>
  <cols>
    <col min="1" max="1" width="5" style="8" customWidth="1"/>
    <col min="2" max="2" width="32.75" style="366" customWidth="1"/>
    <col min="3" max="6" width="12.625" style="8" customWidth="1"/>
    <col min="7" max="16384" width="9" style="8"/>
  </cols>
  <sheetData>
    <row r="1" spans="1:6" ht="24" customHeight="1">
      <c r="B1" s="381" t="s">
        <v>366</v>
      </c>
      <c r="C1" s="9"/>
      <c r="D1" s="9"/>
      <c r="E1" s="9"/>
      <c r="F1" s="9"/>
    </row>
    <row r="2" spans="1:6" s="10" customFormat="1" ht="24" customHeight="1">
      <c r="B2" s="367"/>
      <c r="C2" s="124" t="s">
        <v>14</v>
      </c>
      <c r="D2" s="124" t="s">
        <v>454</v>
      </c>
      <c r="E2" s="124" t="s">
        <v>15</v>
      </c>
      <c r="F2" s="124" t="s">
        <v>455</v>
      </c>
    </row>
    <row r="3" spans="1:6" s="10" customFormat="1" ht="24" customHeight="1">
      <c r="B3" s="368"/>
      <c r="C3" s="12"/>
      <c r="D3" s="12"/>
      <c r="E3" s="12"/>
      <c r="F3" s="13"/>
    </row>
    <row r="4" spans="1:6" ht="26.25" customHeight="1">
      <c r="B4" s="382" t="s">
        <v>669</v>
      </c>
      <c r="C4" s="14">
        <v>-9.889362555077108</v>
      </c>
      <c r="D4" s="14">
        <v>-8.1670605341442446</v>
      </c>
      <c r="E4" s="14">
        <v>-6.7354902445048159</v>
      </c>
      <c r="F4" s="14">
        <v>-4.9529076528393006</v>
      </c>
    </row>
    <row r="5" spans="1:6" ht="30" customHeight="1">
      <c r="A5" s="10"/>
      <c r="B5" s="382">
        <v>6</v>
      </c>
      <c r="C5" s="14">
        <v>-7.0205409968659431</v>
      </c>
      <c r="D5" s="14">
        <v>-11.216926259780902</v>
      </c>
      <c r="E5" s="14">
        <v>-3.6732804727531154</v>
      </c>
      <c r="F5" s="14">
        <v>-8.0207356051330123</v>
      </c>
    </row>
    <row r="6" spans="1:6" ht="24" customHeight="1">
      <c r="A6" s="10"/>
      <c r="B6" s="382">
        <v>7</v>
      </c>
      <c r="C6" s="14">
        <v>-11.590911167657081</v>
      </c>
      <c r="D6" s="14">
        <v>-12.437902631430864</v>
      </c>
      <c r="E6" s="14">
        <v>-8.5850021473574234</v>
      </c>
      <c r="F6" s="14">
        <v>-9.4607913208995082</v>
      </c>
    </row>
    <row r="7" spans="1:6" ht="24" customHeight="1">
      <c r="A7" s="10"/>
      <c r="B7" s="382">
        <v>8</v>
      </c>
      <c r="C7" s="14">
        <v>-15.270646727414805</v>
      </c>
      <c r="D7" s="14">
        <v>-18.036404564765686</v>
      </c>
      <c r="E7" s="14">
        <v>-12.389848716146901</v>
      </c>
      <c r="F7" s="14">
        <v>-15.249642319967716</v>
      </c>
    </row>
    <row r="8" spans="1:6" ht="24" customHeight="1">
      <c r="A8" s="10"/>
      <c r="B8" s="382">
        <v>9</v>
      </c>
      <c r="C8" s="14">
        <v>-18.195229727389872</v>
      </c>
      <c r="D8" s="14">
        <v>-21.208954698442263</v>
      </c>
      <c r="E8" s="14">
        <v>-15.168453227303303</v>
      </c>
      <c r="F8" s="14">
        <v>-18.293686022284628</v>
      </c>
    </row>
    <row r="9" spans="1:6" ht="24" customHeight="1">
      <c r="A9" s="10"/>
      <c r="B9" s="382">
        <v>10</v>
      </c>
      <c r="C9" s="14">
        <v>-7.1129354101750693</v>
      </c>
      <c r="D9" s="14">
        <v>-14.560411492435342</v>
      </c>
      <c r="E9" s="14">
        <v>-4.0476622787108507</v>
      </c>
      <c r="F9" s="14">
        <v>-11.740905071685715</v>
      </c>
    </row>
    <row r="10" spans="1:6" ht="24" customHeight="1">
      <c r="A10" s="10"/>
      <c r="B10" s="382">
        <v>11</v>
      </c>
      <c r="C10" s="14">
        <v>-8.9171874272727987</v>
      </c>
      <c r="D10" s="14">
        <v>-15.947474213149992</v>
      </c>
      <c r="E10" s="14">
        <v>-6.3668686752364367</v>
      </c>
      <c r="F10" s="14">
        <v>-13.59400349111819</v>
      </c>
    </row>
    <row r="11" spans="1:6" ht="24" customHeight="1">
      <c r="A11" s="10"/>
      <c r="B11" s="382">
        <v>12</v>
      </c>
      <c r="C11" s="14">
        <v>-8.3422297589935255</v>
      </c>
      <c r="D11" s="14">
        <v>-8.8245928751447877</v>
      </c>
      <c r="E11" s="14">
        <v>-5.959127732727354</v>
      </c>
      <c r="F11" s="14">
        <v>-6.4540322898985476</v>
      </c>
    </row>
    <row r="12" spans="1:6" ht="24" customHeight="1">
      <c r="A12" s="10"/>
      <c r="B12" s="382" t="s">
        <v>657</v>
      </c>
      <c r="C12" s="14">
        <v>-8.9978045416781569</v>
      </c>
      <c r="D12" s="14">
        <v>-9.1147699668880922E-2</v>
      </c>
      <c r="E12" s="14">
        <v>-7.0867584370534082</v>
      </c>
      <c r="F12" s="14">
        <v>2.0069381986380641</v>
      </c>
    </row>
    <row r="13" spans="1:6" ht="24" customHeight="1">
      <c r="B13" s="382">
        <v>2</v>
      </c>
      <c r="C13" s="14">
        <v>-6.785954907525948</v>
      </c>
      <c r="D13" s="14">
        <v>-8.4322770420408482</v>
      </c>
      <c r="E13" s="14">
        <v>-4.8284599605839968</v>
      </c>
      <c r="F13" s="14">
        <v>-6.509354859923711</v>
      </c>
    </row>
    <row r="14" spans="1:6" ht="26.25" customHeight="1">
      <c r="B14" s="382">
        <v>3</v>
      </c>
      <c r="C14" s="14">
        <v>5.5350299491421451</v>
      </c>
      <c r="D14" s="14">
        <v>-1.055342874717935</v>
      </c>
      <c r="E14" s="14">
        <v>7.8568006080232733</v>
      </c>
      <c r="F14" s="14">
        <v>1.121439582038275</v>
      </c>
    </row>
    <row r="15" spans="1:6" ht="27" customHeight="1">
      <c r="B15" s="382">
        <v>4</v>
      </c>
      <c r="C15" s="14">
        <v>10.540485769436515</v>
      </c>
      <c r="D15" s="14">
        <v>4.0623537282219901</v>
      </c>
      <c r="E15" s="14">
        <v>10.761566740975393</v>
      </c>
      <c r="F15" s="14">
        <v>4.2704784356784264</v>
      </c>
    </row>
    <row r="16" spans="1:6" ht="24" customHeight="1">
      <c r="B16" s="382">
        <v>5</v>
      </c>
      <c r="C16" s="14">
        <v>9.4975794807786951</v>
      </c>
      <c r="D16" s="14">
        <v>5.7078224798945865</v>
      </c>
      <c r="E16" s="14">
        <v>9.826072219221027</v>
      </c>
      <c r="F16" s="14">
        <v>6.0249459473342482</v>
      </c>
    </row>
    <row r="17" spans="1:6" ht="24" customHeight="1">
      <c r="A17" s="10"/>
      <c r="B17" s="382">
        <v>6</v>
      </c>
      <c r="C17" s="14">
        <v>-3.0877799383991045</v>
      </c>
      <c r="D17" s="14">
        <v>-7.4427565289195368</v>
      </c>
      <c r="E17" s="14">
        <v>-2.7970432782143173</v>
      </c>
      <c r="F17" s="14">
        <v>-7.1650847985063049</v>
      </c>
    </row>
    <row r="18" spans="1:6" ht="24" customHeight="1">
      <c r="A18" s="10"/>
      <c r="B18" s="382">
        <v>7</v>
      </c>
      <c r="C18" s="14">
        <v>9.4257631336724259</v>
      </c>
      <c r="D18" s="14">
        <v>-10.098930531385285</v>
      </c>
      <c r="E18" s="14">
        <v>9.8634661862071269</v>
      </c>
      <c r="F18" s="14">
        <v>-9.7393262535108267</v>
      </c>
    </row>
    <row r="19" spans="1:6" ht="24" customHeight="1">
      <c r="A19" s="10"/>
      <c r="B19" s="382">
        <v>8</v>
      </c>
      <c r="C19" s="14">
        <v>5.1855091083431448</v>
      </c>
      <c r="D19" s="14">
        <v>6.6970069787995579</v>
      </c>
      <c r="E19" s="14">
        <v>5.0803235992348039</v>
      </c>
      <c r="F19" s="14">
        <v>6.5903099718207514</v>
      </c>
    </row>
    <row r="20" spans="1:6" ht="24" customHeight="1">
      <c r="A20" s="10"/>
      <c r="B20" s="382">
        <v>9</v>
      </c>
      <c r="C20" s="14">
        <v>-5.9037594237615902</v>
      </c>
      <c r="D20" s="14">
        <v>-9.1967884192648555</v>
      </c>
      <c r="E20" s="14">
        <v>-6.1860481454903082</v>
      </c>
      <c r="F20" s="14">
        <v>-9.4691980540070659</v>
      </c>
    </row>
    <row r="21" spans="1:6" ht="24" customHeight="1">
      <c r="A21" s="10"/>
      <c r="B21" s="382">
        <v>10</v>
      </c>
      <c r="C21" s="14">
        <v>-2.0161880940656962</v>
      </c>
      <c r="D21" s="14">
        <v>5.6695490579695695</v>
      </c>
      <c r="E21" s="14">
        <v>-2.1141719059716291</v>
      </c>
      <c r="F21" s="14">
        <v>5.5638795089115956</v>
      </c>
    </row>
    <row r="22" spans="1:6" ht="24" customHeight="1">
      <c r="A22" s="10"/>
      <c r="B22" s="382">
        <v>11</v>
      </c>
      <c r="C22" s="14">
        <v>-2.3957026041594109</v>
      </c>
      <c r="D22" s="14">
        <v>4.9290117199256356</v>
      </c>
      <c r="E22" s="14">
        <v>-2.2004940093677261</v>
      </c>
      <c r="F22" s="14">
        <v>5.1388697433654817</v>
      </c>
    </row>
    <row r="23" spans="1:6" ht="24" customHeight="1">
      <c r="A23" s="10"/>
      <c r="B23" s="382">
        <v>12</v>
      </c>
      <c r="C23" s="14">
        <v>-2.5852032397751912</v>
      </c>
      <c r="D23" s="14">
        <v>-0.68705452704101999</v>
      </c>
      <c r="E23" s="14">
        <v>-2.5852032397751912</v>
      </c>
      <c r="F23" s="14">
        <v>-0.68705452704101999</v>
      </c>
    </row>
    <row r="24" spans="1:6" ht="24" customHeight="1">
      <c r="A24" s="10"/>
      <c r="B24" s="382" t="s">
        <v>663</v>
      </c>
      <c r="C24" s="14">
        <v>-11.787173450240719</v>
      </c>
      <c r="D24" s="14">
        <v>-18.628991314269328</v>
      </c>
      <c r="E24" s="14">
        <v>-11.169683664392416</v>
      </c>
      <c r="F24" s="14">
        <v>-18.059394253469218</v>
      </c>
    </row>
    <row r="25" spans="1:6" ht="24" customHeight="1">
      <c r="A25" s="10"/>
      <c r="B25" s="382">
        <v>2</v>
      </c>
      <c r="C25" s="14">
        <v>4.5528631853832602</v>
      </c>
      <c r="D25" s="14">
        <v>-3.844648052573274</v>
      </c>
      <c r="E25" s="14">
        <v>5.2847332276809267</v>
      </c>
      <c r="F25" s="14">
        <v>-3.1715605889413023</v>
      </c>
    </row>
    <row r="26" spans="1:6" ht="24" customHeight="1">
      <c r="A26" s="10"/>
      <c r="B26" s="382">
        <v>3</v>
      </c>
      <c r="C26" s="14">
        <v>-12.835627314623089</v>
      </c>
      <c r="D26" s="14">
        <v>-11.725767659513552</v>
      </c>
      <c r="E26" s="14">
        <v>-12.399805451196212</v>
      </c>
      <c r="F26" s="14">
        <v>-11.284396497811134</v>
      </c>
    </row>
    <row r="27" spans="1:6" ht="24" customHeight="1">
      <c r="A27" s="10"/>
      <c r="B27" s="382">
        <v>4</v>
      </c>
      <c r="C27" s="14">
        <v>-3.7526762721585172</v>
      </c>
      <c r="D27" s="14">
        <v>-10.649963530739004</v>
      </c>
      <c r="E27" s="14">
        <v>-3.3676869772471529</v>
      </c>
      <c r="F27" s="14">
        <v>-10.292563384861964</v>
      </c>
    </row>
    <row r="28" spans="1:6" ht="24" customHeight="1">
      <c r="A28" s="10"/>
      <c r="B28" s="382">
        <v>5</v>
      </c>
      <c r="C28" s="14">
        <v>-2.1455111382631231</v>
      </c>
      <c r="D28" s="14">
        <v>0.46779585857741335</v>
      </c>
      <c r="E28" s="14">
        <v>-2.2433656271248603</v>
      </c>
      <c r="F28" s="14">
        <v>0.36732806271884133</v>
      </c>
    </row>
    <row r="29" spans="1:6" ht="24" customHeight="1">
      <c r="B29" s="382">
        <v>6</v>
      </c>
      <c r="C29" s="14">
        <f>'表2 (P4～P5)'!$G$8</f>
        <v>5.004892847069442</v>
      </c>
      <c r="D29" s="14">
        <f>'表2 (P4～P5)'!$G$93</f>
        <v>0.57219759033508844</v>
      </c>
      <c r="E29" s="14">
        <f>'表2 (P4～P5)'!$F$8</f>
        <v>4.7948830613752991</v>
      </c>
      <c r="F29" s="14">
        <f>'表2 (P4～P5)'!$F$93</f>
        <v>0.37105319515442492</v>
      </c>
    </row>
    <row r="30" spans="1:6" ht="24" customHeight="1">
      <c r="C30" s="11"/>
      <c r="D30" s="11"/>
      <c r="E30" s="11"/>
      <c r="F30" s="11"/>
    </row>
    <row r="31" spans="1:6" ht="24" customHeight="1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A6" sqref="A6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640</v>
      </c>
    </row>
    <row r="2" spans="1:5">
      <c r="B2" s="77" t="s">
        <v>367</v>
      </c>
      <c r="C2" s="67" t="s">
        <v>368</v>
      </c>
    </row>
    <row r="3" spans="1:5">
      <c r="A3" s="64" t="s">
        <v>553</v>
      </c>
      <c r="B3" s="135">
        <f>'表2 (P4～P5)'!G77</f>
        <v>-5.091411398804313E-2</v>
      </c>
      <c r="C3" s="135">
        <f>'表2 (P4～P5)'!F77</f>
        <v>0.24893314366998265</v>
      </c>
    </row>
    <row r="4" spans="1:5">
      <c r="A4" s="64" t="s">
        <v>361</v>
      </c>
      <c r="B4" s="135">
        <f>'表2 (P4～P5)'!G70</f>
        <v>-18.582172092403017</v>
      </c>
      <c r="C4" s="135">
        <f>'表2 (P4～P5)'!F70</f>
        <v>-18.256500780772623</v>
      </c>
    </row>
    <row r="5" spans="1:5">
      <c r="A5" s="64" t="s">
        <v>356</v>
      </c>
      <c r="B5" s="135">
        <f>'表2 (P4～P5)'!G65</f>
        <v>20.857898744710734</v>
      </c>
      <c r="C5" s="135">
        <f>'表2 (P4～P5)'!F65</f>
        <v>22.791625124626115</v>
      </c>
    </row>
    <row r="6" spans="1:5">
      <c r="A6" s="64" t="s">
        <v>355</v>
      </c>
      <c r="B6" s="135">
        <f>'表2 (P4～P5)'!G60</f>
        <v>21.011569930856776</v>
      </c>
      <c r="C6" s="135">
        <f>'表2 (P4～P5)'!F60</f>
        <v>19.801454231548199</v>
      </c>
      <c r="E6" s="126"/>
    </row>
    <row r="7" spans="1:5">
      <c r="A7" s="64" t="s">
        <v>365</v>
      </c>
      <c r="B7" s="135">
        <f>'表2 (P4～P5)'!G52</f>
        <v>-19.757032468055304</v>
      </c>
      <c r="C7" s="135">
        <f>'表2 (P4～P5)'!F52</f>
        <v>-19.195331695331696</v>
      </c>
    </row>
    <row r="8" spans="1:5">
      <c r="A8" s="64" t="s">
        <v>550</v>
      </c>
      <c r="B8" s="135">
        <f>'表2 (P4～P5)'!G42</f>
        <v>15.016544538362787</v>
      </c>
      <c r="C8" s="135">
        <f>'表2 (P4～P5)'!F42</f>
        <v>12.71621364759552</v>
      </c>
    </row>
    <row r="9" spans="1:5">
      <c r="A9" s="64" t="s">
        <v>353</v>
      </c>
      <c r="B9" s="135">
        <f>'表2 (P4～P5)'!G34</f>
        <v>65.233317407230459</v>
      </c>
      <c r="C9" s="135">
        <f>'表2 (P4～P5)'!F34</f>
        <v>59.615384615384627</v>
      </c>
    </row>
    <row r="10" spans="1:5">
      <c r="A10" s="64" t="s">
        <v>352</v>
      </c>
      <c r="B10" s="135">
        <f>'表2 (P4～P5)'!G28</f>
        <v>11.320053919492356</v>
      </c>
      <c r="C10" s="135">
        <f>'表2 (P4～P5)'!F28</f>
        <v>7.2012119244711403</v>
      </c>
    </row>
    <row r="11" spans="1:5">
      <c r="A11" s="64" t="s">
        <v>351</v>
      </c>
      <c r="B11" s="135">
        <f>'表2 (P4～P5)'!G24</f>
        <v>-2.1748245338616967</v>
      </c>
      <c r="C11" s="135">
        <f>'表2 (P4～P5)'!F24</f>
        <v>-1.1965727792003111</v>
      </c>
    </row>
    <row r="12" spans="1:5">
      <c r="A12" s="64" t="s">
        <v>350</v>
      </c>
      <c r="B12" s="135">
        <f>'表2 (P4～P5)'!G10</f>
        <v>1.5050844771676841</v>
      </c>
      <c r="C12" s="135">
        <f>'表2 (P4～P5)'!F10</f>
        <v>2.4186302374621826</v>
      </c>
    </row>
    <row r="13" spans="1:5">
      <c r="A13" s="64" t="s">
        <v>349</v>
      </c>
      <c r="B13" s="135">
        <f>'表2 (P4～P5)'!G8</f>
        <v>5.004892847069442</v>
      </c>
      <c r="C13" s="135">
        <f>'表2 (P4～P5)'!F8</f>
        <v>4.7948830613752991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A6" sqref="A6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641</v>
      </c>
    </row>
    <row r="2" spans="1:3">
      <c r="B2" s="77" t="s">
        <v>367</v>
      </c>
      <c r="C2" s="67" t="s">
        <v>368</v>
      </c>
    </row>
    <row r="3" spans="1:3">
      <c r="A3" s="64" t="s">
        <v>369</v>
      </c>
      <c r="B3" s="135">
        <f>'表2 (P4～P5)'!G104</f>
        <v>-6.384531249592329</v>
      </c>
      <c r="C3" s="135">
        <f>'表2 (P4～P5)'!F104</f>
        <v>-6.1036848433411173</v>
      </c>
    </row>
    <row r="4" spans="1:3">
      <c r="A4" s="64" t="s">
        <v>361</v>
      </c>
      <c r="B4" s="135">
        <f>'表2 (P4～P5)'!G102</f>
        <v>-14.178037673575616</v>
      </c>
      <c r="C4" s="135">
        <f>'表2 (P4～P5)'!F102</f>
        <v>-13.83474982426992</v>
      </c>
    </row>
    <row r="5" spans="1:3">
      <c r="A5" s="64" t="s">
        <v>356</v>
      </c>
      <c r="B5" s="135">
        <f>'表2 (P4～P5)'!G101</f>
        <v>36.252892307492132</v>
      </c>
      <c r="C5" s="135">
        <f>'表2 (P4～P5)'!F101</f>
        <v>38.432938584412014</v>
      </c>
    </row>
    <row r="6" spans="1:3">
      <c r="A6" s="64" t="s">
        <v>355</v>
      </c>
      <c r="B6" s="135">
        <f>'表2 (P4～P5)'!G100</f>
        <v>46.78314114043016</v>
      </c>
      <c r="C6" s="135">
        <f>'表2 (P4～P5)'!F100</f>
        <v>45.315309729025863</v>
      </c>
    </row>
    <row r="7" spans="1:3">
      <c r="A7" s="64" t="s">
        <v>365</v>
      </c>
      <c r="B7" s="135">
        <f>'表2 (P4～P5)'!G99</f>
        <v>-31.581427851721834</v>
      </c>
      <c r="C7" s="135">
        <f>'表2 (P4～P5)'!F99</f>
        <v>-31.102497846683896</v>
      </c>
    </row>
    <row r="8" spans="1:3">
      <c r="A8" s="64" t="s">
        <v>573</v>
      </c>
      <c r="B8" s="135">
        <f>'表2 (P4～P5)'!G98</f>
        <v>12.334564757361633</v>
      </c>
      <c r="C8" s="135">
        <f>'表2 (P4～P5)'!F98</f>
        <v>10.087873462214404</v>
      </c>
    </row>
    <row r="9" spans="1:3">
      <c r="A9" s="64" t="s">
        <v>353</v>
      </c>
      <c r="B9" s="135">
        <f>'表2 (P4～P5)'!G97</f>
        <v>-23.80144605835094</v>
      </c>
      <c r="C9" s="135">
        <f>'表2 (P4～P5)'!F97</f>
        <v>-26.392196892367014</v>
      </c>
    </row>
    <row r="10" spans="1:3">
      <c r="A10" s="64" t="s">
        <v>352</v>
      </c>
      <c r="B10" s="135">
        <f>'表2 (P4～P5)'!G96</f>
        <v>8.5147084155388075</v>
      </c>
      <c r="C10" s="135">
        <f>'表2 (P4～P5)'!F96</f>
        <v>4.4996642041638779</v>
      </c>
    </row>
    <row r="11" spans="1:3">
      <c r="A11" s="64" t="s">
        <v>351</v>
      </c>
      <c r="B11" s="135">
        <f>'表2 (P4～P5)'!G95</f>
        <v>-17.857404039188761</v>
      </c>
      <c r="C11" s="135">
        <f>'表2 (P4～P5)'!F95</f>
        <v>-17.035978079580648</v>
      </c>
    </row>
    <row r="12" spans="1:3">
      <c r="A12" s="64" t="s">
        <v>350</v>
      </c>
      <c r="B12" s="135">
        <f>'表2 (P4～P5)'!G94</f>
        <v>-2.0111078004578675</v>
      </c>
      <c r="C12" s="135">
        <f>'表2 (P4～P5)'!F94</f>
        <v>-1.1292077706619996</v>
      </c>
    </row>
    <row r="13" spans="1:3">
      <c r="A13" s="64" t="s">
        <v>349</v>
      </c>
      <c r="B13" s="135">
        <f>'表2 (P4～P5)'!G93</f>
        <v>0.57219759033508844</v>
      </c>
      <c r="C13" s="135">
        <f>'表2 (P4～P5)'!F93</f>
        <v>0.37105319515442492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451</v>
      </c>
    </row>
    <row r="3" spans="1:25">
      <c r="A3" s="127" t="s">
        <v>642</v>
      </c>
    </row>
    <row r="4" spans="1:25" ht="27">
      <c r="A4" s="73"/>
      <c r="B4" s="395" t="s">
        <v>670</v>
      </c>
      <c r="C4" s="395">
        <v>8</v>
      </c>
      <c r="D4" s="395">
        <v>9</v>
      </c>
      <c r="E4" s="395">
        <v>10</v>
      </c>
      <c r="F4" s="395">
        <v>11</v>
      </c>
      <c r="G4" s="395">
        <v>12</v>
      </c>
      <c r="H4" s="395" t="s">
        <v>658</v>
      </c>
      <c r="I4" s="395">
        <v>2</v>
      </c>
      <c r="J4" s="395">
        <v>3</v>
      </c>
      <c r="K4" s="395">
        <v>4</v>
      </c>
      <c r="L4" s="395">
        <v>5</v>
      </c>
      <c r="M4" s="395">
        <v>6</v>
      </c>
      <c r="N4" s="395">
        <v>7</v>
      </c>
      <c r="O4" s="395">
        <v>8</v>
      </c>
      <c r="P4" s="395">
        <v>9</v>
      </c>
      <c r="Q4" s="395">
        <v>10</v>
      </c>
      <c r="R4" s="395">
        <v>11</v>
      </c>
      <c r="S4" s="395">
        <v>12</v>
      </c>
      <c r="T4" s="395" t="s">
        <v>664</v>
      </c>
      <c r="U4" s="395">
        <v>2</v>
      </c>
      <c r="V4" s="395">
        <v>3</v>
      </c>
      <c r="W4" s="395">
        <v>4</v>
      </c>
      <c r="X4" s="395">
        <v>5</v>
      </c>
      <c r="Y4" s="395">
        <v>6</v>
      </c>
    </row>
    <row r="5" spans="1:25">
      <c r="A5" s="73" t="s">
        <v>427</v>
      </c>
      <c r="B5" s="128">
        <v>-11.590911167657081</v>
      </c>
      <c r="C5" s="128">
        <v>-15.270646727414805</v>
      </c>
      <c r="D5" s="128">
        <v>-18.195229727389872</v>
      </c>
      <c r="E5" s="128">
        <v>-7.1129354101750693</v>
      </c>
      <c r="F5" s="128">
        <v>-8.9171874272727987</v>
      </c>
      <c r="G5" s="128">
        <v>-8.3422297589935255</v>
      </c>
      <c r="H5" s="128">
        <v>-8.9978045416781569</v>
      </c>
      <c r="I5" s="128">
        <v>-6.785954907525948</v>
      </c>
      <c r="J5" s="128">
        <v>5.5350299491421451</v>
      </c>
      <c r="K5" s="128">
        <v>10.540485769436515</v>
      </c>
      <c r="L5" s="128">
        <v>9.4975794807786951</v>
      </c>
      <c r="M5" s="128">
        <v>-3.0877799383991045</v>
      </c>
      <c r="N5" s="128">
        <v>9.4257631336724259</v>
      </c>
      <c r="O5" s="128">
        <v>5.1855091083431448</v>
      </c>
      <c r="P5" s="128">
        <v>-5.9037594237615902</v>
      </c>
      <c r="Q5" s="128">
        <v>-2.0161880940656962</v>
      </c>
      <c r="R5" s="128">
        <v>-2.3957026041594109</v>
      </c>
      <c r="S5" s="128">
        <v>-2.5852032397751912</v>
      </c>
      <c r="T5" s="128">
        <v>-11.787173450240719</v>
      </c>
      <c r="U5" s="128">
        <v>4.5528631853832602</v>
      </c>
      <c r="V5" s="128">
        <v>-12.835627314623089</v>
      </c>
      <c r="W5" s="128">
        <v>-3.7526762721585172</v>
      </c>
      <c r="X5" s="128">
        <v>-2.1455111382631231</v>
      </c>
      <c r="Y5" s="128">
        <f>+'表2 (P4～P5)'!$G$8</f>
        <v>5.004892847069442</v>
      </c>
    </row>
    <row r="8" spans="1:25">
      <c r="A8" s="127" t="s">
        <v>643</v>
      </c>
    </row>
    <row r="9" spans="1:25" ht="40.5" customHeight="1">
      <c r="A9" s="73"/>
      <c r="B9" s="152" t="str">
        <f>+B4</f>
        <v>7
H26</v>
      </c>
      <c r="C9" s="395">
        <f t="shared" ref="C9:X9" si="0">+C4</f>
        <v>8</v>
      </c>
      <c r="D9" s="395">
        <f t="shared" si="0"/>
        <v>9</v>
      </c>
      <c r="E9" s="395">
        <f t="shared" si="0"/>
        <v>10</v>
      </c>
      <c r="F9" s="395">
        <f t="shared" si="0"/>
        <v>11</v>
      </c>
      <c r="G9" s="395">
        <f t="shared" si="0"/>
        <v>12</v>
      </c>
      <c r="H9" s="395" t="str">
        <f t="shared" si="0"/>
        <v>1
H27</v>
      </c>
      <c r="I9" s="395">
        <f t="shared" si="0"/>
        <v>2</v>
      </c>
      <c r="J9" s="395">
        <f t="shared" si="0"/>
        <v>3</v>
      </c>
      <c r="K9" s="395">
        <f t="shared" si="0"/>
        <v>4</v>
      </c>
      <c r="L9" s="395">
        <f t="shared" si="0"/>
        <v>5</v>
      </c>
      <c r="M9" s="395">
        <f t="shared" si="0"/>
        <v>6</v>
      </c>
      <c r="N9" s="395">
        <f t="shared" si="0"/>
        <v>7</v>
      </c>
      <c r="O9" s="395">
        <f t="shared" si="0"/>
        <v>8</v>
      </c>
      <c r="P9" s="395">
        <f t="shared" si="0"/>
        <v>9</v>
      </c>
      <c r="Q9" s="395">
        <f t="shared" si="0"/>
        <v>10</v>
      </c>
      <c r="R9" s="395">
        <f t="shared" si="0"/>
        <v>11</v>
      </c>
      <c r="S9" s="395">
        <f t="shared" si="0"/>
        <v>12</v>
      </c>
      <c r="T9" s="395" t="str">
        <f t="shared" si="0"/>
        <v>1
H28</v>
      </c>
      <c r="U9" s="395">
        <f t="shared" si="0"/>
        <v>2</v>
      </c>
      <c r="V9" s="395">
        <f t="shared" si="0"/>
        <v>3</v>
      </c>
      <c r="W9" s="395">
        <f t="shared" si="0"/>
        <v>4</v>
      </c>
      <c r="X9" s="395">
        <f t="shared" si="0"/>
        <v>5</v>
      </c>
      <c r="Y9" s="395">
        <f>+Y4</f>
        <v>6</v>
      </c>
    </row>
    <row r="10" spans="1:25">
      <c r="A10" s="73" t="s">
        <v>394</v>
      </c>
      <c r="B10" s="128">
        <v>-3.623880961596182</v>
      </c>
      <c r="C10" s="128">
        <v>-12.212340668479005</v>
      </c>
      <c r="D10" s="128">
        <v>-8.9800724010183792</v>
      </c>
      <c r="E10" s="128">
        <v>-4.5055943266472331</v>
      </c>
      <c r="F10" s="128">
        <v>-17.435082273273117</v>
      </c>
      <c r="G10" s="128">
        <v>-5.1480739389799579</v>
      </c>
      <c r="H10" s="128">
        <v>-5.3571657444644654</v>
      </c>
      <c r="I10" s="128">
        <v>-11.123163457298146</v>
      </c>
      <c r="J10" s="128">
        <v>-3.228607803866157</v>
      </c>
      <c r="K10" s="128">
        <v>-8.4042625747284827</v>
      </c>
      <c r="L10" s="128">
        <v>-2.7321063651404631</v>
      </c>
      <c r="M10" s="128">
        <v>5.6870140023157933</v>
      </c>
      <c r="N10" s="128">
        <v>-13.41352711353333</v>
      </c>
      <c r="O10" s="128">
        <v>9.7989614861508478</v>
      </c>
      <c r="P10" s="128">
        <v>3.5928195972378951E-2</v>
      </c>
      <c r="Q10" s="128">
        <v>9.4906878667333707</v>
      </c>
      <c r="R10" s="128">
        <v>11.659121020961516</v>
      </c>
      <c r="S10" s="128">
        <v>-5.0953998028210767</v>
      </c>
      <c r="T10" s="128">
        <v>-11.379425140960686</v>
      </c>
      <c r="U10" s="128">
        <v>-9.5798784076448271</v>
      </c>
      <c r="V10" s="128">
        <v>-13.399004466737786</v>
      </c>
      <c r="W10" s="128">
        <v>1.5714047729924241</v>
      </c>
      <c r="X10" s="128">
        <v>-5.3792848021487316</v>
      </c>
      <c r="Y10" s="128">
        <f>'表2 (P4～P5)'!$G$84</f>
        <v>-4.8677734900654972</v>
      </c>
    </row>
    <row r="13" spans="1:25">
      <c r="A13" s="127" t="s">
        <v>643</v>
      </c>
    </row>
    <row r="14" spans="1:25" ht="28.5" customHeight="1">
      <c r="A14" s="73"/>
      <c r="B14" s="395" t="str">
        <f>+B4</f>
        <v>7
H26</v>
      </c>
      <c r="C14" s="395">
        <f t="shared" ref="C14:Y14" si="1">+C4</f>
        <v>8</v>
      </c>
      <c r="D14" s="395">
        <f t="shared" si="1"/>
        <v>9</v>
      </c>
      <c r="E14" s="395">
        <f t="shared" si="1"/>
        <v>10</v>
      </c>
      <c r="F14" s="395">
        <f t="shared" si="1"/>
        <v>11</v>
      </c>
      <c r="G14" s="395">
        <f t="shared" si="1"/>
        <v>12</v>
      </c>
      <c r="H14" s="395" t="str">
        <f t="shared" si="1"/>
        <v>1
H27</v>
      </c>
      <c r="I14" s="395">
        <f t="shared" si="1"/>
        <v>2</v>
      </c>
      <c r="J14" s="395">
        <f t="shared" si="1"/>
        <v>3</v>
      </c>
      <c r="K14" s="395">
        <f t="shared" si="1"/>
        <v>4</v>
      </c>
      <c r="L14" s="395">
        <f t="shared" si="1"/>
        <v>5</v>
      </c>
      <c r="M14" s="395">
        <f t="shared" si="1"/>
        <v>6</v>
      </c>
      <c r="N14" s="395">
        <f t="shared" si="1"/>
        <v>7</v>
      </c>
      <c r="O14" s="395">
        <f t="shared" si="1"/>
        <v>8</v>
      </c>
      <c r="P14" s="395">
        <f t="shared" si="1"/>
        <v>9</v>
      </c>
      <c r="Q14" s="395">
        <f t="shared" si="1"/>
        <v>10</v>
      </c>
      <c r="R14" s="395">
        <f t="shared" si="1"/>
        <v>11</v>
      </c>
      <c r="S14" s="395">
        <f t="shared" si="1"/>
        <v>12</v>
      </c>
      <c r="T14" s="395" t="str">
        <f t="shared" si="1"/>
        <v>1
H28</v>
      </c>
      <c r="U14" s="395">
        <f t="shared" si="1"/>
        <v>2</v>
      </c>
      <c r="V14" s="395">
        <f t="shared" si="1"/>
        <v>3</v>
      </c>
      <c r="W14" s="395">
        <f t="shared" si="1"/>
        <v>4</v>
      </c>
      <c r="X14" s="395">
        <f t="shared" si="1"/>
        <v>5</v>
      </c>
      <c r="Y14" s="395">
        <f t="shared" si="1"/>
        <v>6</v>
      </c>
    </row>
    <row r="15" spans="1:25">
      <c r="A15" s="73" t="s">
        <v>427</v>
      </c>
      <c r="B15" s="128">
        <v>-12.437902631430864</v>
      </c>
      <c r="C15" s="128">
        <v>-18.036404564765686</v>
      </c>
      <c r="D15" s="128">
        <v>-21.208954698442263</v>
      </c>
      <c r="E15" s="128">
        <v>-14.560411492435342</v>
      </c>
      <c r="F15" s="128">
        <v>-15.947474213149992</v>
      </c>
      <c r="G15" s="128">
        <v>-8.8245928751447877</v>
      </c>
      <c r="H15" s="128">
        <v>-9.1147699668880922E-2</v>
      </c>
      <c r="I15" s="128">
        <v>-8.4322770420408482</v>
      </c>
      <c r="J15" s="128">
        <v>-1.055342874717935</v>
      </c>
      <c r="K15" s="128">
        <v>4.0623537282219901</v>
      </c>
      <c r="L15" s="128">
        <v>5.7078224798945865</v>
      </c>
      <c r="M15" s="128">
        <v>-7.4427565289195368</v>
      </c>
      <c r="N15" s="128">
        <v>-10.098930531385285</v>
      </c>
      <c r="O15" s="128">
        <v>6.6970069787995579</v>
      </c>
      <c r="P15" s="128">
        <v>-9.1967884192648555</v>
      </c>
      <c r="Q15" s="128">
        <v>5.6695490579695695</v>
      </c>
      <c r="R15" s="128">
        <v>4.9290117199256356</v>
      </c>
      <c r="S15" s="128">
        <v>-0.68705452704101999</v>
      </c>
      <c r="T15" s="128">
        <v>-18.628991314269328</v>
      </c>
      <c r="U15" s="128">
        <v>-3.844648052573274</v>
      </c>
      <c r="V15" s="128">
        <v>-11.725767659513552</v>
      </c>
      <c r="W15" s="128">
        <v>-10.649963530739004</v>
      </c>
      <c r="X15" s="128">
        <v>0.46779585857741335</v>
      </c>
      <c r="Y15" s="128">
        <f>'表2 (P4～P5)'!$G$93</f>
        <v>0.57219759033508844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zoomScale="75" workbookViewId="0">
      <selection activeCell="I20" sqref="I20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4" t="s">
        <v>648</v>
      </c>
      <c r="B1" s="445"/>
    </row>
    <row r="2" spans="1:2" ht="18" customHeight="1"/>
    <row r="3" spans="1:2" ht="18" customHeight="1">
      <c r="B3" s="147" t="s">
        <v>552</v>
      </c>
    </row>
    <row r="4" spans="1:2" ht="18" customHeight="1">
      <c r="B4" s="150"/>
    </row>
    <row r="5" spans="1:2" ht="18" customHeight="1">
      <c r="A5" s="146" t="s">
        <v>649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292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650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295</v>
      </c>
      <c r="B15" s="149">
        <v>6</v>
      </c>
    </row>
    <row r="16" spans="1:2" ht="18" customHeight="1">
      <c r="A16" s="207" t="s">
        <v>9</v>
      </c>
      <c r="B16" s="149"/>
    </row>
    <row r="17" spans="1:2" ht="18" customHeight="1">
      <c r="B17" s="149"/>
    </row>
    <row r="18" spans="1:2" ht="18" customHeight="1">
      <c r="A18" s="146" t="s">
        <v>296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277</v>
      </c>
      <c r="B22" s="149">
        <v>8</v>
      </c>
    </row>
    <row r="23" spans="1:2" ht="18" customHeight="1">
      <c r="B23" s="149"/>
    </row>
    <row r="24" spans="1:2" ht="18" customHeight="1">
      <c r="A24" s="146" t="s">
        <v>651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297</v>
      </c>
      <c r="B30" s="149">
        <v>16</v>
      </c>
    </row>
    <row r="31" spans="1:2" ht="18" customHeight="1">
      <c r="A31" s="146" t="s">
        <v>298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385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457</v>
      </c>
      <c r="D2" s="129" t="s">
        <v>20</v>
      </c>
      <c r="E2" s="129" t="s">
        <v>456</v>
      </c>
      <c r="F2" s="164" t="s">
        <v>459</v>
      </c>
      <c r="G2" s="164" t="s">
        <v>460</v>
      </c>
    </row>
    <row r="3" spans="1:7" ht="21" customHeight="1">
      <c r="A3" s="151"/>
      <c r="B3" s="194"/>
      <c r="C3" s="194"/>
      <c r="D3" s="194"/>
      <c r="E3" s="194"/>
    </row>
    <row r="4" spans="1:7" ht="18.75" customHeight="1">
      <c r="A4" s="151" t="s">
        <v>671</v>
      </c>
      <c r="B4" s="299">
        <v>25.7</v>
      </c>
      <c r="C4" s="299">
        <v>24.2</v>
      </c>
      <c r="D4" s="299">
        <v>29.3</v>
      </c>
      <c r="E4" s="299">
        <v>28.5</v>
      </c>
    </row>
    <row r="5" spans="1:7" ht="18.75" customHeight="1">
      <c r="A5" s="151" t="s">
        <v>341</v>
      </c>
      <c r="B5" s="299">
        <v>25.8</v>
      </c>
      <c r="C5" s="299">
        <v>24.4</v>
      </c>
      <c r="D5" s="299">
        <v>27.2</v>
      </c>
      <c r="E5" s="299">
        <v>26.1</v>
      </c>
    </row>
    <row r="6" spans="1:7" ht="18.75" customHeight="1">
      <c r="A6" s="151" t="s">
        <v>343</v>
      </c>
      <c r="B6" s="299">
        <v>25.5</v>
      </c>
      <c r="C6" s="299">
        <v>23.9</v>
      </c>
      <c r="D6" s="299">
        <v>25.5</v>
      </c>
      <c r="E6" s="299">
        <v>27.4</v>
      </c>
    </row>
    <row r="7" spans="1:7" ht="18" customHeight="1">
      <c r="A7" s="151" t="s">
        <v>344</v>
      </c>
      <c r="B7" s="299">
        <v>25.6</v>
      </c>
      <c r="C7" s="299">
        <v>24.6</v>
      </c>
      <c r="D7" s="299">
        <v>27.1</v>
      </c>
      <c r="E7" s="299">
        <v>25.8</v>
      </c>
    </row>
    <row r="8" spans="1:7" ht="16.5" customHeight="1">
      <c r="A8" s="151" t="s">
        <v>345</v>
      </c>
      <c r="B8" s="299">
        <v>25.7</v>
      </c>
      <c r="C8" s="299">
        <v>24.3</v>
      </c>
      <c r="D8" s="299">
        <v>27.8</v>
      </c>
      <c r="E8" s="299">
        <v>26.8</v>
      </c>
    </row>
    <row r="9" spans="1:7" ht="16.5" customHeight="1">
      <c r="A9" s="151" t="s">
        <v>346</v>
      </c>
      <c r="B9" s="299">
        <v>25.7</v>
      </c>
      <c r="C9" s="299">
        <v>23.9</v>
      </c>
      <c r="D9" s="299">
        <v>26.4</v>
      </c>
      <c r="E9" s="299">
        <v>25.3</v>
      </c>
    </row>
    <row r="10" spans="1:7" ht="16.5" customHeight="1">
      <c r="A10" s="151" t="s">
        <v>665</v>
      </c>
      <c r="B10" s="299">
        <v>25.7</v>
      </c>
      <c r="C10" s="299">
        <v>24.7</v>
      </c>
      <c r="D10" s="299">
        <v>28.2</v>
      </c>
      <c r="E10" s="299">
        <v>25.5</v>
      </c>
    </row>
    <row r="11" spans="1:7" ht="16.5" customHeight="1">
      <c r="A11" s="151" t="s">
        <v>666</v>
      </c>
      <c r="B11" s="299">
        <v>27.8</v>
      </c>
      <c r="C11" s="299">
        <v>25.7</v>
      </c>
      <c r="D11" s="299">
        <v>27.4</v>
      </c>
      <c r="E11" s="299">
        <v>25.6</v>
      </c>
    </row>
    <row r="12" spans="1:7" ht="18" customHeight="1">
      <c r="A12" s="151" t="s">
        <v>664</v>
      </c>
      <c r="B12" s="299">
        <v>24.5</v>
      </c>
      <c r="C12" s="299">
        <v>23.3</v>
      </c>
      <c r="D12" s="299">
        <v>29.7</v>
      </c>
      <c r="E12" s="299">
        <v>27.1</v>
      </c>
    </row>
    <row r="13" spans="1:7" ht="18.75" customHeight="1">
      <c r="A13" s="151" t="s">
        <v>335</v>
      </c>
      <c r="B13" s="299">
        <v>25.6</v>
      </c>
      <c r="C13" s="299">
        <v>23.9</v>
      </c>
      <c r="D13" s="299">
        <v>28.1</v>
      </c>
      <c r="E13" s="299">
        <v>25.3</v>
      </c>
    </row>
    <row r="14" spans="1:7" ht="17.25" customHeight="1">
      <c r="A14" s="151" t="s">
        <v>337</v>
      </c>
      <c r="B14" s="299">
        <v>24.5</v>
      </c>
      <c r="C14" s="299">
        <v>22.5</v>
      </c>
      <c r="D14" s="299">
        <v>26.4</v>
      </c>
      <c r="E14" s="299">
        <v>24</v>
      </c>
    </row>
    <row r="15" spans="1:7" ht="20.25" customHeight="1">
      <c r="A15" s="151" t="s">
        <v>339</v>
      </c>
      <c r="B15" s="299">
        <v>23.7</v>
      </c>
      <c r="C15" s="299">
        <v>21.4</v>
      </c>
      <c r="D15" s="299">
        <v>26.7</v>
      </c>
      <c r="E15" s="299">
        <v>23.1</v>
      </c>
    </row>
    <row r="16" spans="1:7" ht="18.75" customHeight="1">
      <c r="A16" s="151" t="s">
        <v>340</v>
      </c>
      <c r="B16" s="299">
        <v>26.6</v>
      </c>
      <c r="C16" s="299">
        <v>25</v>
      </c>
      <c r="D16" s="299">
        <v>29</v>
      </c>
      <c r="E16" s="299">
        <v>25.9</v>
      </c>
    </row>
    <row r="17" spans="1:5" ht="20.25" customHeight="1">
      <c r="A17" s="151" t="s">
        <v>235</v>
      </c>
      <c r="B17" s="299">
        <f>'表1 (P2)'!$C$18</f>
        <v>26.8</v>
      </c>
      <c r="C17" s="299">
        <f>'表1 (P2)'!$C$57</f>
        <v>25.4</v>
      </c>
      <c r="D17" s="299">
        <f>'表1 (P2)'!$F$18</f>
        <v>26.6</v>
      </c>
      <c r="E17" s="299">
        <f>'表1 (P2)'!$F$57</f>
        <v>25.7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topLeftCell="A13" workbookViewId="0">
      <selection activeCell="I20" sqref="I20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8"/>
      <c r="B1" s="348"/>
      <c r="D1" s="446">
        <v>28</v>
      </c>
      <c r="E1" s="446"/>
      <c r="F1" s="447">
        <v>6</v>
      </c>
      <c r="G1" s="447"/>
      <c r="H1" s="348"/>
      <c r="I1" s="348"/>
      <c r="J1" s="1"/>
    </row>
    <row r="2" spans="1:18" s="122" customFormat="1" ht="22.5" customHeight="1">
      <c r="A2" s="452" t="s">
        <v>302</v>
      </c>
      <c r="B2" s="452"/>
      <c r="C2" s="452"/>
      <c r="D2" s="452"/>
      <c r="E2" s="452"/>
      <c r="F2" s="452"/>
      <c r="G2" s="452"/>
      <c r="H2" s="452"/>
      <c r="I2" s="452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203"/>
      <c r="C5" s="113"/>
      <c r="D5" s="113"/>
      <c r="E5" s="113"/>
      <c r="F5" s="113"/>
      <c r="G5" s="113"/>
      <c r="H5" s="113"/>
      <c r="I5" s="114"/>
      <c r="L5" s="391"/>
    </row>
    <row r="6" spans="1:18" ht="27" customHeight="1">
      <c r="A6" s="115"/>
      <c r="B6" s="116" t="s">
        <v>449</v>
      </c>
      <c r="C6" s="116"/>
      <c r="D6" s="116" t="s">
        <v>554</v>
      </c>
      <c r="E6" s="204"/>
      <c r="F6" s="453">
        <v>209879</v>
      </c>
      <c r="G6" s="454"/>
      <c r="H6" s="205"/>
      <c r="I6" s="117"/>
      <c r="L6" s="392"/>
      <c r="M6" s="392"/>
    </row>
    <row r="7" spans="1:18" ht="27" customHeight="1">
      <c r="A7" s="118"/>
      <c r="B7" s="119" t="s">
        <v>450</v>
      </c>
      <c r="C7" s="119"/>
      <c r="D7" s="343" t="s">
        <v>559</v>
      </c>
      <c r="E7" s="398">
        <v>4.7948830613752991</v>
      </c>
      <c r="F7" s="399" t="s">
        <v>674</v>
      </c>
      <c r="G7" s="400" t="s">
        <v>560</v>
      </c>
      <c r="H7" s="398">
        <v>5.004892847069442</v>
      </c>
      <c r="I7" s="421" t="s">
        <v>674</v>
      </c>
      <c r="L7" s="195"/>
      <c r="M7" s="195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3" t="s">
        <v>556</v>
      </c>
      <c r="B9" s="76" t="s">
        <v>646</v>
      </c>
      <c r="C9" s="116"/>
      <c r="D9" s="116"/>
      <c r="E9" s="292"/>
      <c r="F9" s="292"/>
      <c r="G9" s="116"/>
      <c r="H9" s="116"/>
      <c r="I9" s="116"/>
      <c r="K9" s="134"/>
      <c r="L9" s="391"/>
      <c r="M9" s="208"/>
      <c r="N9" s="208"/>
      <c r="O9" s="208"/>
      <c r="P9" s="208"/>
      <c r="Q9" s="208"/>
      <c r="R9" s="208"/>
    </row>
    <row r="10" spans="1:18" ht="72" customHeight="1">
      <c r="A10" s="120"/>
      <c r="B10" s="451" t="s">
        <v>672</v>
      </c>
      <c r="C10" s="451"/>
      <c r="D10" s="451"/>
      <c r="E10" s="451"/>
      <c r="F10" s="451"/>
      <c r="G10" s="451"/>
      <c r="H10" s="451"/>
      <c r="I10" s="451"/>
      <c r="L10" s="390"/>
    </row>
    <row r="27" spans="1:9" ht="38.25" customHeight="1"/>
    <row r="28" spans="1:9" ht="14.25" customHeight="1">
      <c r="B28" s="75"/>
      <c r="D28" s="195"/>
      <c r="E28" s="195"/>
      <c r="F28" s="195"/>
    </row>
    <row r="29" spans="1:9" ht="14.25" customHeight="1">
      <c r="A29" s="401"/>
      <c r="B29" s="402"/>
      <c r="C29" s="403"/>
      <c r="D29" s="403"/>
      <c r="E29" s="403"/>
      <c r="F29" s="403"/>
      <c r="G29" s="403"/>
      <c r="H29" s="403"/>
      <c r="I29" s="404"/>
    </row>
    <row r="30" spans="1:9" ht="27" customHeight="1">
      <c r="A30" s="405"/>
      <c r="B30" s="116" t="s">
        <v>449</v>
      </c>
      <c r="C30" s="406"/>
      <c r="D30" s="116" t="s">
        <v>554</v>
      </c>
      <c r="E30" s="407"/>
      <c r="F30" s="448">
        <v>215591</v>
      </c>
      <c r="G30" s="449"/>
      <c r="H30" s="406"/>
      <c r="I30" s="408"/>
    </row>
    <row r="31" spans="1:9" ht="27" customHeight="1">
      <c r="A31" s="405"/>
      <c r="B31" s="116" t="s">
        <v>452</v>
      </c>
      <c r="C31" s="406"/>
      <c r="D31" s="409" t="s">
        <v>291</v>
      </c>
      <c r="E31" s="410">
        <v>0.37105319515442492</v>
      </c>
      <c r="F31" s="406" t="s">
        <v>674</v>
      </c>
      <c r="G31" s="409" t="s">
        <v>560</v>
      </c>
      <c r="H31" s="411">
        <v>0.57219759033508844</v>
      </c>
      <c r="I31" s="408" t="s">
        <v>674</v>
      </c>
    </row>
    <row r="32" spans="1:9" ht="24" customHeight="1">
      <c r="A32" s="405"/>
      <c r="B32" s="120" t="s">
        <v>453</v>
      </c>
      <c r="C32" s="412"/>
      <c r="D32" s="120" t="s">
        <v>554</v>
      </c>
      <c r="E32" s="418"/>
      <c r="F32" s="448">
        <v>456405</v>
      </c>
      <c r="G32" s="450"/>
      <c r="H32" s="406"/>
      <c r="I32" s="413"/>
    </row>
    <row r="33" spans="1:9" ht="24" customHeight="1">
      <c r="A33" s="405"/>
      <c r="B33" s="120" t="s">
        <v>452</v>
      </c>
      <c r="C33" s="412"/>
      <c r="D33" s="414" t="s">
        <v>291</v>
      </c>
      <c r="E33" s="410">
        <v>-5.0580379430853695</v>
      </c>
      <c r="F33" s="406" t="s">
        <v>675</v>
      </c>
      <c r="G33" s="414" t="s">
        <v>560</v>
      </c>
      <c r="H33" s="410">
        <v>-4.8677734900654972</v>
      </c>
      <c r="I33" s="408" t="s">
        <v>675</v>
      </c>
    </row>
    <row r="34" spans="1:9" ht="24" customHeight="1">
      <c r="A34" s="405"/>
      <c r="B34" s="120" t="s">
        <v>391</v>
      </c>
      <c r="C34" s="412"/>
      <c r="D34" s="120" t="s">
        <v>554</v>
      </c>
      <c r="E34" s="418"/>
      <c r="F34" s="448">
        <v>417510</v>
      </c>
      <c r="G34" s="450"/>
      <c r="H34" s="406"/>
      <c r="I34" s="413"/>
    </row>
    <row r="35" spans="1:9" ht="24" customHeight="1">
      <c r="A35" s="415"/>
      <c r="B35" s="121" t="s">
        <v>452</v>
      </c>
      <c r="C35" s="416"/>
      <c r="D35" s="417" t="s">
        <v>291</v>
      </c>
      <c r="E35" s="398">
        <v>2.5790331021367852</v>
      </c>
      <c r="F35" s="399" t="s">
        <v>674</v>
      </c>
      <c r="G35" s="417" t="s">
        <v>560</v>
      </c>
      <c r="H35" s="398">
        <v>2.7846023067502834</v>
      </c>
      <c r="I35" s="421" t="s">
        <v>674</v>
      </c>
    </row>
    <row r="37" spans="1:9" ht="25.5" customHeight="1">
      <c r="A37" s="153" t="s">
        <v>557</v>
      </c>
      <c r="B37" s="76" t="s">
        <v>647</v>
      </c>
      <c r="C37" s="116"/>
      <c r="D37" s="116"/>
      <c r="E37" s="116"/>
      <c r="F37" s="116"/>
      <c r="G37" s="293"/>
      <c r="H37" s="293"/>
      <c r="I37" s="294"/>
    </row>
    <row r="38" spans="1:9" ht="146.1" customHeight="1">
      <c r="A38" s="120"/>
      <c r="B38" s="451" t="s">
        <v>673</v>
      </c>
      <c r="C38" s="451"/>
      <c r="D38" s="451"/>
      <c r="E38" s="451"/>
      <c r="F38" s="451"/>
      <c r="G38" s="451"/>
      <c r="H38" s="451"/>
      <c r="I38" s="451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topLeftCell="A37" zoomScaleNormal="100" workbookViewId="0">
      <selection activeCell="I20" sqref="I20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51"/>
      <c r="B1" s="351"/>
      <c r="C1" s="351" t="s">
        <v>305</v>
      </c>
      <c r="D1" s="351"/>
      <c r="E1" s="474">
        <v>28</v>
      </c>
      <c r="F1" s="474"/>
      <c r="G1" s="473">
        <v>6</v>
      </c>
      <c r="H1" s="473"/>
      <c r="I1" s="352"/>
    </row>
    <row r="2" spans="1:20" ht="18" customHeight="1"/>
    <row r="3" spans="1:20" ht="18" customHeight="1">
      <c r="B3" s="80" t="s">
        <v>642</v>
      </c>
      <c r="E3" s="165"/>
      <c r="J3" s="315"/>
    </row>
    <row r="4" spans="1:20" ht="18" customHeight="1">
      <c r="A4" s="81"/>
      <c r="B4" s="46"/>
      <c r="C4" s="455" t="s">
        <v>430</v>
      </c>
      <c r="D4" s="456"/>
      <c r="E4" s="457"/>
      <c r="F4" s="470" t="s">
        <v>429</v>
      </c>
      <c r="G4" s="471"/>
      <c r="H4" s="471"/>
      <c r="I4" s="472"/>
    </row>
    <row r="5" spans="1:20" ht="18" customHeight="1">
      <c r="A5" s="465" t="s">
        <v>565</v>
      </c>
      <c r="B5" s="466"/>
      <c r="C5" s="155" t="s">
        <v>561</v>
      </c>
      <c r="D5" s="460" t="s">
        <v>300</v>
      </c>
      <c r="E5" s="461"/>
      <c r="F5" s="155" t="s">
        <v>561</v>
      </c>
      <c r="G5" s="460" t="s">
        <v>300</v>
      </c>
      <c r="H5" s="462"/>
      <c r="I5" s="476" t="s">
        <v>448</v>
      </c>
    </row>
    <row r="6" spans="1:20" ht="18" customHeight="1">
      <c r="A6" s="82"/>
      <c r="B6" s="52"/>
      <c r="C6" s="156" t="s">
        <v>562</v>
      </c>
      <c r="D6" s="158" t="s">
        <v>559</v>
      </c>
      <c r="E6" s="159" t="s">
        <v>560</v>
      </c>
      <c r="F6" s="157" t="s">
        <v>562</v>
      </c>
      <c r="G6" s="154" t="s">
        <v>559</v>
      </c>
      <c r="H6" s="154" t="s">
        <v>560</v>
      </c>
      <c r="I6" s="459"/>
    </row>
    <row r="7" spans="1:20" ht="18" customHeight="1">
      <c r="A7" s="83" t="s">
        <v>427</v>
      </c>
      <c r="B7" s="48"/>
      <c r="C7" s="95">
        <v>261452</v>
      </c>
      <c r="D7" s="196">
        <v>-2.7</v>
      </c>
      <c r="E7" s="197">
        <v>-2.2000000000000002</v>
      </c>
      <c r="F7" s="99">
        <v>209879</v>
      </c>
      <c r="G7" s="360">
        <v>4.7948830613752991</v>
      </c>
      <c r="H7" s="178">
        <v>5.004892847069442</v>
      </c>
      <c r="I7" s="341">
        <v>5.0048928470694358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431</v>
      </c>
      <c r="C8" s="95">
        <v>69945</v>
      </c>
      <c r="D8" s="196">
        <v>1</v>
      </c>
      <c r="E8" s="197">
        <v>-0.1</v>
      </c>
      <c r="F8" s="99">
        <v>55854</v>
      </c>
      <c r="G8" s="179">
        <v>2.4186302374621826</v>
      </c>
      <c r="H8" s="180">
        <v>1.5050844771676841</v>
      </c>
      <c r="I8" s="145">
        <v>0.40983333980277026</v>
      </c>
      <c r="J8" s="94"/>
      <c r="K8" s="369"/>
      <c r="L8" s="369"/>
      <c r="M8" s="369"/>
      <c r="N8" s="369"/>
      <c r="O8" s="369"/>
      <c r="P8" s="369"/>
      <c r="Q8" s="369"/>
      <c r="R8" s="369"/>
      <c r="S8" s="369"/>
      <c r="T8" s="369"/>
    </row>
    <row r="9" spans="1:20" ht="18" customHeight="1">
      <c r="A9" s="83"/>
      <c r="B9" s="94" t="s">
        <v>432</v>
      </c>
      <c r="C9" s="95">
        <v>14666</v>
      </c>
      <c r="D9" s="196">
        <v>-21.8</v>
      </c>
      <c r="E9" s="197">
        <v>-22.2</v>
      </c>
      <c r="F9" s="99">
        <v>20065</v>
      </c>
      <c r="G9" s="179">
        <v>-1.1965727792003111</v>
      </c>
      <c r="H9" s="180">
        <v>-2.1748245338616967</v>
      </c>
      <c r="I9" s="145">
        <v>-0.22052735541784027</v>
      </c>
      <c r="J9" s="94"/>
      <c r="K9" s="369"/>
    </row>
    <row r="10" spans="1:20" ht="18" customHeight="1">
      <c r="A10" s="83"/>
      <c r="B10" s="94" t="s">
        <v>433</v>
      </c>
      <c r="C10" s="95">
        <v>18232</v>
      </c>
      <c r="D10" s="196">
        <v>-9.3000000000000007</v>
      </c>
      <c r="E10" s="197">
        <v>-0.7</v>
      </c>
      <c r="F10" s="99">
        <v>19814</v>
      </c>
      <c r="G10" s="179">
        <v>7.2012119244711403</v>
      </c>
      <c r="H10" s="180">
        <v>11.320053919492356</v>
      </c>
      <c r="I10" s="145">
        <v>1.0447010954581537</v>
      </c>
      <c r="J10" s="94"/>
      <c r="K10" s="369"/>
    </row>
    <row r="11" spans="1:20" ht="18" customHeight="1">
      <c r="A11" s="83"/>
      <c r="B11" s="94" t="s">
        <v>434</v>
      </c>
      <c r="C11" s="95">
        <v>10618</v>
      </c>
      <c r="D11" s="196">
        <v>-1.9</v>
      </c>
      <c r="E11" s="197">
        <v>-1.9</v>
      </c>
      <c r="F11" s="99">
        <v>12118</v>
      </c>
      <c r="G11" s="179">
        <v>59.615384615384627</v>
      </c>
      <c r="H11" s="180">
        <v>65.233317407230459</v>
      </c>
      <c r="I11" s="145">
        <v>2.4728442037772553</v>
      </c>
      <c r="J11" s="94"/>
      <c r="K11" s="369"/>
    </row>
    <row r="12" spans="1:20" ht="18" customHeight="1">
      <c r="A12" s="83"/>
      <c r="B12" s="94" t="s">
        <v>435</v>
      </c>
      <c r="C12" s="95">
        <v>10717</v>
      </c>
      <c r="D12" s="196">
        <v>-0.2</v>
      </c>
      <c r="E12" s="197">
        <v>-2.2000000000000002</v>
      </c>
      <c r="F12" s="99">
        <v>5930</v>
      </c>
      <c r="G12" s="179">
        <v>12.71621364759552</v>
      </c>
      <c r="H12" s="180">
        <v>15.016544538362787</v>
      </c>
      <c r="I12" s="145">
        <v>0.39446584122074813</v>
      </c>
      <c r="J12" s="94"/>
      <c r="K12" s="369"/>
    </row>
    <row r="13" spans="1:20" ht="18" customHeight="1">
      <c r="A13" s="83"/>
      <c r="B13" s="94" t="s">
        <v>436</v>
      </c>
      <c r="C13" s="95">
        <v>12852</v>
      </c>
      <c r="D13" s="196">
        <v>6.2</v>
      </c>
      <c r="E13" s="197">
        <v>5.6</v>
      </c>
      <c r="F13" s="99">
        <v>10524</v>
      </c>
      <c r="G13" s="179">
        <v>-19.195331695331696</v>
      </c>
      <c r="H13" s="180">
        <v>-19.757032468055304</v>
      </c>
      <c r="I13" s="145">
        <v>-1.2848049235252965</v>
      </c>
      <c r="J13" s="94"/>
      <c r="K13" s="369"/>
    </row>
    <row r="14" spans="1:20" ht="18" customHeight="1">
      <c r="A14" s="83"/>
      <c r="B14" s="94" t="s">
        <v>399</v>
      </c>
      <c r="C14" s="95">
        <v>35255</v>
      </c>
      <c r="D14" s="196">
        <v>-6.1</v>
      </c>
      <c r="E14" s="197">
        <v>-3.8</v>
      </c>
      <c r="F14" s="99">
        <v>36083</v>
      </c>
      <c r="G14" s="179">
        <v>19.801454231548199</v>
      </c>
      <c r="H14" s="180">
        <v>21.011569930856776</v>
      </c>
      <c r="I14" s="145">
        <v>3.1598767438308881</v>
      </c>
      <c r="J14" s="94"/>
      <c r="K14" s="369"/>
    </row>
    <row r="15" spans="1:20" ht="18" customHeight="1">
      <c r="A15" s="83"/>
      <c r="B15" s="94" t="s">
        <v>437</v>
      </c>
      <c r="C15" s="95">
        <v>7049</v>
      </c>
      <c r="D15" s="196">
        <v>-13.4</v>
      </c>
      <c r="E15" s="197">
        <v>-14.6</v>
      </c>
      <c r="F15" s="99">
        <v>6158</v>
      </c>
      <c r="G15" s="179">
        <v>22.791625124626115</v>
      </c>
      <c r="H15" s="180">
        <v>20.857898744710734</v>
      </c>
      <c r="I15" s="145">
        <v>0.52229104937548398</v>
      </c>
      <c r="J15" s="94"/>
      <c r="K15" s="369"/>
    </row>
    <row r="16" spans="1:20" ht="18" customHeight="1">
      <c r="A16" s="83"/>
      <c r="B16" s="94" t="s">
        <v>438</v>
      </c>
      <c r="C16" s="95">
        <v>27763</v>
      </c>
      <c r="D16" s="196">
        <v>0.3</v>
      </c>
      <c r="E16" s="197">
        <v>-0.8</v>
      </c>
      <c r="F16" s="99">
        <v>12040</v>
      </c>
      <c r="G16" s="179">
        <v>-18.256500780772623</v>
      </c>
      <c r="H16" s="180">
        <v>-18.582172092403017</v>
      </c>
      <c r="I16" s="145">
        <v>-1.3665981582865843</v>
      </c>
      <c r="J16" s="94"/>
      <c r="K16" s="369"/>
    </row>
    <row r="17" spans="1:11" ht="18" customHeight="1">
      <c r="A17" s="83"/>
      <c r="B17" s="94" t="s">
        <v>439</v>
      </c>
      <c r="C17" s="95">
        <v>54355</v>
      </c>
      <c r="D17" s="196">
        <v>1.5</v>
      </c>
      <c r="E17" s="363">
        <v>2.0152396935845474</v>
      </c>
      <c r="F17" s="99">
        <v>31294</v>
      </c>
      <c r="G17" s="179">
        <v>0.26914450496635656</v>
      </c>
      <c r="H17" s="363">
        <v>0.47008467431499668</v>
      </c>
      <c r="I17" s="362">
        <v>7.3255620670329133E-2</v>
      </c>
      <c r="J17" s="94"/>
      <c r="K17" s="369"/>
    </row>
    <row r="18" spans="1:11" ht="18" customHeight="1">
      <c r="A18" s="84" t="s">
        <v>440</v>
      </c>
      <c r="B18" s="85"/>
      <c r="C18" s="163">
        <v>26.8</v>
      </c>
      <c r="D18" s="142">
        <v>25.8</v>
      </c>
      <c r="E18" s="301">
        <v>1</v>
      </c>
      <c r="F18" s="100">
        <v>26.6</v>
      </c>
      <c r="G18" s="144">
        <v>27.2</v>
      </c>
      <c r="H18" s="296">
        <v>-0.59999999999999787</v>
      </c>
      <c r="I18" s="172" t="s">
        <v>441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310</v>
      </c>
      <c r="C20" s="87"/>
      <c r="D20" s="48"/>
      <c r="E20" s="87" t="s">
        <v>575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71"/>
      <c r="B22" s="372"/>
      <c r="C22" s="468" t="s">
        <v>55</v>
      </c>
      <c r="D22" s="372"/>
      <c r="E22" s="467" t="s">
        <v>565</v>
      </c>
      <c r="F22" s="467"/>
      <c r="G22" s="467"/>
    </row>
    <row r="23" spans="1:11" ht="13.5">
      <c r="A23" s="373" t="s">
        <v>311</v>
      </c>
      <c r="B23" s="374"/>
      <c r="C23" s="469"/>
      <c r="D23" s="374"/>
      <c r="E23" s="467"/>
      <c r="F23" s="467"/>
      <c r="G23" s="467"/>
      <c r="I23" s="80" t="s">
        <v>42</v>
      </c>
    </row>
    <row r="24" spans="1:11" ht="14.25">
      <c r="A24" s="375" t="s">
        <v>355</v>
      </c>
      <c r="B24" s="376"/>
      <c r="C24" s="379">
        <v>3.1598767438308881</v>
      </c>
      <c r="D24" s="378"/>
      <c r="E24" s="463" t="s">
        <v>676</v>
      </c>
      <c r="F24" s="463"/>
      <c r="G24" s="463"/>
      <c r="J24" s="370"/>
    </row>
    <row r="25" spans="1:11" ht="14.25">
      <c r="A25" s="375" t="s">
        <v>353</v>
      </c>
      <c r="B25" s="376"/>
      <c r="C25" s="379">
        <v>2.4728442037772553</v>
      </c>
      <c r="D25" s="378"/>
      <c r="E25" s="463" t="s">
        <v>677</v>
      </c>
      <c r="F25" s="463"/>
      <c r="G25" s="463"/>
      <c r="J25" s="370"/>
    </row>
    <row r="26" spans="1:11" ht="14.25" hidden="1">
      <c r="A26" s="375" t="s">
        <v>352</v>
      </c>
      <c r="B26" s="376"/>
      <c r="C26" s="379">
        <v>1.0447010954581537</v>
      </c>
      <c r="D26" s="378"/>
      <c r="E26" s="463" t="s">
        <v>338</v>
      </c>
      <c r="F26" s="463"/>
      <c r="G26" s="463"/>
      <c r="J26" s="370"/>
    </row>
    <row r="27" spans="1:11" ht="14.25">
      <c r="A27" s="375" t="s">
        <v>312</v>
      </c>
      <c r="B27" s="376"/>
      <c r="C27" s="377"/>
      <c r="D27" s="376"/>
      <c r="E27" s="464"/>
      <c r="F27" s="464"/>
      <c r="G27" s="464"/>
      <c r="J27" s="370"/>
    </row>
    <row r="28" spans="1:11" ht="14.25">
      <c r="A28" s="375" t="s">
        <v>361</v>
      </c>
      <c r="B28" s="376"/>
      <c r="C28" s="380">
        <v>-1.3665981582865843</v>
      </c>
      <c r="D28" s="378"/>
      <c r="E28" s="463" t="s">
        <v>678</v>
      </c>
      <c r="F28" s="463"/>
      <c r="G28" s="463"/>
      <c r="J28" s="370"/>
    </row>
    <row r="29" spans="1:11" ht="14.25">
      <c r="A29" s="375" t="s">
        <v>365</v>
      </c>
      <c r="B29" s="376"/>
      <c r="C29" s="422">
        <v>-1.2848049235252965</v>
      </c>
      <c r="D29" s="423"/>
      <c r="E29" s="463" t="s">
        <v>342</v>
      </c>
      <c r="F29" s="463"/>
      <c r="G29" s="463"/>
      <c r="J29" s="370"/>
    </row>
    <row r="30" spans="1:11" ht="14.25">
      <c r="A30" s="426" t="s">
        <v>351</v>
      </c>
      <c r="B30" s="427"/>
      <c r="C30" s="424">
        <v>-0.22052735541784027</v>
      </c>
      <c r="D30" s="425"/>
      <c r="E30" s="463" t="s">
        <v>336</v>
      </c>
      <c r="F30" s="463"/>
      <c r="G30" s="463"/>
      <c r="J30" s="370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643</v>
      </c>
      <c r="C32" s="52"/>
      <c r="D32" s="52"/>
      <c r="E32" s="165"/>
      <c r="F32" s="52"/>
      <c r="G32" s="52"/>
      <c r="H32" s="52"/>
    </row>
    <row r="33" spans="1:9" ht="18" customHeight="1">
      <c r="A33" s="81"/>
      <c r="B33" s="88"/>
      <c r="C33" s="475" t="s">
        <v>430</v>
      </c>
      <c r="D33" s="456"/>
      <c r="E33" s="457"/>
      <c r="F33" s="470" t="s">
        <v>429</v>
      </c>
      <c r="G33" s="471"/>
      <c r="H33" s="471"/>
      <c r="I33" s="472"/>
    </row>
    <row r="34" spans="1:9" ht="18" customHeight="1">
      <c r="A34" s="465" t="s">
        <v>565</v>
      </c>
      <c r="B34" s="466"/>
      <c r="C34" s="155" t="s">
        <v>561</v>
      </c>
      <c r="D34" s="460" t="s">
        <v>300</v>
      </c>
      <c r="E34" s="461"/>
      <c r="F34" s="155" t="s">
        <v>561</v>
      </c>
      <c r="G34" s="460" t="s">
        <v>300</v>
      </c>
      <c r="H34" s="462"/>
      <c r="I34" s="458" t="s">
        <v>448</v>
      </c>
    </row>
    <row r="35" spans="1:9" ht="18" customHeight="1">
      <c r="A35" s="82"/>
      <c r="B35" s="89"/>
      <c r="C35" s="156" t="s">
        <v>562</v>
      </c>
      <c r="D35" s="158" t="s">
        <v>559</v>
      </c>
      <c r="E35" s="159" t="s">
        <v>560</v>
      </c>
      <c r="F35" s="157" t="s">
        <v>562</v>
      </c>
      <c r="G35" s="154" t="s">
        <v>559</v>
      </c>
      <c r="H35" s="154" t="s">
        <v>560</v>
      </c>
      <c r="I35" s="459"/>
    </row>
    <row r="36" spans="1:9" ht="18" customHeight="1">
      <c r="A36" s="83" t="s">
        <v>394</v>
      </c>
      <c r="B36" s="48"/>
      <c r="C36" s="95">
        <v>731099</v>
      </c>
      <c r="D36" s="196">
        <v>-0.3</v>
      </c>
      <c r="E36" s="197">
        <v>0.2</v>
      </c>
      <c r="F36" s="97">
        <v>456405</v>
      </c>
      <c r="G36" s="98">
        <v>-5.0580379430853695</v>
      </c>
      <c r="H36" s="101">
        <v>-4.8677734900654972</v>
      </c>
      <c r="I36" s="341">
        <v>-4.867773490065507</v>
      </c>
    </row>
    <row r="37" spans="1:9" ht="18" customHeight="1">
      <c r="A37" s="83"/>
      <c r="B37" s="48" t="s">
        <v>545</v>
      </c>
      <c r="C37" s="95">
        <v>565147</v>
      </c>
      <c r="D37" s="196">
        <v>-0.3</v>
      </c>
      <c r="E37" s="197">
        <v>0.2</v>
      </c>
      <c r="F37" s="99">
        <v>298467</v>
      </c>
      <c r="G37" s="96">
        <v>-9.2797198758651334</v>
      </c>
      <c r="H37" s="102">
        <v>-9.0979157072796912</v>
      </c>
      <c r="I37" s="145">
        <v>-6.2264664959808158</v>
      </c>
    </row>
    <row r="38" spans="1:9" ht="18" customHeight="1">
      <c r="A38" s="83"/>
      <c r="B38" s="48" t="s">
        <v>546</v>
      </c>
      <c r="C38" s="389">
        <v>345722</v>
      </c>
      <c r="D38" s="196">
        <v>-1</v>
      </c>
      <c r="E38" s="197">
        <v>-0.5</v>
      </c>
      <c r="F38" s="389">
        <v>214236</v>
      </c>
      <c r="G38" s="96">
        <v>-9.9894122985395679</v>
      </c>
      <c r="H38" s="102">
        <v>-9.8090303592580863</v>
      </c>
      <c r="I38" s="145">
        <v>-4.8566045387496555</v>
      </c>
    </row>
    <row r="39" spans="1:9" ht="18" customHeight="1">
      <c r="A39" s="83"/>
      <c r="B39" s="48" t="s">
        <v>547</v>
      </c>
      <c r="C39" s="389">
        <v>219425</v>
      </c>
      <c r="D39" s="196">
        <v>0.81969849430942876</v>
      </c>
      <c r="E39" s="197">
        <v>1.3</v>
      </c>
      <c r="F39" s="389">
        <v>84230</v>
      </c>
      <c r="G39" s="96">
        <v>-7.4243007089080599</v>
      </c>
      <c r="H39" s="102">
        <v>-7.2387782654389383</v>
      </c>
      <c r="I39" s="145">
        <v>-1.3700703954088911</v>
      </c>
    </row>
    <row r="40" spans="1:9" ht="18" customHeight="1">
      <c r="A40" s="83"/>
      <c r="B40" s="48" t="s">
        <v>442</v>
      </c>
      <c r="C40" s="95">
        <v>87432</v>
      </c>
      <c r="D40" s="196">
        <v>-0.8</v>
      </c>
      <c r="E40" s="197">
        <v>-0.3</v>
      </c>
      <c r="F40" s="99">
        <v>63065</v>
      </c>
      <c r="G40" s="96">
        <v>-13.163511187607568</v>
      </c>
      <c r="H40" s="102">
        <v>-12.989490167943451</v>
      </c>
      <c r="I40" s="145">
        <v>-1.9623933338469255</v>
      </c>
    </row>
    <row r="41" spans="1:9" ht="18" customHeight="1">
      <c r="A41" s="83"/>
      <c r="B41" s="94" t="s">
        <v>44</v>
      </c>
      <c r="C41" s="95">
        <v>10521</v>
      </c>
      <c r="D41" s="196">
        <v>16.7</v>
      </c>
      <c r="E41" s="197">
        <v>17.3</v>
      </c>
      <c r="F41" s="99">
        <v>5245</v>
      </c>
      <c r="G41" s="96">
        <v>115.22363561756256</v>
      </c>
      <c r="H41" s="102">
        <v>115.65494550857971</v>
      </c>
      <c r="I41" s="145">
        <v>0.58631033076304051</v>
      </c>
    </row>
    <row r="42" spans="1:9" ht="18" customHeight="1">
      <c r="A42" s="84" t="s">
        <v>443</v>
      </c>
      <c r="B42" s="85"/>
      <c r="C42" s="103">
        <v>141423</v>
      </c>
      <c r="D42" s="198">
        <v>-7.1</v>
      </c>
      <c r="E42" s="173" t="s">
        <v>364</v>
      </c>
      <c r="F42" s="105">
        <v>38895</v>
      </c>
      <c r="G42" s="104">
        <v>-47.230249501404209</v>
      </c>
      <c r="H42" s="174" t="s">
        <v>364</v>
      </c>
      <c r="I42" s="175" t="s">
        <v>364</v>
      </c>
    </row>
    <row r="43" spans="1:9" ht="18" customHeight="1">
      <c r="A43" s="84" t="s">
        <v>428</v>
      </c>
      <c r="B43" s="85"/>
      <c r="C43" s="103">
        <v>589676</v>
      </c>
      <c r="D43" s="198">
        <v>1.4</v>
      </c>
      <c r="E43" s="199">
        <v>1.9</v>
      </c>
      <c r="F43" s="105">
        <v>417510</v>
      </c>
      <c r="G43" s="181">
        <v>2.5790331021367852</v>
      </c>
      <c r="H43" s="174">
        <v>2.7846023067502834</v>
      </c>
      <c r="I43" s="175" t="s">
        <v>364</v>
      </c>
    </row>
    <row r="44" spans="1:9" ht="18" customHeight="1">
      <c r="A44" s="83" t="s">
        <v>427</v>
      </c>
      <c r="B44" s="48"/>
      <c r="C44" s="95">
        <v>276602</v>
      </c>
      <c r="D44" s="196">
        <v>-5.6</v>
      </c>
      <c r="E44" s="197">
        <v>-5.0999999999999996</v>
      </c>
      <c r="F44" s="99">
        <v>215591</v>
      </c>
      <c r="G44" s="179">
        <v>0.37105319515442492</v>
      </c>
      <c r="H44" s="171">
        <v>0.57219759033508844</v>
      </c>
      <c r="I44" s="342">
        <v>0.57219759033510098</v>
      </c>
    </row>
    <row r="45" spans="1:9" ht="18" hidden="1" customHeight="1">
      <c r="A45" s="83"/>
      <c r="B45" s="94" t="s">
        <v>431</v>
      </c>
      <c r="C45" s="95">
        <v>70264</v>
      </c>
      <c r="D45" s="196">
        <v>-1.6</v>
      </c>
      <c r="E45" s="197">
        <v>-2.7</v>
      </c>
      <c r="F45" s="99">
        <v>55424</v>
      </c>
      <c r="G45" s="179">
        <v>-1.1292077706619996</v>
      </c>
      <c r="H45" s="171">
        <v>-2.0111078004578675</v>
      </c>
      <c r="I45" s="145">
        <v>-0.52485949314351144</v>
      </c>
    </row>
    <row r="46" spans="1:9" ht="18" hidden="1" customHeight="1">
      <c r="A46" s="83"/>
      <c r="B46" s="94" t="s">
        <v>432</v>
      </c>
      <c r="C46" s="95">
        <v>15188</v>
      </c>
      <c r="D46" s="196">
        <v>-28.6</v>
      </c>
      <c r="E46" s="197">
        <v>-29</v>
      </c>
      <c r="F46" s="99">
        <v>20892</v>
      </c>
      <c r="G46" s="179">
        <v>-17.035978079580648</v>
      </c>
      <c r="H46" s="171">
        <v>-17.857404039188761</v>
      </c>
      <c r="I46" s="145">
        <v>-2.0935647574646015</v>
      </c>
    </row>
    <row r="47" spans="1:9" ht="18" hidden="1" customHeight="1">
      <c r="A47" s="83"/>
      <c r="B47" s="94" t="s">
        <v>433</v>
      </c>
      <c r="C47" s="95">
        <v>18005</v>
      </c>
      <c r="D47" s="196">
        <v>-9.8000000000000007</v>
      </c>
      <c r="E47" s="197">
        <v>-1.2</v>
      </c>
      <c r="F47" s="99">
        <v>18672</v>
      </c>
      <c r="G47" s="179">
        <v>4.4996642041638779</v>
      </c>
      <c r="H47" s="171">
        <v>8.5147084155388075</v>
      </c>
      <c r="I47" s="145">
        <v>0.70831033440807156</v>
      </c>
    </row>
    <row r="48" spans="1:9" ht="18" hidden="1" customHeight="1">
      <c r="A48" s="83"/>
      <c r="B48" s="94" t="s">
        <v>434</v>
      </c>
      <c r="C48" s="95">
        <v>11160</v>
      </c>
      <c r="D48" s="196">
        <v>-4.8</v>
      </c>
      <c r="E48" s="197">
        <v>-4.8</v>
      </c>
      <c r="F48" s="99">
        <v>6490</v>
      </c>
      <c r="G48" s="179">
        <v>-26.392196892367014</v>
      </c>
      <c r="H48" s="171">
        <v>-23.80144605835094</v>
      </c>
      <c r="I48" s="145">
        <v>-0.97701681563023346</v>
      </c>
    </row>
    <row r="49" spans="1:9" ht="18" hidden="1" customHeight="1">
      <c r="A49" s="83"/>
      <c r="B49" s="94" t="s">
        <v>435</v>
      </c>
      <c r="C49" s="95">
        <v>12250</v>
      </c>
      <c r="D49" s="196">
        <v>-2.5</v>
      </c>
      <c r="E49" s="197">
        <v>-4.4000000000000004</v>
      </c>
      <c r="F49" s="99">
        <v>6264</v>
      </c>
      <c r="G49" s="179">
        <v>10.087873462214404</v>
      </c>
      <c r="H49" s="171">
        <v>12.334564757361633</v>
      </c>
      <c r="I49" s="145">
        <v>0.32674876146162257</v>
      </c>
    </row>
    <row r="50" spans="1:9" ht="18" hidden="1" customHeight="1">
      <c r="A50" s="83"/>
      <c r="B50" s="94" t="s">
        <v>436</v>
      </c>
      <c r="C50" s="95">
        <v>11656</v>
      </c>
      <c r="D50" s="196">
        <v>18.3</v>
      </c>
      <c r="E50" s="197">
        <v>17.600000000000001</v>
      </c>
      <c r="F50" s="99">
        <v>7999</v>
      </c>
      <c r="G50" s="179">
        <v>-31.102497846683896</v>
      </c>
      <c r="H50" s="171">
        <v>-31.581427851721834</v>
      </c>
      <c r="I50" s="145">
        <v>-1.7070326794905375</v>
      </c>
    </row>
    <row r="51" spans="1:9" ht="18" hidden="1" customHeight="1">
      <c r="A51" s="83"/>
      <c r="B51" s="94" t="s">
        <v>399</v>
      </c>
      <c r="C51" s="95">
        <v>40359</v>
      </c>
      <c r="D51" s="196">
        <v>-13.8</v>
      </c>
      <c r="E51" s="197">
        <v>-11.7</v>
      </c>
      <c r="F51" s="99">
        <v>46870</v>
      </c>
      <c r="G51" s="179">
        <v>45.315309729025863</v>
      </c>
      <c r="H51" s="171">
        <v>46.78314114043016</v>
      </c>
      <c r="I51" s="145">
        <v>7.0250725548359583</v>
      </c>
    </row>
    <row r="52" spans="1:9" ht="18" hidden="1" customHeight="1">
      <c r="A52" s="83"/>
      <c r="B52" s="94" t="s">
        <v>437</v>
      </c>
      <c r="C52" s="95">
        <v>12627</v>
      </c>
      <c r="D52" s="196">
        <v>-5</v>
      </c>
      <c r="E52" s="197">
        <v>-6.3</v>
      </c>
      <c r="F52" s="99">
        <v>10053</v>
      </c>
      <c r="G52" s="179">
        <v>38.432938584412014</v>
      </c>
      <c r="H52" s="171">
        <v>36.252892307492132</v>
      </c>
      <c r="I52" s="145">
        <v>1.2256790410207357</v>
      </c>
    </row>
    <row r="53" spans="1:9" ht="18" hidden="1" customHeight="1">
      <c r="A53" s="83"/>
      <c r="B53" s="94" t="s">
        <v>438</v>
      </c>
      <c r="C53" s="95">
        <v>28464</v>
      </c>
      <c r="D53" s="196">
        <v>-2</v>
      </c>
      <c r="E53" s="197">
        <v>-3.1</v>
      </c>
      <c r="F53" s="99">
        <v>13484</v>
      </c>
      <c r="G53" s="179">
        <v>-13.83474982426992</v>
      </c>
      <c r="H53" s="171">
        <v>-14.178037673575616</v>
      </c>
      <c r="I53" s="145">
        <v>-1.032953022681196</v>
      </c>
    </row>
    <row r="54" spans="1:9" ht="18" hidden="1" customHeight="1">
      <c r="A54" s="83"/>
      <c r="B54" s="94" t="s">
        <v>439</v>
      </c>
      <c r="C54" s="95">
        <v>56628</v>
      </c>
      <c r="D54" s="196">
        <v>-0.8</v>
      </c>
      <c r="E54" s="363">
        <v>-0.30905636099711753</v>
      </c>
      <c r="F54" s="99">
        <v>29442</v>
      </c>
      <c r="G54" s="179">
        <v>-14.425228891149544</v>
      </c>
      <c r="H54" s="363">
        <v>-14.253736363877302</v>
      </c>
      <c r="I54" s="361">
        <v>-2.2831168449733155</v>
      </c>
    </row>
    <row r="55" spans="1:9" ht="18" customHeight="1">
      <c r="A55" s="84" t="s">
        <v>444</v>
      </c>
      <c r="B55" s="85"/>
      <c r="C55" s="106">
        <v>46.9</v>
      </c>
      <c r="D55" s="142">
        <v>50.4</v>
      </c>
      <c r="E55" s="332">
        <v>-3.5</v>
      </c>
      <c r="F55" s="107">
        <v>51.6</v>
      </c>
      <c r="G55" s="143">
        <v>52.8</v>
      </c>
      <c r="H55" s="318">
        <v>-1.1999999999999957</v>
      </c>
      <c r="I55" s="176" t="s">
        <v>445</v>
      </c>
    </row>
    <row r="56" spans="1:9" ht="18" customHeight="1">
      <c r="A56" s="84" t="s">
        <v>447</v>
      </c>
      <c r="B56" s="85"/>
      <c r="C56" s="108">
        <v>46.1</v>
      </c>
      <c r="D56" s="142">
        <v>42.2</v>
      </c>
      <c r="E56" s="332">
        <v>3.8999999999999986</v>
      </c>
      <c r="F56" s="107">
        <v>39.6</v>
      </c>
      <c r="G56" s="143">
        <v>40.1</v>
      </c>
      <c r="H56" s="318">
        <v>-0.5</v>
      </c>
      <c r="I56" s="176" t="s">
        <v>445</v>
      </c>
    </row>
    <row r="57" spans="1:9" ht="18" customHeight="1">
      <c r="A57" s="84" t="s">
        <v>440</v>
      </c>
      <c r="B57" s="85"/>
      <c r="C57" s="162">
        <v>25.4</v>
      </c>
      <c r="D57" s="142">
        <v>24.4</v>
      </c>
      <c r="E57" s="332">
        <v>1</v>
      </c>
      <c r="F57" s="109">
        <v>25.7</v>
      </c>
      <c r="G57" s="144">
        <v>26.1</v>
      </c>
      <c r="H57" s="318">
        <v>-0.40000000000000213</v>
      </c>
      <c r="I57" s="177" t="s">
        <v>441</v>
      </c>
    </row>
    <row r="58" spans="1:9" s="91" customFormat="1" ht="13.5" customHeight="1">
      <c r="A58" s="90" t="s">
        <v>570</v>
      </c>
      <c r="B58" s="90"/>
    </row>
    <row r="59" spans="1:9" s="91" customFormat="1" ht="13.5" customHeight="1">
      <c r="A59" s="90" t="s">
        <v>571</v>
      </c>
      <c r="B59" s="90"/>
    </row>
    <row r="60" spans="1:9" ht="13.5" customHeight="1">
      <c r="A60" s="90" t="s">
        <v>572</v>
      </c>
    </row>
  </sheetData>
  <mergeCells count="23"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A34:B34"/>
    <mergeCell ref="E22:G23"/>
    <mergeCell ref="E24:G24"/>
    <mergeCell ref="E25:G25"/>
    <mergeCell ref="C22:C23"/>
    <mergeCell ref="F33:I33"/>
    <mergeCell ref="C4:E4"/>
    <mergeCell ref="I34:I35"/>
    <mergeCell ref="D34:E34"/>
    <mergeCell ref="G34:H34"/>
    <mergeCell ref="E26:G26"/>
    <mergeCell ref="E27:G27"/>
    <mergeCell ref="E28:G28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I115"/>
  <sheetViews>
    <sheetView zoomScaleNormal="100" zoomScaleSheetLayoutView="100" workbookViewId="0">
      <pane xSplit="1" ySplit="5" topLeftCell="B6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4.45" customHeight="1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9" ht="14.45" customHeight="1">
      <c r="A1" s="208" t="s">
        <v>26</v>
      </c>
      <c r="H1" s="209"/>
    </row>
    <row r="2" spans="1:9" ht="16.5" customHeight="1">
      <c r="E2" s="210"/>
      <c r="G2" s="353">
        <v>28</v>
      </c>
      <c r="H2" s="354">
        <v>6</v>
      </c>
    </row>
    <row r="3" spans="1:9" ht="9" customHeight="1"/>
    <row r="4" spans="1:9" ht="32.1" customHeight="1">
      <c r="A4" s="477" t="s">
        <v>17</v>
      </c>
      <c r="B4" s="429">
        <v>6</v>
      </c>
      <c r="C4" s="420">
        <v>6</v>
      </c>
      <c r="D4" s="479" t="s">
        <v>289</v>
      </c>
      <c r="E4" s="480"/>
      <c r="F4" s="483" t="s">
        <v>300</v>
      </c>
      <c r="G4" s="484"/>
      <c r="H4" s="166" t="s">
        <v>563</v>
      </c>
      <c r="I4" s="313"/>
    </row>
    <row r="5" spans="1:9" ht="15.75" customHeight="1">
      <c r="A5" s="478"/>
      <c r="B5" s="167" t="s">
        <v>564</v>
      </c>
      <c r="C5" s="167" t="s">
        <v>564</v>
      </c>
      <c r="D5" s="168" t="s">
        <v>290</v>
      </c>
      <c r="E5" s="168"/>
      <c r="F5" s="169" t="s">
        <v>53</v>
      </c>
      <c r="G5" s="169" t="s">
        <v>54</v>
      </c>
      <c r="H5" s="170" t="s">
        <v>558</v>
      </c>
      <c r="I5" s="313"/>
    </row>
    <row r="6" spans="1:9" ht="14.45" customHeight="1">
      <c r="A6" s="303" t="s">
        <v>644</v>
      </c>
      <c r="B6" s="212"/>
      <c r="C6" s="212"/>
      <c r="D6" s="213"/>
      <c r="E6" s="213"/>
      <c r="F6" s="213"/>
      <c r="G6" s="213"/>
      <c r="H6" s="214"/>
      <c r="I6" s="313"/>
    </row>
    <row r="7" spans="1:9" ht="14.45" customHeight="1">
      <c r="A7" s="182" t="s">
        <v>348</v>
      </c>
      <c r="B7" s="263">
        <v>3.17</v>
      </c>
      <c r="C7" s="263">
        <v>3.19</v>
      </c>
      <c r="D7" s="264"/>
      <c r="E7" s="265"/>
      <c r="F7" s="265"/>
      <c r="G7" s="265"/>
      <c r="H7" s="266"/>
    </row>
    <row r="8" spans="1:9" ht="14.45" customHeight="1">
      <c r="A8" s="182" t="s">
        <v>349</v>
      </c>
      <c r="B8" s="267">
        <v>209879</v>
      </c>
      <c r="C8" s="267">
        <v>200276</v>
      </c>
      <c r="D8" s="226">
        <v>0.998</v>
      </c>
      <c r="E8" s="268">
        <v>-0.2</v>
      </c>
      <c r="F8" s="287">
        <v>4.7948830613752991</v>
      </c>
      <c r="G8" s="288">
        <v>5.004892847069442</v>
      </c>
      <c r="H8" s="287">
        <v>5.0048928470694358</v>
      </c>
      <c r="I8" s="340"/>
    </row>
    <row r="9" spans="1:9" ht="14.45" customHeight="1">
      <c r="A9" s="182"/>
      <c r="B9" s="267"/>
      <c r="C9" s="267"/>
      <c r="D9" s="269"/>
      <c r="E9" s="269"/>
      <c r="F9" s="215"/>
      <c r="G9" s="216"/>
      <c r="H9" s="215"/>
      <c r="I9" s="359"/>
    </row>
    <row r="10" spans="1:9" ht="14.45" customHeight="1">
      <c r="A10" s="304" t="s">
        <v>350</v>
      </c>
      <c r="B10" s="305">
        <v>55854</v>
      </c>
      <c r="C10" s="305">
        <v>54535</v>
      </c>
      <c r="D10" s="306">
        <v>1.0089999999999999</v>
      </c>
      <c r="E10" s="307">
        <v>0.9</v>
      </c>
      <c r="F10" s="308">
        <v>2.4186302374621826</v>
      </c>
      <c r="G10" s="309">
        <v>1.5050844771676841</v>
      </c>
      <c r="H10" s="310">
        <v>0.40983333980277026</v>
      </c>
    </row>
    <row r="11" spans="1:9" ht="14.45" customHeight="1">
      <c r="A11" s="185" t="s">
        <v>586</v>
      </c>
      <c r="B11" s="270">
        <v>5192</v>
      </c>
      <c r="C11" s="270">
        <v>5233</v>
      </c>
      <c r="D11" s="217">
        <v>1.0349999999999999</v>
      </c>
      <c r="E11" s="271">
        <v>3.5</v>
      </c>
      <c r="F11" s="289">
        <v>-0.78348939422893116</v>
      </c>
      <c r="G11" s="290">
        <v>-4.1386370958733547</v>
      </c>
      <c r="H11" s="291">
        <v>-0.10813820888526454</v>
      </c>
    </row>
    <row r="12" spans="1:9" ht="14.45" customHeight="1">
      <c r="A12" s="185" t="s">
        <v>584</v>
      </c>
      <c r="B12" s="270">
        <v>3143</v>
      </c>
      <c r="C12" s="270">
        <v>3562</v>
      </c>
      <c r="D12" s="217">
        <v>0.96599999999999997</v>
      </c>
      <c r="E12" s="271">
        <v>-3.4000000000000004</v>
      </c>
      <c r="F12" s="289">
        <v>-11.763054463784394</v>
      </c>
      <c r="G12" s="290">
        <v>-8.6574062772095122</v>
      </c>
      <c r="H12" s="291">
        <v>-0.1539759190288417</v>
      </c>
    </row>
    <row r="13" spans="1:9" ht="14.45" customHeight="1">
      <c r="A13" s="185" t="s">
        <v>581</v>
      </c>
      <c r="B13" s="270">
        <v>5209</v>
      </c>
      <c r="C13" s="270">
        <v>4985</v>
      </c>
      <c r="D13" s="217">
        <v>1.016</v>
      </c>
      <c r="E13" s="271">
        <v>1.6</v>
      </c>
      <c r="F13" s="289">
        <v>4.4934804413239826</v>
      </c>
      <c r="G13" s="290">
        <v>2.8479138202007759</v>
      </c>
      <c r="H13" s="291">
        <v>7.0886428696902218E-2</v>
      </c>
    </row>
    <row r="14" spans="1:9" ht="14.45" customHeight="1">
      <c r="A14" s="185" t="s">
        <v>587</v>
      </c>
      <c r="B14" s="270">
        <v>2666</v>
      </c>
      <c r="C14" s="270">
        <v>3000</v>
      </c>
      <c r="D14" s="217">
        <v>0.999</v>
      </c>
      <c r="E14" s="271">
        <v>-0.1</v>
      </c>
      <c r="F14" s="289">
        <v>-11.133333333333329</v>
      </c>
      <c r="G14" s="290">
        <v>-11.044377711044373</v>
      </c>
      <c r="H14" s="291">
        <v>-0.16543736210595952</v>
      </c>
    </row>
    <row r="15" spans="1:9" ht="14.45" customHeight="1">
      <c r="A15" s="185" t="s">
        <v>588</v>
      </c>
      <c r="B15" s="270">
        <v>6772</v>
      </c>
      <c r="C15" s="270">
        <v>7211</v>
      </c>
      <c r="D15" s="217">
        <v>1.0009999999999999</v>
      </c>
      <c r="E15" s="271">
        <v>0.1</v>
      </c>
      <c r="F15" s="289">
        <v>-6.0879212314519542</v>
      </c>
      <c r="G15" s="290">
        <v>-6.1817394919599806</v>
      </c>
      <c r="H15" s="291">
        <v>-0.22257546324334107</v>
      </c>
    </row>
    <row r="16" spans="1:9" ht="14.45" customHeight="1">
      <c r="A16" s="185" t="s">
        <v>589</v>
      </c>
      <c r="B16" s="270">
        <v>1860</v>
      </c>
      <c r="C16" s="270">
        <v>1898</v>
      </c>
      <c r="D16" s="217">
        <v>1.03</v>
      </c>
      <c r="E16" s="271">
        <v>3</v>
      </c>
      <c r="F16" s="289">
        <v>-2.0021074815595341</v>
      </c>
      <c r="G16" s="290">
        <v>-4.856415030640326</v>
      </c>
      <c r="H16" s="291">
        <v>-4.6023865706102285E-2</v>
      </c>
    </row>
    <row r="17" spans="1:8" ht="14.45" customHeight="1">
      <c r="A17" s="185" t="s">
        <v>590</v>
      </c>
      <c r="B17" s="270">
        <v>2774</v>
      </c>
      <c r="C17" s="270">
        <v>2949</v>
      </c>
      <c r="D17" s="217">
        <v>1.0169999999999999</v>
      </c>
      <c r="E17" s="271">
        <v>1.7000000000000002</v>
      </c>
      <c r="F17" s="289">
        <v>-5.9342149881315702</v>
      </c>
      <c r="G17" s="290">
        <v>-7.5066027415256258</v>
      </c>
      <c r="H17" s="291">
        <v>-0.11053232281830613</v>
      </c>
    </row>
    <row r="18" spans="1:8" ht="14.45" customHeight="1">
      <c r="A18" s="185" t="s">
        <v>591</v>
      </c>
      <c r="B18" s="270">
        <v>3932</v>
      </c>
      <c r="C18" s="270">
        <v>4246</v>
      </c>
      <c r="D18" s="217">
        <v>1.028</v>
      </c>
      <c r="E18" s="271">
        <v>2.8000000000000003</v>
      </c>
      <c r="F18" s="289">
        <v>-7.3951954780970279</v>
      </c>
      <c r="G18" s="290">
        <v>-9.9175053288881649</v>
      </c>
      <c r="H18" s="291">
        <v>-0.21025848142792522</v>
      </c>
    </row>
    <row r="19" spans="1:8" ht="14.45" customHeight="1">
      <c r="A19" s="185" t="s">
        <v>43</v>
      </c>
      <c r="B19" s="270">
        <v>8567</v>
      </c>
      <c r="C19" s="270">
        <v>7192</v>
      </c>
      <c r="D19" s="217">
        <v>0.997</v>
      </c>
      <c r="E19" s="271">
        <v>-0.30000000000000004</v>
      </c>
      <c r="F19" s="289">
        <v>19.118464961067861</v>
      </c>
      <c r="G19" s="290">
        <v>19.476895648011894</v>
      </c>
      <c r="H19" s="291">
        <v>0.69942396243434846</v>
      </c>
    </row>
    <row r="20" spans="1:8" ht="14.45" customHeight="1">
      <c r="A20" s="185" t="s">
        <v>566</v>
      </c>
      <c r="B20" s="270">
        <v>4518</v>
      </c>
      <c r="C20" s="270">
        <v>4602</v>
      </c>
      <c r="D20" s="217">
        <v>1.002</v>
      </c>
      <c r="E20" s="271">
        <v>0.2</v>
      </c>
      <c r="F20" s="289">
        <v>-1.8252933507170832</v>
      </c>
      <c r="G20" s="290">
        <v>-2.0212508490190406</v>
      </c>
      <c r="H20" s="291">
        <v>-4.6444888090363359E-2</v>
      </c>
    </row>
    <row r="21" spans="1:8" ht="14.45" customHeight="1">
      <c r="A21" s="185" t="s">
        <v>592</v>
      </c>
      <c r="B21" s="270">
        <v>2744</v>
      </c>
      <c r="C21" s="270">
        <v>2268</v>
      </c>
      <c r="D21" s="217">
        <v>0.997</v>
      </c>
      <c r="E21" s="271">
        <v>-0.30000000000000004</v>
      </c>
      <c r="F21" s="289">
        <v>20.987654320987659</v>
      </c>
      <c r="G21" s="290">
        <v>21.351709449335665</v>
      </c>
      <c r="H21" s="291">
        <v>0.24179470845779477</v>
      </c>
    </row>
    <row r="22" spans="1:8" ht="14.45" customHeight="1">
      <c r="A22" s="185" t="s">
        <v>593</v>
      </c>
      <c r="B22" s="270">
        <v>8476</v>
      </c>
      <c r="C22" s="270">
        <v>7390</v>
      </c>
      <c r="D22" s="217">
        <v>1.0129999999999999</v>
      </c>
      <c r="E22" s="271">
        <v>1.3</v>
      </c>
      <c r="F22" s="289">
        <v>14.695534506089313</v>
      </c>
      <c r="G22" s="290">
        <v>13.223627350532396</v>
      </c>
      <c r="H22" s="291">
        <v>0.48793967385225617</v>
      </c>
    </row>
    <row r="23" spans="1:8" ht="14.45" customHeight="1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>
      <c r="A24" s="304" t="s">
        <v>351</v>
      </c>
      <c r="B24" s="305">
        <v>20065</v>
      </c>
      <c r="C24" s="305">
        <v>20308</v>
      </c>
      <c r="D24" s="306">
        <v>1.01</v>
      </c>
      <c r="E24" s="307">
        <v>1</v>
      </c>
      <c r="F24" s="308">
        <v>-1.1965727792003111</v>
      </c>
      <c r="G24" s="309">
        <v>-2.1748245338616967</v>
      </c>
      <c r="H24" s="310">
        <v>-0.22052735541784027</v>
      </c>
    </row>
    <row r="25" spans="1:8" ht="14.45" customHeight="1">
      <c r="A25" s="185" t="s">
        <v>45</v>
      </c>
      <c r="B25" s="270">
        <v>15356</v>
      </c>
      <c r="C25" s="270">
        <v>19349</v>
      </c>
      <c r="D25" s="217">
        <v>1.002</v>
      </c>
      <c r="E25" s="271">
        <v>0.2</v>
      </c>
      <c r="F25" s="289">
        <v>-20.636725412166001</v>
      </c>
      <c r="G25" s="290">
        <v>-20.795135141882238</v>
      </c>
      <c r="H25" s="291">
        <v>-2.0090528563596206</v>
      </c>
    </row>
    <row r="26" spans="1:8" ht="14.45" customHeight="1">
      <c r="A26" s="185" t="s">
        <v>583</v>
      </c>
      <c r="B26" s="270">
        <v>4709</v>
      </c>
      <c r="C26" s="270">
        <v>959</v>
      </c>
      <c r="D26" s="217">
        <v>1.0469999999999999</v>
      </c>
      <c r="E26" s="271">
        <v>4.7</v>
      </c>
      <c r="F26" s="289">
        <v>391.03232533889474</v>
      </c>
      <c r="G26" s="290">
        <v>368.98980452616502</v>
      </c>
      <c r="H26" s="291">
        <v>1.766867835090536</v>
      </c>
    </row>
    <row r="27" spans="1:8" ht="14.45" customHeight="1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>
      <c r="A28" s="304" t="s">
        <v>352</v>
      </c>
      <c r="B28" s="305">
        <v>19814</v>
      </c>
      <c r="C28" s="305">
        <v>18483</v>
      </c>
      <c r="D28" s="306">
        <v>0.96299999999999997</v>
      </c>
      <c r="E28" s="307">
        <v>-3.7</v>
      </c>
      <c r="F28" s="308">
        <v>7.2012119244711403</v>
      </c>
      <c r="G28" s="309">
        <v>11.320053919492356</v>
      </c>
      <c r="H28" s="310">
        <v>1.0447010954581537</v>
      </c>
    </row>
    <row r="29" spans="1:8" ht="14.45" customHeight="1">
      <c r="A29" s="185" t="s">
        <v>594</v>
      </c>
      <c r="B29" s="270">
        <v>10049</v>
      </c>
      <c r="C29" s="270">
        <v>9383</v>
      </c>
      <c r="D29" s="217">
        <v>0.95099999999999996</v>
      </c>
      <c r="E29" s="271">
        <v>-4.9000000000000004</v>
      </c>
      <c r="F29" s="289">
        <v>7.0979430885644179</v>
      </c>
      <c r="G29" s="290">
        <v>12.616133636765948</v>
      </c>
      <c r="H29" s="291">
        <v>0.59107023264782099</v>
      </c>
    </row>
    <row r="30" spans="1:8" ht="14.45" customHeight="1">
      <c r="A30" s="185" t="s">
        <v>595</v>
      </c>
      <c r="B30" s="270">
        <v>4130</v>
      </c>
      <c r="C30" s="270">
        <v>4169</v>
      </c>
      <c r="D30" s="217">
        <v>0.97</v>
      </c>
      <c r="E30" s="271">
        <v>-3</v>
      </c>
      <c r="F30" s="289">
        <v>-0.93547613336532054</v>
      </c>
      <c r="G30" s="290">
        <v>2.1283751202419321</v>
      </c>
      <c r="H30" s="291">
        <v>4.4304838704031575E-2</v>
      </c>
    </row>
    <row r="31" spans="1:8" ht="14.45" customHeight="1">
      <c r="A31" s="185" t="s">
        <v>596</v>
      </c>
      <c r="B31" s="270">
        <v>392</v>
      </c>
      <c r="C31" s="270">
        <v>551</v>
      </c>
      <c r="D31" s="217">
        <v>0.85199999999999998</v>
      </c>
      <c r="E31" s="271">
        <v>-14.8</v>
      </c>
      <c r="F31" s="289">
        <v>-28.856624319419232</v>
      </c>
      <c r="G31" s="290">
        <v>-16.498385351431022</v>
      </c>
      <c r="H31" s="291">
        <v>-4.5390412873427148E-2</v>
      </c>
    </row>
    <row r="32" spans="1:8" ht="14.45" customHeight="1">
      <c r="A32" s="185" t="s">
        <v>597</v>
      </c>
      <c r="B32" s="270">
        <v>5244</v>
      </c>
      <c r="C32" s="270">
        <v>4380</v>
      </c>
      <c r="D32" s="217">
        <v>1</v>
      </c>
      <c r="E32" s="271">
        <v>0</v>
      </c>
      <c r="F32" s="289">
        <v>19.726027397260282</v>
      </c>
      <c r="G32" s="290">
        <v>19.726027397260282</v>
      </c>
      <c r="H32" s="291">
        <v>0.4314046615670375</v>
      </c>
    </row>
    <row r="33" spans="1:9" ht="14.45" customHeight="1">
      <c r="A33" s="182"/>
      <c r="B33" s="267"/>
      <c r="C33" s="267"/>
      <c r="D33" s="272"/>
      <c r="E33" s="269"/>
      <c r="F33" s="215"/>
      <c r="G33" s="216"/>
      <c r="H33" s="215"/>
    </row>
    <row r="34" spans="1:9" ht="14.45" customHeight="1">
      <c r="A34" s="304" t="s">
        <v>353</v>
      </c>
      <c r="B34" s="305">
        <v>12118</v>
      </c>
      <c r="C34" s="305">
        <v>7592</v>
      </c>
      <c r="D34" s="306">
        <v>0.96599999999999997</v>
      </c>
      <c r="E34" s="307">
        <v>-3.4000000000000004</v>
      </c>
      <c r="F34" s="308">
        <v>59.615384615384627</v>
      </c>
      <c r="G34" s="309">
        <v>65.233317407230459</v>
      </c>
      <c r="H34" s="310">
        <v>2.4728442037772553</v>
      </c>
    </row>
    <row r="35" spans="1:9" ht="14.45" customHeight="1">
      <c r="A35" s="185" t="s">
        <v>578</v>
      </c>
      <c r="B35" s="270">
        <v>6578</v>
      </c>
      <c r="C35" s="270">
        <v>2124</v>
      </c>
      <c r="D35" s="217">
        <v>0.95099999999999996</v>
      </c>
      <c r="E35" s="271">
        <v>-4.9000000000000004</v>
      </c>
      <c r="F35" s="289">
        <v>209.69868173258001</v>
      </c>
      <c r="G35" s="290">
        <v>225.65581675350163</v>
      </c>
      <c r="H35" s="291">
        <v>2.3931622100722874</v>
      </c>
    </row>
    <row r="36" spans="1:9" ht="14.45" customHeight="1">
      <c r="A36" s="185" t="s">
        <v>598</v>
      </c>
      <c r="B36" s="270">
        <v>144</v>
      </c>
      <c r="C36" s="270">
        <v>124</v>
      </c>
      <c r="D36" s="217">
        <v>0.98799999999999999</v>
      </c>
      <c r="E36" s="271">
        <v>-1.2000000000000002</v>
      </c>
      <c r="F36" s="289">
        <v>16.129032258064523</v>
      </c>
      <c r="G36" s="290">
        <v>17.539506334073394</v>
      </c>
      <c r="H36" s="291">
        <v>1.0859507806352748E-2</v>
      </c>
    </row>
    <row r="37" spans="1:9" ht="14.45" customHeight="1">
      <c r="A37" s="185" t="s">
        <v>600</v>
      </c>
      <c r="B37" s="270">
        <v>527</v>
      </c>
      <c r="C37" s="270">
        <v>528</v>
      </c>
      <c r="D37" s="217">
        <v>0.97899999999999998</v>
      </c>
      <c r="E37" s="271">
        <v>-2.1</v>
      </c>
      <c r="F37" s="289">
        <v>-0.18939393939394478</v>
      </c>
      <c r="G37" s="290">
        <v>1.9515894388212995</v>
      </c>
      <c r="H37" s="291">
        <v>5.1450958861653266E-3</v>
      </c>
    </row>
    <row r="38" spans="1:9" ht="14.45" customHeight="1">
      <c r="A38" s="185" t="s">
        <v>601</v>
      </c>
      <c r="B38" s="270">
        <v>1305</v>
      </c>
      <c r="C38" s="270">
        <v>1745</v>
      </c>
      <c r="D38" s="217">
        <v>0.999</v>
      </c>
      <c r="E38" s="271">
        <v>-0.1</v>
      </c>
      <c r="F38" s="289">
        <v>-25.214899713467055</v>
      </c>
      <c r="G38" s="290">
        <v>-25.140039753220279</v>
      </c>
      <c r="H38" s="291">
        <v>-0.21904456534666841</v>
      </c>
    </row>
    <row r="39" spans="1:9" ht="14.45" customHeight="1">
      <c r="A39" s="185" t="s">
        <v>602</v>
      </c>
      <c r="B39" s="270">
        <v>3239</v>
      </c>
      <c r="C39" s="270">
        <v>2820</v>
      </c>
      <c r="D39" s="217">
        <v>0.94799999999999995</v>
      </c>
      <c r="E39" s="271">
        <v>-5.2</v>
      </c>
      <c r="F39" s="289">
        <v>14.858156028368796</v>
      </c>
      <c r="G39" s="290">
        <v>21.158392434988183</v>
      </c>
      <c r="H39" s="291">
        <v>0.29792220069637249</v>
      </c>
    </row>
    <row r="40" spans="1:9" ht="14.45" customHeight="1">
      <c r="A40" s="185" t="s">
        <v>599</v>
      </c>
      <c r="B40" s="270">
        <v>325</v>
      </c>
      <c r="C40" s="270">
        <v>250</v>
      </c>
      <c r="D40" s="217">
        <v>0.997</v>
      </c>
      <c r="E40" s="271">
        <v>-0.30000000000000004</v>
      </c>
      <c r="F40" s="289">
        <v>30.000000000000004</v>
      </c>
      <c r="G40" s="290">
        <v>30.391173520561686</v>
      </c>
      <c r="H40" s="291">
        <v>3.793661437286755E-2</v>
      </c>
    </row>
    <row r="41" spans="1:9" ht="14.45" customHeight="1">
      <c r="A41" s="182"/>
      <c r="B41" s="267"/>
      <c r="C41" s="267"/>
      <c r="D41" s="272"/>
      <c r="E41" s="269"/>
      <c r="F41" s="215"/>
      <c r="G41" s="216"/>
      <c r="H41" s="215"/>
    </row>
    <row r="42" spans="1:9" ht="14.45" customHeight="1">
      <c r="A42" s="304" t="s">
        <v>354</v>
      </c>
      <c r="B42" s="305">
        <v>5930</v>
      </c>
      <c r="C42" s="305">
        <v>5261</v>
      </c>
      <c r="D42" s="306">
        <v>0.98</v>
      </c>
      <c r="E42" s="307">
        <v>-2</v>
      </c>
      <c r="F42" s="308">
        <v>12.71621364759552</v>
      </c>
      <c r="G42" s="309">
        <v>15.016544538362787</v>
      </c>
      <c r="H42" s="310">
        <v>0.39446584122074813</v>
      </c>
    </row>
    <row r="43" spans="1:9" ht="14.45" customHeight="1">
      <c r="A43" s="185" t="s">
        <v>603</v>
      </c>
      <c r="B43" s="270">
        <v>14</v>
      </c>
      <c r="C43" s="270">
        <v>4</v>
      </c>
      <c r="D43" s="217">
        <v>1.052</v>
      </c>
      <c r="E43" s="271">
        <v>5.2</v>
      </c>
      <c r="F43" s="289">
        <v>250</v>
      </c>
      <c r="G43" s="290">
        <v>232.6996197718631</v>
      </c>
      <c r="H43" s="291">
        <v>4.647578736780505E-3</v>
      </c>
    </row>
    <row r="44" spans="1:9" ht="14.45" customHeight="1">
      <c r="A44" s="185" t="s">
        <v>577</v>
      </c>
      <c r="B44" s="270">
        <v>1828</v>
      </c>
      <c r="C44" s="270">
        <v>1670</v>
      </c>
      <c r="D44" s="217">
        <v>0.93799999999999994</v>
      </c>
      <c r="E44" s="271">
        <v>-6.2</v>
      </c>
      <c r="F44" s="289">
        <v>9.461077844311383</v>
      </c>
      <c r="G44" s="290">
        <v>16.696245036579317</v>
      </c>
      <c r="H44" s="291">
        <v>0.13922152035734406</v>
      </c>
      <c r="I44" s="209"/>
    </row>
    <row r="45" spans="1:9" ht="14.45" customHeight="1">
      <c r="A45" s="185" t="s">
        <v>404</v>
      </c>
      <c r="B45" s="270">
        <v>1857</v>
      </c>
      <c r="C45" s="270">
        <v>1319</v>
      </c>
      <c r="D45" s="217">
        <v>0.996</v>
      </c>
      <c r="E45" s="271">
        <v>-0.4</v>
      </c>
      <c r="F45" s="289">
        <v>40.788476118271412</v>
      </c>
      <c r="G45" s="290">
        <v>41.353891685011469</v>
      </c>
      <c r="H45" s="291">
        <v>0.27235306842821966</v>
      </c>
    </row>
    <row r="46" spans="1:9" ht="14.45" customHeight="1">
      <c r="A46" s="185" t="s">
        <v>604</v>
      </c>
      <c r="B46" s="270">
        <v>810</v>
      </c>
      <c r="C46" s="270">
        <v>615</v>
      </c>
      <c r="D46" s="217">
        <v>0.98799999999999999</v>
      </c>
      <c r="E46" s="271">
        <v>-1.2000000000000002</v>
      </c>
      <c r="F46" s="289">
        <v>31.707317073170739</v>
      </c>
      <c r="G46" s="290">
        <v>33.307001086205211</v>
      </c>
      <c r="H46" s="291">
        <v>0.10227788485897557</v>
      </c>
    </row>
    <row r="47" spans="1:9" ht="14.45" customHeight="1">
      <c r="A47" s="185" t="s">
        <v>605</v>
      </c>
      <c r="B47" s="270">
        <v>69</v>
      </c>
      <c r="C47" s="270">
        <v>72</v>
      </c>
      <c r="D47" s="217" t="s">
        <v>364</v>
      </c>
      <c r="E47" s="218" t="s">
        <v>364</v>
      </c>
      <c r="F47" s="289">
        <v>-4.1666666666666625</v>
      </c>
      <c r="G47" s="219" t="s">
        <v>364</v>
      </c>
      <c r="H47" s="217" t="s">
        <v>364</v>
      </c>
    </row>
    <row r="48" spans="1:9" ht="14.45" customHeight="1">
      <c r="A48" s="185" t="s">
        <v>606</v>
      </c>
      <c r="B48" s="270">
        <v>420</v>
      </c>
      <c r="C48" s="270">
        <v>367</v>
      </c>
      <c r="D48" s="217">
        <v>1.0580000000000001</v>
      </c>
      <c r="E48" s="271">
        <v>5.8000000000000007</v>
      </c>
      <c r="F48" s="289">
        <v>14.441416893732972</v>
      </c>
      <c r="G48" s="290">
        <v>8.1676908258345726</v>
      </c>
      <c r="H48" s="291">
        <v>1.4967058125193639E-2</v>
      </c>
    </row>
    <row r="49" spans="1:8" ht="14.45" customHeight="1">
      <c r="A49" s="185" t="s">
        <v>607</v>
      </c>
      <c r="B49" s="270">
        <v>806</v>
      </c>
      <c r="C49" s="270">
        <v>1019</v>
      </c>
      <c r="D49" s="217">
        <v>1.0189999999999999</v>
      </c>
      <c r="E49" s="271">
        <v>1.9000000000000001</v>
      </c>
      <c r="F49" s="289">
        <v>-20.902845927379786</v>
      </c>
      <c r="G49" s="290">
        <v>-22.377670193699494</v>
      </c>
      <c r="H49" s="291">
        <v>-0.11385710682947424</v>
      </c>
    </row>
    <row r="50" spans="1:8" ht="14.45" customHeight="1">
      <c r="A50" s="185" t="s">
        <v>608</v>
      </c>
      <c r="B50" s="270">
        <v>125</v>
      </c>
      <c r="C50" s="270">
        <v>194</v>
      </c>
      <c r="D50" s="217">
        <v>1.004</v>
      </c>
      <c r="E50" s="271">
        <v>0.4</v>
      </c>
      <c r="F50" s="289">
        <v>-35.567010309278345</v>
      </c>
      <c r="G50" s="290">
        <v>-35.823715447488389</v>
      </c>
      <c r="H50" s="291">
        <v>-3.4701116443371899E-2</v>
      </c>
    </row>
    <row r="51" spans="1:8" ht="14.45" customHeight="1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>
      <c r="A52" s="304" t="s">
        <v>401</v>
      </c>
      <c r="B52" s="305">
        <v>10524</v>
      </c>
      <c r="C52" s="305">
        <v>13024</v>
      </c>
      <c r="D52" s="306">
        <v>1.0069999999999999</v>
      </c>
      <c r="E52" s="307">
        <v>0.70000000000000007</v>
      </c>
      <c r="F52" s="308">
        <v>-19.195331695331696</v>
      </c>
      <c r="G52" s="309">
        <v>-19.757032468055304</v>
      </c>
      <c r="H52" s="310">
        <v>-1.2848049235252965</v>
      </c>
    </row>
    <row r="53" spans="1:8" ht="14.25">
      <c r="A53" s="185" t="s">
        <v>609</v>
      </c>
      <c r="B53" s="270">
        <v>3020</v>
      </c>
      <c r="C53" s="270">
        <v>4770</v>
      </c>
      <c r="D53" s="217">
        <v>0.98799999999999999</v>
      </c>
      <c r="E53" s="271">
        <v>-1.2000000000000002</v>
      </c>
      <c r="F53" s="289">
        <v>-36.687631027253666</v>
      </c>
      <c r="G53" s="290">
        <v>-35.918654885884273</v>
      </c>
      <c r="H53" s="291">
        <v>-0.85547935751496929</v>
      </c>
    </row>
    <row r="54" spans="1:8" s="436" customFormat="1" ht="14.25" hidden="1">
      <c r="A54" s="430" t="s">
        <v>624</v>
      </c>
      <c r="B54" s="431">
        <v>1487</v>
      </c>
      <c r="C54" s="431">
        <v>2389</v>
      </c>
      <c r="D54" s="432" t="s">
        <v>364</v>
      </c>
      <c r="E54" s="433" t="s">
        <v>364</v>
      </c>
      <c r="F54" s="434">
        <v>-37.756383424026787</v>
      </c>
      <c r="G54" s="435" t="s">
        <v>364</v>
      </c>
      <c r="H54" s="432" t="s">
        <v>364</v>
      </c>
    </row>
    <row r="55" spans="1:8" s="436" customFormat="1" ht="14.25" hidden="1">
      <c r="A55" s="430" t="s">
        <v>625</v>
      </c>
      <c r="B55" s="431">
        <v>1533</v>
      </c>
      <c r="C55" s="431">
        <v>2381</v>
      </c>
      <c r="D55" s="432" t="s">
        <v>364</v>
      </c>
      <c r="E55" s="433" t="s">
        <v>364</v>
      </c>
      <c r="F55" s="434">
        <v>-35.615287694246113</v>
      </c>
      <c r="G55" s="435" t="s">
        <v>364</v>
      </c>
      <c r="H55" s="432" t="s">
        <v>364</v>
      </c>
    </row>
    <row r="56" spans="1:8" ht="14.25">
      <c r="A56" s="185" t="s">
        <v>551</v>
      </c>
      <c r="B56" s="270">
        <v>1628</v>
      </c>
      <c r="C56" s="270">
        <v>1193</v>
      </c>
      <c r="D56" s="217">
        <v>1.018</v>
      </c>
      <c r="E56" s="271">
        <v>1.8</v>
      </c>
      <c r="F56" s="289">
        <v>36.462699077954738</v>
      </c>
      <c r="G56" s="290">
        <v>34.049802630603864</v>
      </c>
      <c r="H56" s="291">
        <v>0.20282717119530255</v>
      </c>
    </row>
    <row r="57" spans="1:8" ht="14.45" customHeight="1">
      <c r="A57" s="185" t="s">
        <v>610</v>
      </c>
      <c r="B57" s="270">
        <v>5877</v>
      </c>
      <c r="C57" s="270">
        <v>7061</v>
      </c>
      <c r="D57" s="217">
        <v>1.0169999999999999</v>
      </c>
      <c r="E57" s="271">
        <v>1.7000000000000002</v>
      </c>
      <c r="F57" s="289">
        <v>-16.768163149695514</v>
      </c>
      <c r="G57" s="290">
        <v>-18.159452457911019</v>
      </c>
      <c r="H57" s="291">
        <v>-0.64023594342462242</v>
      </c>
    </row>
    <row r="58" spans="1:8" ht="14.45" customHeight="1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>
      <c r="A59" s="303" t="s">
        <v>644</v>
      </c>
      <c r="B59" s="277"/>
      <c r="C59" s="277"/>
      <c r="D59" s="278"/>
      <c r="E59" s="222"/>
      <c r="F59" s="222"/>
      <c r="G59" s="222"/>
      <c r="H59" s="279"/>
    </row>
    <row r="60" spans="1:8" ht="14.45" customHeight="1">
      <c r="A60" s="304" t="s">
        <v>355</v>
      </c>
      <c r="B60" s="305">
        <v>36083</v>
      </c>
      <c r="C60" s="305">
        <v>30119</v>
      </c>
      <c r="D60" s="306">
        <v>0.99</v>
      </c>
      <c r="E60" s="307">
        <v>-1</v>
      </c>
      <c r="F60" s="308">
        <v>19.801454231548199</v>
      </c>
      <c r="G60" s="309">
        <v>21.011569930856776</v>
      </c>
      <c r="H60" s="310">
        <v>3.1598767438308881</v>
      </c>
    </row>
    <row r="61" spans="1:8" ht="14.45" customHeight="1">
      <c r="A61" s="185" t="s">
        <v>611</v>
      </c>
      <c r="B61" s="270">
        <v>1380</v>
      </c>
      <c r="C61" s="270">
        <v>2750</v>
      </c>
      <c r="D61" s="217">
        <v>0.99399999999999999</v>
      </c>
      <c r="E61" s="271">
        <v>-0.60000000000000009</v>
      </c>
      <c r="F61" s="289">
        <v>-49.81818181818182</v>
      </c>
      <c r="G61" s="290">
        <v>-49.515273458935425</v>
      </c>
      <c r="H61" s="291">
        <v>-0.67989675254185444</v>
      </c>
    </row>
    <row r="62" spans="1:8" ht="14.45" customHeight="1">
      <c r="A62" s="185" t="s">
        <v>576</v>
      </c>
      <c r="B62" s="270">
        <v>21648</v>
      </c>
      <c r="C62" s="270">
        <v>13967</v>
      </c>
      <c r="D62" s="217">
        <v>0.98399999999999999</v>
      </c>
      <c r="E62" s="271">
        <v>-1.6</v>
      </c>
      <c r="F62" s="289">
        <v>54.993914226390771</v>
      </c>
      <c r="G62" s="290">
        <v>57.514140473974365</v>
      </c>
      <c r="H62" s="291">
        <v>4.0109648684814951</v>
      </c>
    </row>
    <row r="63" spans="1:8" ht="14.45" customHeight="1">
      <c r="A63" s="185" t="s">
        <v>612</v>
      </c>
      <c r="B63" s="270">
        <v>13055</v>
      </c>
      <c r="C63" s="270">
        <v>13401</v>
      </c>
      <c r="D63" s="217">
        <v>0.996</v>
      </c>
      <c r="E63" s="271">
        <v>-0.4</v>
      </c>
      <c r="F63" s="289">
        <v>-2.5818968733676617</v>
      </c>
      <c r="G63" s="290">
        <v>-2.1906595114133176</v>
      </c>
      <c r="H63" s="291">
        <v>-0.14658285622066414</v>
      </c>
    </row>
    <row r="64" spans="1:8" ht="14.45" customHeight="1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>
      <c r="A65" s="304" t="s">
        <v>356</v>
      </c>
      <c r="B65" s="305">
        <v>6158</v>
      </c>
      <c r="C65" s="305">
        <v>5015</v>
      </c>
      <c r="D65" s="306">
        <v>1.016</v>
      </c>
      <c r="E65" s="307">
        <v>1.6</v>
      </c>
      <c r="F65" s="308">
        <v>22.791625124626115</v>
      </c>
      <c r="G65" s="309">
        <v>20.857898744710734</v>
      </c>
      <c r="H65" s="310">
        <v>0.52229104937548398</v>
      </c>
    </row>
    <row r="66" spans="1:8" ht="14.45" customHeight="1">
      <c r="A66" s="185" t="s">
        <v>613</v>
      </c>
      <c r="B66" s="270">
        <v>4672</v>
      </c>
      <c r="C66" s="270">
        <v>4071</v>
      </c>
      <c r="D66" s="217">
        <v>1.0229999999999999</v>
      </c>
      <c r="E66" s="271">
        <v>2.3000000000000003</v>
      </c>
      <c r="F66" s="289">
        <v>14.762957504298701</v>
      </c>
      <c r="G66" s="290">
        <v>12.182754158649779</v>
      </c>
      <c r="H66" s="291">
        <v>0.24763822015550113</v>
      </c>
    </row>
    <row r="67" spans="1:8" ht="14.45" customHeight="1">
      <c r="A67" s="185" t="s">
        <v>614</v>
      </c>
      <c r="B67" s="270">
        <v>66</v>
      </c>
      <c r="C67" s="270">
        <v>38</v>
      </c>
      <c r="D67" s="217">
        <v>1</v>
      </c>
      <c r="E67" s="271">
        <v>0</v>
      </c>
      <c r="F67" s="289">
        <v>73.684210526315795</v>
      </c>
      <c r="G67" s="290">
        <v>73.684210526315795</v>
      </c>
      <c r="H67" s="291">
        <v>1.3980706624857698E-2</v>
      </c>
    </row>
    <row r="68" spans="1:8" ht="14.45" customHeight="1">
      <c r="A68" s="185" t="s">
        <v>615</v>
      </c>
      <c r="B68" s="270">
        <v>1420</v>
      </c>
      <c r="C68" s="270">
        <v>907</v>
      </c>
      <c r="D68" s="217">
        <v>1.0029999999999999</v>
      </c>
      <c r="E68" s="271">
        <v>0.30000000000000004</v>
      </c>
      <c r="F68" s="289">
        <v>56.560088202866595</v>
      </c>
      <c r="G68" s="290">
        <v>56.091812764572893</v>
      </c>
      <c r="H68" s="291">
        <v>0.25402581526227619</v>
      </c>
    </row>
    <row r="69" spans="1:8" ht="14.45" customHeight="1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>
      <c r="A70" s="304" t="s">
        <v>585</v>
      </c>
      <c r="B70" s="305">
        <v>12040</v>
      </c>
      <c r="C70" s="305">
        <v>14729</v>
      </c>
      <c r="D70" s="306">
        <v>1.004</v>
      </c>
      <c r="E70" s="307">
        <v>0.4</v>
      </c>
      <c r="F70" s="308">
        <v>-18.256500780772623</v>
      </c>
      <c r="G70" s="309">
        <v>-18.582172092403017</v>
      </c>
      <c r="H70" s="310">
        <v>-1.3665981582865843</v>
      </c>
    </row>
    <row r="71" spans="1:8" ht="14.45" customHeight="1">
      <c r="A71" s="185" t="s">
        <v>616</v>
      </c>
      <c r="B71" s="270">
        <v>341</v>
      </c>
      <c r="C71" s="270">
        <v>951</v>
      </c>
      <c r="D71" s="217">
        <v>0.90100000000000002</v>
      </c>
      <c r="E71" s="271">
        <v>-9.9</v>
      </c>
      <c r="F71" s="289">
        <v>-64.143007360672982</v>
      </c>
      <c r="G71" s="290">
        <v>-60.20311582760597</v>
      </c>
      <c r="H71" s="291">
        <v>-0.28587131334784638</v>
      </c>
    </row>
    <row r="72" spans="1:8" ht="14.45" customHeight="1">
      <c r="A72" s="185" t="s">
        <v>617</v>
      </c>
      <c r="B72" s="270">
        <v>2981</v>
      </c>
      <c r="C72" s="270">
        <v>3083</v>
      </c>
      <c r="D72" s="217">
        <v>0.96199999999999997</v>
      </c>
      <c r="E72" s="271">
        <v>-3.8000000000000003</v>
      </c>
      <c r="F72" s="289">
        <v>-3.3084657800843353</v>
      </c>
      <c r="G72" s="290">
        <v>0.51095033255266209</v>
      </c>
      <c r="H72" s="291">
        <v>7.865445062113641E-3</v>
      </c>
    </row>
    <row r="73" spans="1:8" ht="14.45" customHeight="1">
      <c r="A73" s="185" t="s">
        <v>618</v>
      </c>
      <c r="B73" s="270">
        <v>2321</v>
      </c>
      <c r="C73" s="270">
        <v>2490</v>
      </c>
      <c r="D73" s="217">
        <v>1.0029999999999999</v>
      </c>
      <c r="E73" s="271">
        <v>0.30000000000000004</v>
      </c>
      <c r="F73" s="289">
        <v>-6.7871485943775127</v>
      </c>
      <c r="G73" s="290">
        <v>-7.0659507421510508</v>
      </c>
      <c r="H73" s="291">
        <v>-8.7849853941341455E-2</v>
      </c>
    </row>
    <row r="74" spans="1:8" ht="14.45" customHeight="1">
      <c r="A74" s="185" t="s">
        <v>567</v>
      </c>
      <c r="B74" s="270">
        <v>6397</v>
      </c>
      <c r="C74" s="270">
        <v>8205</v>
      </c>
      <c r="D74" s="217">
        <v>1.04</v>
      </c>
      <c r="E74" s="271">
        <v>4</v>
      </c>
      <c r="F74" s="289">
        <v>-22.035344302254721</v>
      </c>
      <c r="G74" s="290">
        <v>-25.033984906014162</v>
      </c>
      <c r="H74" s="291">
        <v>-1.0256038973908315</v>
      </c>
    </row>
    <row r="75" spans="1:8" ht="14.45" customHeight="1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>
      <c r="A76" s="304" t="s">
        <v>357</v>
      </c>
      <c r="B76" s="305">
        <v>31294</v>
      </c>
      <c r="C76" s="305">
        <v>31210</v>
      </c>
      <c r="D76" s="311" t="s">
        <v>364</v>
      </c>
      <c r="E76" s="312" t="s">
        <v>364</v>
      </c>
      <c r="F76" s="308">
        <v>0.26914450496635656</v>
      </c>
      <c r="G76" s="311" t="s">
        <v>364</v>
      </c>
      <c r="H76" s="312" t="s">
        <v>364</v>
      </c>
    </row>
    <row r="77" spans="1:8" ht="14.45" customHeight="1">
      <c r="A77" s="185" t="s">
        <v>580</v>
      </c>
      <c r="B77" s="270">
        <v>14095</v>
      </c>
      <c r="C77" s="270">
        <v>14060</v>
      </c>
      <c r="D77" s="217">
        <v>1.0029999999999999</v>
      </c>
      <c r="E77" s="271">
        <v>0.30000000000000004</v>
      </c>
      <c r="F77" s="289">
        <v>0.24893314366998265</v>
      </c>
      <c r="G77" s="290">
        <v>-5.091411398804313E-2</v>
      </c>
      <c r="H77" s="291">
        <v>-3.5743296384583975E-3</v>
      </c>
    </row>
    <row r="78" spans="1:8" ht="14.45" customHeight="1">
      <c r="A78" s="185" t="s">
        <v>619</v>
      </c>
      <c r="B78" s="270">
        <v>8912</v>
      </c>
      <c r="C78" s="270">
        <v>10759</v>
      </c>
      <c r="D78" s="217">
        <v>0.998</v>
      </c>
      <c r="E78" s="218">
        <v>-0.2</v>
      </c>
      <c r="F78" s="289">
        <v>-17.167022957523937</v>
      </c>
      <c r="G78" s="290">
        <v>-17.001025007539017</v>
      </c>
      <c r="H78" s="291">
        <v>-0.91330977279410497</v>
      </c>
    </row>
    <row r="79" spans="1:8" ht="14.45" customHeight="1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>
      <c r="A80" s="182" t="s">
        <v>359</v>
      </c>
      <c r="B80" s="269">
        <v>26.6</v>
      </c>
      <c r="C80" s="269">
        <v>27.2</v>
      </c>
      <c r="D80" s="226"/>
      <c r="E80" s="215"/>
      <c r="F80" s="215"/>
      <c r="G80" s="216"/>
      <c r="H80" s="215"/>
    </row>
    <row r="81" spans="1:8" ht="14.45" customHeight="1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>
      <c r="A83" s="182" t="s">
        <v>348</v>
      </c>
      <c r="B83" s="263">
        <v>3.58</v>
      </c>
      <c r="C83" s="263">
        <v>3.45</v>
      </c>
      <c r="D83" s="283"/>
      <c r="E83" s="225"/>
      <c r="F83" s="225"/>
      <c r="G83" s="225"/>
      <c r="H83" s="284"/>
    </row>
    <row r="84" spans="1:8" ht="14.45" customHeight="1">
      <c r="A84" s="304" t="s">
        <v>360</v>
      </c>
      <c r="B84" s="305">
        <v>456405</v>
      </c>
      <c r="C84" s="305">
        <v>480720</v>
      </c>
      <c r="D84" s="306">
        <v>0.998</v>
      </c>
      <c r="E84" s="312">
        <v>-0.2</v>
      </c>
      <c r="F84" s="308">
        <v>-5.0580379430853695</v>
      </c>
      <c r="G84" s="309">
        <v>-4.8677734900654972</v>
      </c>
      <c r="H84" s="308">
        <v>-4.867773490065507</v>
      </c>
    </row>
    <row r="85" spans="1:8" ht="14.45" customHeight="1">
      <c r="A85" s="186" t="s">
        <v>122</v>
      </c>
      <c r="B85" s="270">
        <v>298467</v>
      </c>
      <c r="C85" s="270">
        <v>328997</v>
      </c>
      <c r="D85" s="217">
        <v>0.998</v>
      </c>
      <c r="E85" s="218">
        <v>-0.2</v>
      </c>
      <c r="F85" s="289">
        <v>-9.2797198758651334</v>
      </c>
      <c r="G85" s="290">
        <v>-9.0979157072796912</v>
      </c>
      <c r="H85" s="291">
        <v>-6.2264664959808158</v>
      </c>
    </row>
    <row r="86" spans="1:8" ht="14.45" customHeight="1">
      <c r="A86" s="186" t="s">
        <v>123</v>
      </c>
      <c r="B86" s="270">
        <v>214236</v>
      </c>
      <c r="C86" s="270">
        <v>238012</v>
      </c>
      <c r="D86" s="217">
        <v>0.998</v>
      </c>
      <c r="E86" s="218">
        <v>-0.2</v>
      </c>
      <c r="F86" s="289">
        <v>-9.9894122985395679</v>
      </c>
      <c r="G86" s="290">
        <v>-9.8090303592580863</v>
      </c>
      <c r="H86" s="291">
        <v>-4.8566045387496555</v>
      </c>
    </row>
    <row r="87" spans="1:8" ht="14.25">
      <c r="A87" s="186" t="s">
        <v>124</v>
      </c>
      <c r="B87" s="270">
        <v>84230</v>
      </c>
      <c r="C87" s="270">
        <v>90985</v>
      </c>
      <c r="D87" s="217">
        <v>0.998</v>
      </c>
      <c r="E87" s="218">
        <v>-0.2</v>
      </c>
      <c r="F87" s="289">
        <v>-7.4243007089080599</v>
      </c>
      <c r="G87" s="290">
        <v>-7.2387782654389383</v>
      </c>
      <c r="H87" s="291">
        <v>-1.3700703954088911</v>
      </c>
    </row>
    <row r="88" spans="1:8" s="436" customFormat="1" ht="14.25" hidden="1">
      <c r="A88" s="437" t="s">
        <v>28</v>
      </c>
      <c r="B88" s="431">
        <v>628</v>
      </c>
      <c r="C88" s="431">
        <v>1596</v>
      </c>
      <c r="D88" s="432">
        <v>0.998</v>
      </c>
      <c r="E88" s="438">
        <v>-0.2</v>
      </c>
      <c r="F88" s="434">
        <v>-60.651629072681715</v>
      </c>
      <c r="G88" s="439">
        <v>-60.572774621925561</v>
      </c>
      <c r="H88" s="440">
        <v>-0.20110282138582372</v>
      </c>
    </row>
    <row r="89" spans="1:8" s="436" customFormat="1" ht="14.25" hidden="1">
      <c r="A89" s="437" t="s">
        <v>29</v>
      </c>
      <c r="B89" s="431">
        <v>83602</v>
      </c>
      <c r="C89" s="431">
        <v>89389</v>
      </c>
      <c r="D89" s="432">
        <v>0.998</v>
      </c>
      <c r="E89" s="438">
        <v>-0.2</v>
      </c>
      <c r="F89" s="434">
        <v>-6.473950933560058</v>
      </c>
      <c r="G89" s="439">
        <v>-6.2865239815231071</v>
      </c>
      <c r="H89" s="440">
        <v>-1.1689675740230658</v>
      </c>
    </row>
    <row r="90" spans="1:8" ht="14.45" customHeight="1">
      <c r="A90" s="186" t="s">
        <v>30</v>
      </c>
      <c r="B90" s="270">
        <v>63065</v>
      </c>
      <c r="C90" s="270">
        <v>72625</v>
      </c>
      <c r="D90" s="217">
        <v>0.998</v>
      </c>
      <c r="E90" s="218">
        <v>-0.2</v>
      </c>
      <c r="F90" s="289">
        <v>-13.163511187607568</v>
      </c>
      <c r="G90" s="290">
        <v>-12.989490167943451</v>
      </c>
      <c r="H90" s="291">
        <v>-1.9623933338469255</v>
      </c>
    </row>
    <row r="91" spans="1:8" ht="14.45" customHeight="1">
      <c r="A91" s="186" t="s">
        <v>31</v>
      </c>
      <c r="B91" s="270">
        <v>5245</v>
      </c>
      <c r="C91" s="270">
        <v>2437</v>
      </c>
      <c r="D91" s="217">
        <v>0.998</v>
      </c>
      <c r="E91" s="218">
        <v>-0.2</v>
      </c>
      <c r="F91" s="289">
        <v>115.22363561756256</v>
      </c>
      <c r="G91" s="290">
        <v>115.65494550857971</v>
      </c>
      <c r="H91" s="291">
        <v>0.58631033076304051</v>
      </c>
    </row>
    <row r="92" spans="1:8" ht="14.45" customHeight="1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>
      <c r="A93" s="304" t="s">
        <v>349</v>
      </c>
      <c r="B93" s="305">
        <v>215591</v>
      </c>
      <c r="C93" s="305">
        <v>214794</v>
      </c>
      <c r="D93" s="306">
        <v>0.998</v>
      </c>
      <c r="E93" s="312">
        <v>-0.2</v>
      </c>
      <c r="F93" s="308">
        <v>0.37105319515442492</v>
      </c>
      <c r="G93" s="309">
        <v>0.57219759033508844</v>
      </c>
      <c r="H93" s="308">
        <v>0.57219759033510098</v>
      </c>
    </row>
    <row r="94" spans="1:8" ht="14.45" customHeight="1">
      <c r="A94" s="186" t="s">
        <v>32</v>
      </c>
      <c r="B94" s="270">
        <v>55424</v>
      </c>
      <c r="C94" s="270">
        <v>56057</v>
      </c>
      <c r="D94" s="217">
        <v>1.0089999999999999</v>
      </c>
      <c r="E94" s="218">
        <v>0.9</v>
      </c>
      <c r="F94" s="289">
        <v>-1.1292077706619996</v>
      </c>
      <c r="G94" s="290">
        <v>-2.0111078004578675</v>
      </c>
      <c r="H94" s="291">
        <v>-0.52485949314351144</v>
      </c>
    </row>
    <row r="95" spans="1:8" ht="14.45" customHeight="1">
      <c r="A95" s="186" t="s">
        <v>33</v>
      </c>
      <c r="B95" s="270">
        <v>20892</v>
      </c>
      <c r="C95" s="270">
        <v>25182</v>
      </c>
      <c r="D95" s="217">
        <v>1.01</v>
      </c>
      <c r="E95" s="218">
        <v>1</v>
      </c>
      <c r="F95" s="289">
        <v>-17.035978079580648</v>
      </c>
      <c r="G95" s="290">
        <v>-17.857404039188761</v>
      </c>
      <c r="H95" s="291">
        <v>-2.0935647574646015</v>
      </c>
    </row>
    <row r="96" spans="1:8" ht="14.45" customHeight="1">
      <c r="A96" s="186" t="s">
        <v>34</v>
      </c>
      <c r="B96" s="270">
        <v>18672</v>
      </c>
      <c r="C96" s="270">
        <v>17868</v>
      </c>
      <c r="D96" s="217">
        <v>0.96299999999999997</v>
      </c>
      <c r="E96" s="218">
        <v>-3.7</v>
      </c>
      <c r="F96" s="289">
        <v>4.4996642041638779</v>
      </c>
      <c r="G96" s="290">
        <v>8.5147084155388075</v>
      </c>
      <c r="H96" s="291">
        <v>0.70831033440807156</v>
      </c>
    </row>
    <row r="97" spans="1:8" ht="14.45" customHeight="1">
      <c r="A97" s="186" t="s">
        <v>35</v>
      </c>
      <c r="B97" s="270">
        <v>6490</v>
      </c>
      <c r="C97" s="270">
        <v>8817</v>
      </c>
      <c r="D97" s="217">
        <v>0.96599999999999997</v>
      </c>
      <c r="E97" s="218">
        <v>-3.4000000000000004</v>
      </c>
      <c r="F97" s="289">
        <v>-26.392196892367014</v>
      </c>
      <c r="G97" s="290">
        <v>-23.80144605835094</v>
      </c>
      <c r="H97" s="291">
        <v>-0.97701681563023346</v>
      </c>
    </row>
    <row r="98" spans="1:8" ht="14.45" customHeight="1">
      <c r="A98" s="186" t="s">
        <v>620</v>
      </c>
      <c r="B98" s="270">
        <v>6264</v>
      </c>
      <c r="C98" s="270">
        <v>5690</v>
      </c>
      <c r="D98" s="217">
        <v>0.98</v>
      </c>
      <c r="E98" s="218">
        <v>-2</v>
      </c>
      <c r="F98" s="289">
        <v>10.087873462214404</v>
      </c>
      <c r="G98" s="290">
        <v>12.334564757361633</v>
      </c>
      <c r="H98" s="291">
        <v>0.32674876146162257</v>
      </c>
    </row>
    <row r="99" spans="1:8" ht="14.45" customHeight="1">
      <c r="A99" s="186" t="s">
        <v>36</v>
      </c>
      <c r="B99" s="270">
        <v>7999</v>
      </c>
      <c r="C99" s="270">
        <v>11610</v>
      </c>
      <c r="D99" s="217">
        <v>1.0069999999999999</v>
      </c>
      <c r="E99" s="218">
        <v>0.70000000000000007</v>
      </c>
      <c r="F99" s="289">
        <v>-31.102497846683896</v>
      </c>
      <c r="G99" s="290">
        <v>-31.581427851721834</v>
      </c>
      <c r="H99" s="291">
        <v>-1.7070326794905375</v>
      </c>
    </row>
    <row r="100" spans="1:8" ht="14.45" customHeight="1">
      <c r="A100" s="186" t="s">
        <v>37</v>
      </c>
      <c r="B100" s="270">
        <v>46870</v>
      </c>
      <c r="C100" s="270">
        <v>32254</v>
      </c>
      <c r="D100" s="217">
        <v>0.99</v>
      </c>
      <c r="E100" s="218">
        <v>-1</v>
      </c>
      <c r="F100" s="289">
        <v>45.315309729025863</v>
      </c>
      <c r="G100" s="290">
        <v>46.78314114043016</v>
      </c>
      <c r="H100" s="291">
        <v>7.0250725548359583</v>
      </c>
    </row>
    <row r="101" spans="1:8" ht="14.45" customHeight="1">
      <c r="A101" s="186" t="s">
        <v>38</v>
      </c>
      <c r="B101" s="270">
        <v>10053</v>
      </c>
      <c r="C101" s="270">
        <v>7262</v>
      </c>
      <c r="D101" s="217">
        <v>1.016</v>
      </c>
      <c r="E101" s="218">
        <v>1.6</v>
      </c>
      <c r="F101" s="289">
        <v>38.432938584412014</v>
      </c>
      <c r="G101" s="290">
        <v>36.252892307492132</v>
      </c>
      <c r="H101" s="291">
        <v>1.2256790410207357</v>
      </c>
    </row>
    <row r="102" spans="1:8" ht="14.45" customHeight="1">
      <c r="A102" s="186" t="s">
        <v>39</v>
      </c>
      <c r="B102" s="270">
        <v>13484</v>
      </c>
      <c r="C102" s="270">
        <v>15649</v>
      </c>
      <c r="D102" s="217">
        <v>1.004</v>
      </c>
      <c r="E102" s="218">
        <v>0.4</v>
      </c>
      <c r="F102" s="289">
        <v>-13.83474982426992</v>
      </c>
      <c r="G102" s="290">
        <v>-14.178037673575616</v>
      </c>
      <c r="H102" s="291">
        <v>-1.032953022681196</v>
      </c>
    </row>
    <row r="103" spans="1:8" ht="14.45" customHeight="1">
      <c r="A103" s="186" t="s">
        <v>40</v>
      </c>
      <c r="B103" s="270">
        <v>29442</v>
      </c>
      <c r="C103" s="270">
        <v>34405</v>
      </c>
      <c r="D103" s="217" t="s">
        <v>364</v>
      </c>
      <c r="E103" s="218" t="s">
        <v>364</v>
      </c>
      <c r="F103" s="289">
        <v>-14.425228891149544</v>
      </c>
      <c r="G103" s="316" t="s">
        <v>364</v>
      </c>
      <c r="H103" s="317" t="s">
        <v>364</v>
      </c>
    </row>
    <row r="104" spans="1:8" ht="14.45" customHeight="1">
      <c r="A104" s="186" t="s">
        <v>41</v>
      </c>
      <c r="B104" s="270">
        <v>13276</v>
      </c>
      <c r="C104" s="270">
        <v>14139</v>
      </c>
      <c r="D104" s="217">
        <v>1.0029999999999999</v>
      </c>
      <c r="E104" s="218">
        <v>0.30000000000000004</v>
      </c>
      <c r="F104" s="289">
        <v>-6.1036848433411173</v>
      </c>
      <c r="G104" s="290">
        <v>-6.384531249592329</v>
      </c>
      <c r="H104" s="317" t="s">
        <v>364</v>
      </c>
    </row>
    <row r="105" spans="1:8" ht="14.45" customHeight="1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>
      <c r="A106" s="182" t="s">
        <v>362</v>
      </c>
      <c r="B106" s="267">
        <v>417510</v>
      </c>
      <c r="C106" s="267">
        <v>407013</v>
      </c>
      <c r="D106" s="226">
        <v>0.998</v>
      </c>
      <c r="E106" s="314">
        <v>-0.2</v>
      </c>
      <c r="F106" s="287">
        <v>2.5790331021367852</v>
      </c>
      <c r="G106" s="288">
        <v>2.7846023067502834</v>
      </c>
      <c r="H106" s="215" t="s">
        <v>364</v>
      </c>
    </row>
    <row r="107" spans="1:8" ht="14.45" customHeight="1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>
      <c r="A108" s="182" t="s">
        <v>363</v>
      </c>
      <c r="B108" s="269">
        <v>51.6</v>
      </c>
      <c r="C108" s="269">
        <v>52.8</v>
      </c>
      <c r="D108" s="286"/>
      <c r="E108" s="222"/>
      <c r="F108" s="222"/>
      <c r="G108" s="222"/>
      <c r="H108" s="220"/>
    </row>
    <row r="109" spans="1:8" ht="14.45" customHeight="1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>
      <c r="A110" s="182" t="s">
        <v>49</v>
      </c>
      <c r="B110" s="269">
        <v>39.6</v>
      </c>
      <c r="C110" s="269">
        <v>40.1</v>
      </c>
      <c r="D110" s="286"/>
      <c r="E110" s="222"/>
      <c r="F110" s="222"/>
      <c r="G110" s="222"/>
      <c r="H110" s="220"/>
    </row>
    <row r="111" spans="1:8" ht="14.45" customHeight="1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>
      <c r="A112" s="182" t="s">
        <v>359</v>
      </c>
      <c r="B112" s="269">
        <v>25.7</v>
      </c>
      <c r="C112" s="269">
        <v>26.1</v>
      </c>
      <c r="D112" s="286"/>
      <c r="E112" s="222"/>
      <c r="F112" s="222"/>
      <c r="G112" s="222"/>
      <c r="H112" s="220"/>
    </row>
    <row r="113" spans="1:8" ht="14.45" customHeight="1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/>
    <row r="115" spans="1:8" ht="30" hidden="1" customHeight="1">
      <c r="A115" s="481" t="s">
        <v>579</v>
      </c>
      <c r="B115" s="482"/>
      <c r="C115" s="482"/>
      <c r="D115" s="482"/>
      <c r="E115" s="482"/>
      <c r="F115" s="482"/>
      <c r="G115" s="482"/>
      <c r="H115" s="482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zoomScale="93" zoomScaleNormal="93" workbookViewId="0">
      <selection activeCell="I20" sqref="I20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13" zoomScaleNormal="100" workbookViewId="0">
      <selection activeCell="I20" sqref="I20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637</v>
      </c>
    </row>
    <row r="4" spans="1:22" ht="20.100000000000001" customHeight="1">
      <c r="V4" s="302"/>
    </row>
    <row r="15" spans="1:22" ht="30" customHeight="1"/>
    <row r="16" spans="1:22" s="8" customFormat="1" ht="20.100000000000001" customHeight="1">
      <c r="A16" s="8" t="s">
        <v>638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639</v>
      </c>
    </row>
    <row r="38" ht="21.75" customHeight="1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31" zoomScaleNormal="100" workbookViewId="0">
      <selection activeCell="I20" sqref="I20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555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630</v>
      </c>
    </row>
    <row r="4" spans="1:15" ht="15.95" customHeight="1">
      <c r="O4" s="302"/>
    </row>
    <row r="18" spans="1:1" ht="15.95" customHeight="1">
      <c r="A18" s="8" t="s">
        <v>631</v>
      </c>
    </row>
    <row r="33" spans="1:14" ht="15.95" customHeight="1">
      <c r="M33" s="8" t="s">
        <v>371</v>
      </c>
    </row>
    <row r="34" spans="1:14" ht="17.25" customHeight="1">
      <c r="A34" s="131" t="s">
        <v>18</v>
      </c>
      <c r="B34" s="132"/>
      <c r="C34" s="68" t="s">
        <v>372</v>
      </c>
      <c r="D34" s="68" t="s">
        <v>373</v>
      </c>
      <c r="E34" s="68" t="s">
        <v>374</v>
      </c>
      <c r="F34" s="68" t="s">
        <v>375</v>
      </c>
      <c r="G34" s="68" t="s">
        <v>376</v>
      </c>
      <c r="H34" s="68" t="s">
        <v>377</v>
      </c>
      <c r="I34" s="68" t="s">
        <v>378</v>
      </c>
      <c r="J34" s="68" t="s">
        <v>379</v>
      </c>
      <c r="K34" s="68" t="s">
        <v>380</v>
      </c>
      <c r="L34" s="68" t="s">
        <v>381</v>
      </c>
      <c r="M34" s="68" t="s">
        <v>382</v>
      </c>
      <c r="N34" s="68" t="s">
        <v>383</v>
      </c>
    </row>
    <row r="35" spans="1:14" ht="18" customHeight="1">
      <c r="A35" s="487" t="s">
        <v>653</v>
      </c>
      <c r="B35" s="139" t="s">
        <v>461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>
      <c r="A36" s="488"/>
      <c r="B36" s="140" t="s">
        <v>462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>
      <c r="A37" s="487" t="s">
        <v>654</v>
      </c>
      <c r="B37" s="139" t="s">
        <v>461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>
      <c r="A38" s="488"/>
      <c r="B38" s="140" t="s">
        <v>462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>
      <c r="A39" s="487" t="s">
        <v>659</v>
      </c>
      <c r="B39" s="139" t="s">
        <v>461</v>
      </c>
      <c r="C39" s="137">
        <v>24.5</v>
      </c>
      <c r="D39" s="137">
        <v>25.6</v>
      </c>
      <c r="E39" s="137">
        <v>24.5</v>
      </c>
      <c r="F39" s="137">
        <v>23.7</v>
      </c>
      <c r="G39" s="137">
        <v>26.6</v>
      </c>
      <c r="H39" s="137">
        <v>26.8</v>
      </c>
      <c r="I39" s="137"/>
      <c r="J39" s="137"/>
      <c r="K39" s="137"/>
      <c r="L39" s="137"/>
      <c r="M39" s="137"/>
      <c r="N39" s="137"/>
    </row>
    <row r="40" spans="1:14" ht="18" customHeight="1">
      <c r="A40" s="488"/>
      <c r="B40" s="140" t="s">
        <v>462</v>
      </c>
      <c r="C40" s="138">
        <v>29.7</v>
      </c>
      <c r="D40" s="138">
        <v>28.1</v>
      </c>
      <c r="E40" s="138">
        <v>26.4</v>
      </c>
      <c r="F40" s="138">
        <v>26.7</v>
      </c>
      <c r="G40" s="138">
        <v>29</v>
      </c>
      <c r="H40" s="138">
        <v>26.6</v>
      </c>
      <c r="I40" s="138"/>
      <c r="J40" s="138"/>
      <c r="K40" s="138"/>
      <c r="L40" s="138"/>
      <c r="M40" s="138"/>
      <c r="N40" s="138"/>
    </row>
    <row r="41" spans="1:14" ht="15.95" customHeight="1">
      <c r="H41" s="40"/>
    </row>
    <row r="42" spans="1:14" ht="18" customHeight="1">
      <c r="A42" s="131" t="s">
        <v>384</v>
      </c>
      <c r="B42" s="132"/>
      <c r="C42" s="68" t="s">
        <v>372</v>
      </c>
      <c r="D42" s="68" t="s">
        <v>373</v>
      </c>
      <c r="E42" s="68" t="s">
        <v>374</v>
      </c>
      <c r="F42" s="68" t="s">
        <v>375</v>
      </c>
      <c r="G42" s="68" t="s">
        <v>376</v>
      </c>
      <c r="H42" s="133" t="s">
        <v>377</v>
      </c>
      <c r="I42" s="68" t="s">
        <v>378</v>
      </c>
      <c r="J42" s="68" t="s">
        <v>379</v>
      </c>
      <c r="K42" s="68" t="s">
        <v>380</v>
      </c>
      <c r="L42" s="68" t="s">
        <v>381</v>
      </c>
      <c r="M42" s="68" t="s">
        <v>382</v>
      </c>
      <c r="N42" s="68" t="s">
        <v>383</v>
      </c>
    </row>
    <row r="43" spans="1:14" ht="18" customHeight="1">
      <c r="A43" s="485" t="s">
        <v>679</v>
      </c>
      <c r="B43" s="139" t="s">
        <v>461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>
      <c r="A44" s="486"/>
      <c r="B44" s="140" t="s">
        <v>462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>
      <c r="A45" s="485" t="s">
        <v>680</v>
      </c>
      <c r="B45" s="139" t="s">
        <v>461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>
      <c r="A46" s="486"/>
      <c r="B46" s="140" t="s">
        <v>462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>
      <c r="A47" s="485" t="s">
        <v>681</v>
      </c>
      <c r="B47" s="139" t="s">
        <v>461</v>
      </c>
      <c r="C47" s="137">
        <v>23.3</v>
      </c>
      <c r="D47" s="137">
        <v>23.9</v>
      </c>
      <c r="E47" s="137">
        <v>22.5</v>
      </c>
      <c r="F47" s="137">
        <v>21.4</v>
      </c>
      <c r="G47" s="137">
        <v>25</v>
      </c>
      <c r="H47" s="137">
        <v>25.4</v>
      </c>
      <c r="I47" s="137"/>
      <c r="J47" s="137"/>
      <c r="K47" s="137"/>
      <c r="L47" s="137"/>
      <c r="M47" s="137"/>
      <c r="N47" s="137"/>
    </row>
    <row r="48" spans="1:14" ht="18" customHeight="1">
      <c r="A48" s="486"/>
      <c r="B48" s="140" t="s">
        <v>462</v>
      </c>
      <c r="C48" s="138">
        <v>27.1</v>
      </c>
      <c r="D48" s="138">
        <v>25.3</v>
      </c>
      <c r="E48" s="138">
        <v>24</v>
      </c>
      <c r="F48" s="138">
        <v>23.1</v>
      </c>
      <c r="G48" s="138">
        <v>25.9</v>
      </c>
      <c r="H48" s="138">
        <v>25.7</v>
      </c>
      <c r="I48" s="138"/>
      <c r="J48" s="138"/>
      <c r="K48" s="138"/>
      <c r="L48" s="138"/>
      <c r="M48" s="138"/>
      <c r="N48" s="138"/>
    </row>
    <row r="50" spans="7:7" ht="15.95" customHeight="1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8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5"/>
      <c r="B1" s="160"/>
      <c r="C1" s="160"/>
      <c r="D1" s="160" t="s">
        <v>304</v>
      </c>
      <c r="F1" s="350">
        <v>28</v>
      </c>
      <c r="G1" s="349">
        <v>6</v>
      </c>
      <c r="H1" s="160" t="s">
        <v>303</v>
      </c>
      <c r="I1" s="160"/>
      <c r="J1" s="160"/>
      <c r="K1" s="160"/>
      <c r="L1" s="160"/>
      <c r="M1" s="160"/>
      <c r="N1" s="160"/>
      <c r="P1" s="441"/>
    </row>
    <row r="2" spans="1:16" ht="6.95" customHeight="1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>
      <c r="A3" s="187" t="s">
        <v>621</v>
      </c>
      <c r="B3" s="3"/>
      <c r="C3" s="3"/>
      <c r="D3" s="3"/>
      <c r="E3" s="3"/>
      <c r="M3" s="16"/>
      <c r="N3" s="17" t="s">
        <v>392</v>
      </c>
    </row>
    <row r="4" spans="1:16" ht="15" customHeight="1">
      <c r="A4" s="489" t="s">
        <v>629</v>
      </c>
      <c r="B4" s="490"/>
      <c r="C4" s="490"/>
      <c r="D4" s="490"/>
      <c r="E4" s="490"/>
      <c r="F4" s="491"/>
      <c r="G4" s="498" t="s">
        <v>627</v>
      </c>
      <c r="H4" s="499"/>
      <c r="I4" s="499"/>
      <c r="J4" s="500"/>
      <c r="K4" s="498" t="s">
        <v>628</v>
      </c>
      <c r="L4" s="499"/>
      <c r="M4" s="499"/>
      <c r="N4" s="500"/>
    </row>
    <row r="5" spans="1:16" ht="15" customHeight="1">
      <c r="A5" s="492"/>
      <c r="B5" s="493"/>
      <c r="C5" s="493"/>
      <c r="D5" s="493"/>
      <c r="E5" s="493"/>
      <c r="F5" s="494"/>
      <c r="G5" s="501" t="s">
        <v>539</v>
      </c>
      <c r="H5" s="502"/>
      <c r="I5" s="501" t="s">
        <v>46</v>
      </c>
      <c r="J5" s="502"/>
      <c r="K5" s="501" t="s">
        <v>539</v>
      </c>
      <c r="L5" s="502"/>
      <c r="M5" s="501" t="s">
        <v>46</v>
      </c>
      <c r="N5" s="502"/>
    </row>
    <row r="6" spans="1:16" ht="15" customHeight="1">
      <c r="A6" s="495"/>
      <c r="B6" s="496"/>
      <c r="C6" s="496"/>
      <c r="D6" s="496"/>
      <c r="E6" s="496"/>
      <c r="F6" s="497"/>
      <c r="G6" s="428">
        <v>6</v>
      </c>
      <c r="H6" s="419">
        <v>6</v>
      </c>
      <c r="I6" s="428">
        <v>6</v>
      </c>
      <c r="J6" s="419">
        <v>6</v>
      </c>
      <c r="K6" s="428">
        <v>6</v>
      </c>
      <c r="L6" s="419">
        <v>6</v>
      </c>
      <c r="M6" s="428">
        <v>6</v>
      </c>
      <c r="N6" s="419">
        <v>6</v>
      </c>
    </row>
    <row r="7" spans="1:16" ht="14.1" customHeight="1">
      <c r="A7" s="23"/>
      <c r="B7" s="61" t="s">
        <v>540</v>
      </c>
      <c r="C7" s="25" t="s">
        <v>541</v>
      </c>
      <c r="D7" s="18"/>
      <c r="E7" s="18"/>
      <c r="F7" s="19"/>
      <c r="G7" s="319">
        <v>259</v>
      </c>
      <c r="H7" s="319">
        <v>256</v>
      </c>
      <c r="I7" s="319">
        <v>158</v>
      </c>
      <c r="J7" s="319">
        <v>157</v>
      </c>
      <c r="K7" s="319">
        <v>138</v>
      </c>
      <c r="L7" s="319">
        <v>140</v>
      </c>
      <c r="M7" s="319">
        <v>88</v>
      </c>
      <c r="N7" s="319">
        <v>80</v>
      </c>
    </row>
    <row r="8" spans="1:16" ht="14.1" customHeight="1">
      <c r="A8" s="23"/>
      <c r="B8" s="18"/>
      <c r="C8" s="25"/>
      <c r="D8" s="18"/>
      <c r="E8" s="18"/>
      <c r="F8" s="19"/>
      <c r="G8" s="319"/>
      <c r="H8" s="319"/>
      <c r="I8" s="319"/>
      <c r="J8" s="319"/>
      <c r="K8" s="319"/>
      <c r="L8" s="319"/>
      <c r="M8" s="319"/>
      <c r="N8" s="319"/>
    </row>
    <row r="9" spans="1:16" ht="14.1" customHeight="1">
      <c r="A9" s="23"/>
      <c r="B9" s="61" t="s">
        <v>540</v>
      </c>
      <c r="C9" s="26" t="s">
        <v>388</v>
      </c>
      <c r="D9" s="24"/>
      <c r="E9" s="24"/>
      <c r="F9" s="27"/>
      <c r="G9" s="320">
        <v>3.17</v>
      </c>
      <c r="H9" s="320">
        <v>3.19</v>
      </c>
      <c r="I9" s="320">
        <v>3.27</v>
      </c>
      <c r="J9" s="320">
        <v>3.2</v>
      </c>
      <c r="K9" s="320">
        <v>3.58</v>
      </c>
      <c r="L9" s="320">
        <v>3.45</v>
      </c>
      <c r="M9" s="320">
        <v>3.69</v>
      </c>
      <c r="N9" s="320">
        <v>3.62</v>
      </c>
    </row>
    <row r="10" spans="1:16" ht="14.1" customHeight="1">
      <c r="A10" s="23"/>
      <c r="B10" s="24"/>
      <c r="C10" s="26" t="s">
        <v>47</v>
      </c>
      <c r="D10" s="24"/>
      <c r="E10" s="24"/>
      <c r="F10" s="27"/>
      <c r="G10" s="320">
        <v>0.83</v>
      </c>
      <c r="H10" s="320">
        <v>0.82</v>
      </c>
      <c r="I10" s="320">
        <v>0.91</v>
      </c>
      <c r="J10" s="320">
        <v>0.91</v>
      </c>
      <c r="K10" s="320">
        <v>1.31</v>
      </c>
      <c r="L10" s="320">
        <v>1.1200000000000001</v>
      </c>
      <c r="M10" s="320">
        <v>1.29</v>
      </c>
      <c r="N10" s="320">
        <v>1.4</v>
      </c>
    </row>
    <row r="11" spans="1:16" ht="14.1" customHeight="1">
      <c r="A11" s="23"/>
      <c r="B11" s="24"/>
      <c r="C11" s="26" t="s">
        <v>48</v>
      </c>
      <c r="D11" s="24"/>
      <c r="E11" s="24"/>
      <c r="F11" s="27"/>
      <c r="G11" s="320">
        <v>0.67</v>
      </c>
      <c r="H11" s="320">
        <v>0.68</v>
      </c>
      <c r="I11" s="320">
        <v>0.56000000000000005</v>
      </c>
      <c r="J11" s="320">
        <v>0.68</v>
      </c>
      <c r="K11" s="320">
        <v>0.16</v>
      </c>
      <c r="L11" s="320">
        <v>0.24</v>
      </c>
      <c r="M11" s="320">
        <v>0.08</v>
      </c>
      <c r="N11" s="320">
        <v>0.17</v>
      </c>
    </row>
    <row r="12" spans="1:16" ht="14.1" customHeight="1">
      <c r="A12" s="23"/>
      <c r="B12" s="24"/>
      <c r="C12" s="26" t="s">
        <v>56</v>
      </c>
      <c r="D12" s="24"/>
      <c r="E12" s="24"/>
      <c r="F12" s="27"/>
      <c r="G12" s="320">
        <v>0.54</v>
      </c>
      <c r="H12" s="320">
        <v>0.63</v>
      </c>
      <c r="I12" s="320">
        <v>0.47</v>
      </c>
      <c r="J12" s="320">
        <v>0.56999999999999995</v>
      </c>
      <c r="K12" s="320">
        <v>7.0000000000000007E-2</v>
      </c>
      <c r="L12" s="320">
        <v>0.19</v>
      </c>
      <c r="M12" s="320">
        <v>0.02</v>
      </c>
      <c r="N12" s="320">
        <v>0.09</v>
      </c>
    </row>
    <row r="13" spans="1:16" ht="14.1" customHeight="1">
      <c r="A13" s="23"/>
      <c r="B13" s="24"/>
      <c r="C13" s="26"/>
      <c r="D13" s="24"/>
      <c r="E13" s="24"/>
      <c r="F13" s="27"/>
      <c r="G13" s="320"/>
      <c r="H13" s="320"/>
      <c r="I13" s="320"/>
      <c r="J13" s="320"/>
      <c r="K13" s="320"/>
      <c r="L13" s="320"/>
      <c r="M13" s="320"/>
      <c r="N13" s="320"/>
    </row>
    <row r="14" spans="1:16" ht="14.1" customHeight="1">
      <c r="A14" s="23"/>
      <c r="B14" s="61" t="s">
        <v>57</v>
      </c>
      <c r="C14" s="26" t="s">
        <v>389</v>
      </c>
      <c r="D14" s="24"/>
      <c r="E14" s="24"/>
      <c r="F14" s="27"/>
      <c r="G14" s="320">
        <v>1.32</v>
      </c>
      <c r="H14" s="320">
        <v>1.21</v>
      </c>
      <c r="I14" s="320">
        <v>1.42</v>
      </c>
      <c r="J14" s="320">
        <v>1.1599999999999999</v>
      </c>
      <c r="K14" s="320">
        <v>1.65</v>
      </c>
      <c r="L14" s="320">
        <v>1.66</v>
      </c>
      <c r="M14" s="320">
        <v>1.85</v>
      </c>
      <c r="N14" s="320">
        <v>1.6</v>
      </c>
    </row>
    <row r="15" spans="1:16" ht="14.1" customHeight="1">
      <c r="A15" s="23"/>
      <c r="B15" s="24"/>
      <c r="C15" s="26"/>
      <c r="D15" s="24"/>
      <c r="E15" s="24"/>
      <c r="F15" s="27"/>
      <c r="G15" s="320"/>
      <c r="H15" s="320"/>
      <c r="I15" s="320"/>
      <c r="J15" s="320"/>
      <c r="K15" s="320"/>
      <c r="L15" s="320"/>
      <c r="M15" s="320"/>
      <c r="N15" s="320"/>
    </row>
    <row r="16" spans="1:16" ht="14.1" customHeight="1">
      <c r="A16" s="23"/>
      <c r="B16" s="61" t="s">
        <v>57</v>
      </c>
      <c r="C16" s="26" t="s">
        <v>390</v>
      </c>
      <c r="D16" s="24"/>
      <c r="E16" s="24"/>
      <c r="F16" s="27"/>
      <c r="G16" s="321">
        <v>57.2</v>
      </c>
      <c r="H16" s="321">
        <v>54.6</v>
      </c>
      <c r="I16" s="321">
        <v>55.2</v>
      </c>
      <c r="J16" s="321">
        <v>56.9</v>
      </c>
      <c r="K16" s="321">
        <v>46.9</v>
      </c>
      <c r="L16" s="321">
        <v>45</v>
      </c>
      <c r="M16" s="321">
        <v>46.1</v>
      </c>
      <c r="N16" s="321">
        <v>45.5</v>
      </c>
    </row>
    <row r="17" spans="1:14" ht="14.1" customHeight="1">
      <c r="A17" s="23"/>
      <c r="B17" s="24"/>
      <c r="C17" s="26"/>
      <c r="D17" s="24"/>
      <c r="E17" s="24"/>
      <c r="F17" s="27"/>
      <c r="G17" s="321"/>
      <c r="H17" s="321"/>
      <c r="I17" s="321"/>
      <c r="J17" s="321"/>
      <c r="K17" s="321"/>
      <c r="L17" s="321"/>
      <c r="M17" s="321"/>
      <c r="N17" s="321"/>
    </row>
    <row r="18" spans="1:14" ht="14.1" customHeight="1">
      <c r="A18" s="23"/>
      <c r="B18" s="61" t="s">
        <v>57</v>
      </c>
      <c r="C18" s="26" t="s">
        <v>58</v>
      </c>
      <c r="D18" s="24"/>
      <c r="E18" s="24"/>
      <c r="F18" s="27"/>
      <c r="G18" s="321">
        <v>69.2</v>
      </c>
      <c r="H18" s="321">
        <v>56.9</v>
      </c>
      <c r="I18" s="321">
        <v>55.9</v>
      </c>
      <c r="J18" s="321">
        <v>60.6</v>
      </c>
      <c r="K18" s="321">
        <v>57.4</v>
      </c>
      <c r="L18" s="321">
        <v>43.5</v>
      </c>
      <c r="M18" s="321">
        <v>43.3</v>
      </c>
      <c r="N18" s="321">
        <v>45</v>
      </c>
    </row>
    <row r="19" spans="1:14" ht="14.1" customHeight="1">
      <c r="A19" s="23"/>
      <c r="B19" s="61" t="s">
        <v>57</v>
      </c>
      <c r="C19" s="26" t="s">
        <v>59</v>
      </c>
      <c r="D19" s="24"/>
      <c r="E19" s="24"/>
      <c r="F19" s="27"/>
      <c r="G19" s="321">
        <v>28.5</v>
      </c>
      <c r="H19" s="321">
        <v>41.6</v>
      </c>
      <c r="I19" s="321">
        <v>38.700000000000003</v>
      </c>
      <c r="J19" s="321">
        <v>36.799999999999997</v>
      </c>
      <c r="K19" s="321">
        <v>38.9</v>
      </c>
      <c r="L19" s="321">
        <v>52.6</v>
      </c>
      <c r="M19" s="321">
        <v>48.5</v>
      </c>
      <c r="N19" s="321">
        <v>48.6</v>
      </c>
    </row>
    <row r="20" spans="1:14" ht="14.1" customHeight="1">
      <c r="A20" s="23"/>
      <c r="B20" s="61"/>
      <c r="C20" s="26" t="s">
        <v>60</v>
      </c>
      <c r="D20" s="24"/>
      <c r="E20" s="24"/>
      <c r="F20" s="27"/>
      <c r="G20" s="322"/>
      <c r="H20" s="322"/>
      <c r="I20" s="322"/>
      <c r="J20" s="322"/>
      <c r="K20" s="322"/>
      <c r="L20" s="322"/>
      <c r="M20" s="322"/>
      <c r="N20" s="322"/>
    </row>
    <row r="21" spans="1:14" ht="14.1" customHeight="1">
      <c r="A21" s="23"/>
      <c r="B21" s="61"/>
      <c r="C21" s="26"/>
      <c r="D21" s="24"/>
      <c r="E21" s="24"/>
      <c r="F21" s="27"/>
      <c r="G21" s="322"/>
      <c r="H21" s="322"/>
      <c r="I21" s="322"/>
      <c r="J21" s="322"/>
      <c r="K21" s="322"/>
      <c r="L21" s="322"/>
      <c r="M21" s="322"/>
      <c r="N21" s="322"/>
    </row>
    <row r="22" spans="1:14" ht="14.1" customHeight="1">
      <c r="A22" s="188"/>
      <c r="B22" s="189" t="s">
        <v>57</v>
      </c>
      <c r="C22" s="190" t="s">
        <v>622</v>
      </c>
      <c r="D22" s="191"/>
      <c r="E22" s="191"/>
      <c r="F22" s="192"/>
      <c r="G22" s="339">
        <v>0</v>
      </c>
      <c r="H22" s="339">
        <v>0</v>
      </c>
      <c r="I22" s="339">
        <v>0</v>
      </c>
      <c r="J22" s="339">
        <v>0</v>
      </c>
      <c r="K22" s="339">
        <v>0</v>
      </c>
      <c r="L22" s="339">
        <v>0</v>
      </c>
      <c r="M22" s="339">
        <v>0</v>
      </c>
      <c r="N22" s="339">
        <v>0</v>
      </c>
    </row>
    <row r="23" spans="1:14" ht="14.1" customHeight="1">
      <c r="A23" s="23"/>
      <c r="B23" s="24"/>
      <c r="C23" s="24"/>
      <c r="D23" s="24"/>
      <c r="E23" s="24"/>
      <c r="F23" s="27"/>
      <c r="G23" s="322"/>
      <c r="H23" s="322"/>
      <c r="I23" s="322"/>
      <c r="J23" s="322"/>
      <c r="K23" s="322"/>
      <c r="L23" s="322"/>
      <c r="M23" s="322"/>
      <c r="N23" s="322"/>
    </row>
    <row r="24" spans="1:14" ht="14.1" customHeight="1">
      <c r="A24" s="28"/>
      <c r="B24" s="200" t="s">
        <v>61</v>
      </c>
      <c r="C24" s="29"/>
      <c r="D24" s="29"/>
      <c r="E24" s="29"/>
      <c r="F24" s="30"/>
      <c r="G24" s="319"/>
      <c r="H24" s="319"/>
      <c r="I24" s="319"/>
      <c r="J24" s="319"/>
      <c r="K24" s="319">
        <v>758798</v>
      </c>
      <c r="L24" s="319">
        <v>781712</v>
      </c>
      <c r="M24" s="319">
        <v>1015493</v>
      </c>
      <c r="N24" s="319">
        <v>873393</v>
      </c>
    </row>
    <row r="25" spans="1:14" ht="14.1" customHeight="1">
      <c r="A25" s="23"/>
      <c r="B25" s="24"/>
      <c r="C25" s="24"/>
      <c r="D25" s="24"/>
      <c r="E25" s="24"/>
      <c r="F25" s="30"/>
      <c r="G25" s="319"/>
      <c r="H25" s="319"/>
      <c r="I25" s="319"/>
      <c r="J25" s="319"/>
      <c r="K25" s="319"/>
      <c r="L25" s="319"/>
      <c r="M25" s="319"/>
      <c r="N25" s="323"/>
    </row>
    <row r="26" spans="1:14" ht="14.1" customHeight="1">
      <c r="A26" s="23"/>
      <c r="B26" s="24"/>
      <c r="C26" s="29" t="s">
        <v>394</v>
      </c>
      <c r="D26" s="29"/>
      <c r="E26" s="29"/>
      <c r="F26" s="30"/>
      <c r="G26" s="319"/>
      <c r="H26" s="319"/>
      <c r="I26" s="319"/>
      <c r="J26" s="319"/>
      <c r="K26" s="319">
        <v>456405</v>
      </c>
      <c r="L26" s="319">
        <v>480720</v>
      </c>
      <c r="M26" s="319">
        <v>625587</v>
      </c>
      <c r="N26" s="319">
        <v>563826</v>
      </c>
    </row>
    <row r="27" spans="1:14" ht="14.1" customHeight="1">
      <c r="A27" s="23"/>
      <c r="B27" s="24"/>
      <c r="C27" s="24"/>
      <c r="D27" s="24"/>
      <c r="E27" s="24"/>
      <c r="F27" s="30"/>
      <c r="G27" s="319"/>
      <c r="H27" s="319"/>
      <c r="I27" s="319"/>
      <c r="J27" s="319"/>
      <c r="K27" s="319"/>
      <c r="L27" s="319"/>
      <c r="M27" s="319"/>
      <c r="N27" s="323"/>
    </row>
    <row r="28" spans="1:14" ht="14.1" customHeight="1">
      <c r="A28" s="23"/>
      <c r="B28" s="24"/>
      <c r="C28" s="24"/>
      <c r="D28" s="29" t="s">
        <v>464</v>
      </c>
      <c r="E28" s="29"/>
      <c r="F28" s="30"/>
      <c r="G28" s="319"/>
      <c r="H28" s="319"/>
      <c r="I28" s="319"/>
      <c r="J28" s="319"/>
      <c r="K28" s="319">
        <v>451280</v>
      </c>
      <c r="L28" s="319">
        <v>477474</v>
      </c>
      <c r="M28" s="319">
        <v>620048</v>
      </c>
      <c r="N28" s="319">
        <v>563580</v>
      </c>
    </row>
    <row r="29" spans="1:14" ht="14.1" customHeight="1">
      <c r="A29" s="23"/>
      <c r="B29" s="24"/>
      <c r="C29" s="24"/>
      <c r="D29" s="24"/>
      <c r="E29" s="24"/>
      <c r="F29" s="30"/>
      <c r="G29" s="319"/>
      <c r="H29" s="319"/>
      <c r="I29" s="319"/>
      <c r="J29" s="319"/>
      <c r="K29" s="319"/>
      <c r="L29" s="319"/>
      <c r="M29" s="319"/>
      <c r="N29" s="323"/>
    </row>
    <row r="30" spans="1:14" ht="14.1" customHeight="1">
      <c r="A30" s="23"/>
      <c r="B30" s="24"/>
      <c r="C30" s="24"/>
      <c r="D30" s="24"/>
      <c r="E30" s="29" t="s">
        <v>465</v>
      </c>
      <c r="F30" s="30"/>
      <c r="G30" s="319"/>
      <c r="H30" s="319"/>
      <c r="I30" s="319"/>
      <c r="J30" s="319"/>
      <c r="K30" s="319">
        <v>366777</v>
      </c>
      <c r="L30" s="319">
        <v>404059</v>
      </c>
      <c r="M30" s="319">
        <v>559122</v>
      </c>
      <c r="N30" s="319">
        <v>491873</v>
      </c>
    </row>
    <row r="31" spans="1:14" ht="14.1" customHeight="1">
      <c r="A31" s="23"/>
      <c r="B31" s="24"/>
      <c r="C31" s="24"/>
      <c r="D31" s="24"/>
      <c r="E31" s="24"/>
      <c r="F31" s="27" t="s">
        <v>466</v>
      </c>
      <c r="G31" s="319"/>
      <c r="H31" s="319"/>
      <c r="I31" s="319"/>
      <c r="J31" s="319"/>
      <c r="K31" s="319">
        <v>298467</v>
      </c>
      <c r="L31" s="319">
        <v>328997</v>
      </c>
      <c r="M31" s="319">
        <v>435246</v>
      </c>
      <c r="N31" s="319">
        <v>405014</v>
      </c>
    </row>
    <row r="32" spans="1:14" ht="14.1" customHeight="1">
      <c r="A32" s="23"/>
      <c r="B32" s="24"/>
      <c r="C32" s="24"/>
      <c r="D32" s="24"/>
      <c r="E32" s="24"/>
      <c r="F32" s="27" t="s">
        <v>467</v>
      </c>
      <c r="G32" s="319"/>
      <c r="H32" s="319"/>
      <c r="I32" s="319"/>
      <c r="J32" s="319"/>
      <c r="K32" s="319">
        <v>214236</v>
      </c>
      <c r="L32" s="319">
        <v>238012</v>
      </c>
      <c r="M32" s="319">
        <v>252367</v>
      </c>
      <c r="N32" s="319">
        <v>286669</v>
      </c>
    </row>
    <row r="33" spans="1:14" ht="13.5" customHeight="1">
      <c r="A33" s="23"/>
      <c r="B33" s="24"/>
      <c r="C33" s="24"/>
      <c r="D33" s="24"/>
      <c r="E33" s="24"/>
      <c r="F33" s="27" t="s">
        <v>469</v>
      </c>
      <c r="G33" s="319"/>
      <c r="H33" s="319"/>
      <c r="I33" s="319"/>
      <c r="J33" s="319"/>
      <c r="K33" s="319">
        <v>84230</v>
      </c>
      <c r="L33" s="319">
        <v>90985</v>
      </c>
      <c r="M33" s="319">
        <v>182879</v>
      </c>
      <c r="N33" s="319">
        <v>118345</v>
      </c>
    </row>
    <row r="34" spans="1:14" ht="14.1" customHeight="1">
      <c r="A34" s="23"/>
      <c r="B34" s="24"/>
      <c r="C34" s="24"/>
      <c r="D34" s="24"/>
      <c r="E34" s="24"/>
      <c r="F34" s="161" t="s">
        <v>62</v>
      </c>
      <c r="G34" s="319"/>
      <c r="H34" s="319"/>
      <c r="I34" s="319"/>
      <c r="J34" s="319"/>
      <c r="K34" s="330">
        <v>628</v>
      </c>
      <c r="L34" s="330">
        <v>1596</v>
      </c>
      <c r="M34" s="330">
        <v>1728</v>
      </c>
      <c r="N34" s="330">
        <v>1697</v>
      </c>
    </row>
    <row r="35" spans="1:14" ht="14.1" customHeight="1">
      <c r="A35" s="23"/>
      <c r="B35" s="24"/>
      <c r="C35" s="24"/>
      <c r="D35" s="24"/>
      <c r="E35" s="24"/>
      <c r="F35" s="161" t="s">
        <v>63</v>
      </c>
      <c r="G35" s="319"/>
      <c r="H35" s="319"/>
      <c r="I35" s="319"/>
      <c r="J35" s="319"/>
      <c r="K35" s="330">
        <v>83602</v>
      </c>
      <c r="L35" s="330">
        <v>89389</v>
      </c>
      <c r="M35" s="330">
        <v>181151</v>
      </c>
      <c r="N35" s="330">
        <v>116648</v>
      </c>
    </row>
    <row r="36" spans="1:14" ht="14.1" customHeight="1">
      <c r="A36" s="23"/>
      <c r="B36" s="24"/>
      <c r="C36" s="24"/>
      <c r="D36" s="24"/>
      <c r="E36" s="24"/>
      <c r="F36" s="27" t="s">
        <v>470</v>
      </c>
      <c r="G36" s="319"/>
      <c r="H36" s="319"/>
      <c r="I36" s="319"/>
      <c r="J36" s="319"/>
      <c r="K36" s="319">
        <v>63065</v>
      </c>
      <c r="L36" s="319">
        <v>72625</v>
      </c>
      <c r="M36" s="319">
        <v>119737</v>
      </c>
      <c r="N36" s="319">
        <v>83447</v>
      </c>
    </row>
    <row r="37" spans="1:14" ht="14.1" customHeight="1">
      <c r="A37" s="23"/>
      <c r="B37" s="24"/>
      <c r="C37" s="24"/>
      <c r="D37" s="24"/>
      <c r="E37" s="24"/>
      <c r="F37" s="27" t="s">
        <v>471</v>
      </c>
      <c r="G37" s="319"/>
      <c r="H37" s="319"/>
      <c r="I37" s="319"/>
      <c r="J37" s="319"/>
      <c r="K37" s="319">
        <v>5245</v>
      </c>
      <c r="L37" s="319">
        <v>2437</v>
      </c>
      <c r="M37" s="319">
        <v>4140</v>
      </c>
      <c r="N37" s="319">
        <v>3412</v>
      </c>
    </row>
    <row r="38" spans="1:14" ht="14.1" customHeight="1">
      <c r="A38" s="23"/>
      <c r="B38" s="24"/>
      <c r="C38" s="24"/>
      <c r="D38" s="24"/>
      <c r="E38" s="24"/>
      <c r="F38" s="27"/>
      <c r="G38" s="319"/>
      <c r="H38" s="319"/>
      <c r="I38" s="319"/>
      <c r="J38" s="319"/>
      <c r="K38" s="319"/>
      <c r="L38" s="319"/>
      <c r="M38" s="319"/>
      <c r="N38" s="323"/>
    </row>
    <row r="39" spans="1:14" ht="14.1" customHeight="1">
      <c r="A39" s="23"/>
      <c r="B39" s="24"/>
      <c r="C39" s="24"/>
      <c r="D39" s="24"/>
      <c r="E39" s="29" t="s">
        <v>472</v>
      </c>
      <c r="F39" s="30"/>
      <c r="G39" s="319"/>
      <c r="H39" s="319"/>
      <c r="I39" s="319"/>
      <c r="J39" s="319"/>
      <c r="K39" s="319">
        <v>423</v>
      </c>
      <c r="L39" s="319">
        <v>5896</v>
      </c>
      <c r="M39" s="319">
        <v>1667</v>
      </c>
      <c r="N39" s="319">
        <v>1196</v>
      </c>
    </row>
    <row r="40" spans="1:14" ht="14.1" customHeight="1">
      <c r="A40" s="23"/>
      <c r="B40" s="24"/>
      <c r="C40" s="24"/>
      <c r="D40" s="24"/>
      <c r="E40" s="24"/>
      <c r="F40" s="27" t="s">
        <v>473</v>
      </c>
      <c r="G40" s="319"/>
      <c r="H40" s="319"/>
      <c r="I40" s="319"/>
      <c r="J40" s="319"/>
      <c r="K40" s="319">
        <v>0</v>
      </c>
      <c r="L40" s="319">
        <v>2445</v>
      </c>
      <c r="M40" s="319">
        <v>0</v>
      </c>
      <c r="N40" s="319">
        <v>0</v>
      </c>
    </row>
    <row r="41" spans="1:14" ht="14.1" customHeight="1">
      <c r="A41" s="23"/>
      <c r="B41" s="24"/>
      <c r="C41" s="24"/>
      <c r="D41" s="24"/>
      <c r="E41" s="24"/>
      <c r="F41" s="27" t="s">
        <v>474</v>
      </c>
      <c r="G41" s="319"/>
      <c r="H41" s="319"/>
      <c r="I41" s="319"/>
      <c r="J41" s="319"/>
      <c r="K41" s="319">
        <v>374</v>
      </c>
      <c r="L41" s="319">
        <v>336</v>
      </c>
      <c r="M41" s="319">
        <v>1473</v>
      </c>
      <c r="N41" s="319">
        <v>106</v>
      </c>
    </row>
    <row r="42" spans="1:14" ht="14.1" customHeight="1">
      <c r="A42" s="23"/>
      <c r="B42" s="24"/>
      <c r="C42" s="24"/>
      <c r="D42" s="24"/>
      <c r="E42" s="24"/>
      <c r="F42" s="27" t="s">
        <v>475</v>
      </c>
      <c r="G42" s="319"/>
      <c r="H42" s="319"/>
      <c r="I42" s="319"/>
      <c r="J42" s="319"/>
      <c r="K42" s="319">
        <v>49</v>
      </c>
      <c r="L42" s="319">
        <v>3116</v>
      </c>
      <c r="M42" s="319">
        <v>194</v>
      </c>
      <c r="N42" s="319">
        <v>1091</v>
      </c>
    </row>
    <row r="43" spans="1:14" ht="14.1" customHeight="1">
      <c r="A43" s="23"/>
      <c r="B43" s="24"/>
      <c r="C43" s="24"/>
      <c r="D43" s="24"/>
      <c r="E43" s="24"/>
      <c r="F43" s="27"/>
      <c r="G43" s="319"/>
      <c r="H43" s="319"/>
      <c r="I43" s="319"/>
      <c r="J43" s="319"/>
      <c r="K43" s="319"/>
      <c r="L43" s="319"/>
      <c r="M43" s="319"/>
      <c r="N43" s="323"/>
    </row>
    <row r="44" spans="1:14" ht="14.1" customHeight="1">
      <c r="A44" s="188"/>
      <c r="B44" s="191"/>
      <c r="C44" s="191"/>
      <c r="D44" s="191"/>
      <c r="E44" s="193" t="s">
        <v>623</v>
      </c>
      <c r="F44" s="192"/>
      <c r="G44" s="337"/>
      <c r="H44" s="337"/>
      <c r="I44" s="337"/>
      <c r="J44" s="338"/>
      <c r="K44" s="337">
        <v>0</v>
      </c>
      <c r="L44" s="337">
        <v>0</v>
      </c>
      <c r="M44" s="337">
        <v>0</v>
      </c>
      <c r="N44" s="337">
        <v>0</v>
      </c>
    </row>
    <row r="45" spans="1:14" ht="14.1" customHeight="1">
      <c r="A45" s="23"/>
      <c r="B45" s="24"/>
      <c r="C45" s="24"/>
      <c r="D45" s="24"/>
      <c r="E45" s="24"/>
      <c r="F45" s="27"/>
      <c r="G45" s="319"/>
      <c r="H45" s="319"/>
      <c r="I45" s="319"/>
      <c r="J45" s="319"/>
      <c r="K45" s="319"/>
      <c r="L45" s="319"/>
      <c r="M45" s="319"/>
      <c r="N45" s="323"/>
    </row>
    <row r="46" spans="1:14" ht="14.1" customHeight="1">
      <c r="A46" s="23"/>
      <c r="B46" s="24"/>
      <c r="C46" s="24"/>
      <c r="D46" s="24"/>
      <c r="E46" s="29" t="s">
        <v>476</v>
      </c>
      <c r="F46" s="30"/>
      <c r="G46" s="319"/>
      <c r="H46" s="319"/>
      <c r="I46" s="319"/>
      <c r="J46" s="319"/>
      <c r="K46" s="319">
        <v>84080</v>
      </c>
      <c r="L46" s="319">
        <v>67519</v>
      </c>
      <c r="M46" s="319">
        <v>59258</v>
      </c>
      <c r="N46" s="319">
        <v>70511</v>
      </c>
    </row>
    <row r="47" spans="1:14" ht="14.1" customHeight="1">
      <c r="A47" s="23"/>
      <c r="B47" s="24"/>
      <c r="C47" s="24"/>
      <c r="D47" s="24"/>
      <c r="E47" s="24"/>
      <c r="F47" s="27" t="s">
        <v>477</v>
      </c>
      <c r="G47" s="319"/>
      <c r="H47" s="319"/>
      <c r="I47" s="319"/>
      <c r="J47" s="319"/>
      <c r="K47" s="319">
        <v>11</v>
      </c>
      <c r="L47" s="319">
        <v>117</v>
      </c>
      <c r="M47" s="319">
        <v>45</v>
      </c>
      <c r="N47" s="319">
        <v>581</v>
      </c>
    </row>
    <row r="48" spans="1:14" ht="14.1" customHeight="1">
      <c r="A48" s="23"/>
      <c r="B48" s="24"/>
      <c r="C48" s="24"/>
      <c r="D48" s="24"/>
      <c r="E48" s="24"/>
      <c r="F48" s="27" t="s">
        <v>478</v>
      </c>
      <c r="G48" s="319"/>
      <c r="H48" s="319"/>
      <c r="I48" s="319"/>
      <c r="J48" s="319"/>
      <c r="K48" s="319">
        <v>82897</v>
      </c>
      <c r="L48" s="319">
        <v>67146</v>
      </c>
      <c r="M48" s="319">
        <v>57920</v>
      </c>
      <c r="N48" s="319">
        <v>68662</v>
      </c>
    </row>
    <row r="49" spans="1:14" ht="14.1" customHeight="1">
      <c r="A49" s="23"/>
      <c r="B49" s="24"/>
      <c r="C49" s="24"/>
      <c r="D49" s="24"/>
      <c r="E49" s="24"/>
      <c r="F49" s="27" t="s">
        <v>479</v>
      </c>
      <c r="G49" s="319"/>
      <c r="H49" s="319"/>
      <c r="I49" s="319"/>
      <c r="J49" s="319"/>
      <c r="K49" s="319">
        <v>36185</v>
      </c>
      <c r="L49" s="319">
        <v>25234</v>
      </c>
      <c r="M49" s="319">
        <v>10412</v>
      </c>
      <c r="N49" s="319">
        <v>19829</v>
      </c>
    </row>
    <row r="50" spans="1:14" ht="14.1" customHeight="1">
      <c r="A50" s="23"/>
      <c r="B50" s="24"/>
      <c r="C50" s="24"/>
      <c r="D50" s="24"/>
      <c r="E50" s="24"/>
      <c r="F50" s="27" t="s">
        <v>480</v>
      </c>
      <c r="G50" s="319"/>
      <c r="H50" s="319"/>
      <c r="I50" s="319"/>
      <c r="J50" s="319"/>
      <c r="K50" s="319">
        <v>46712</v>
      </c>
      <c r="L50" s="319">
        <v>41912</v>
      </c>
      <c r="M50" s="319">
        <v>47508</v>
      </c>
      <c r="N50" s="319">
        <v>48833</v>
      </c>
    </row>
    <row r="51" spans="1:14" ht="14.1" customHeight="1">
      <c r="A51" s="23"/>
      <c r="B51" s="24"/>
      <c r="C51" s="24"/>
      <c r="D51" s="24"/>
      <c r="E51" s="24"/>
      <c r="F51" s="27" t="s">
        <v>481</v>
      </c>
      <c r="G51" s="319"/>
      <c r="H51" s="319"/>
      <c r="I51" s="319"/>
      <c r="J51" s="319"/>
      <c r="K51" s="319">
        <v>1171</v>
      </c>
      <c r="L51" s="319">
        <v>256</v>
      </c>
      <c r="M51" s="319">
        <v>1293</v>
      </c>
      <c r="N51" s="319">
        <v>1268</v>
      </c>
    </row>
    <row r="52" spans="1:14" ht="14.1" customHeight="1">
      <c r="A52" s="23"/>
      <c r="B52" s="24"/>
      <c r="C52" s="24"/>
      <c r="D52" s="24"/>
      <c r="E52" s="24"/>
      <c r="F52" s="27"/>
      <c r="G52" s="319"/>
      <c r="H52" s="319"/>
      <c r="I52" s="319"/>
      <c r="J52" s="319"/>
      <c r="K52" s="319"/>
      <c r="L52" s="319"/>
      <c r="M52" s="319"/>
      <c r="N52" s="323"/>
    </row>
    <row r="53" spans="1:14" ht="14.1" customHeight="1">
      <c r="A53" s="23"/>
      <c r="B53" s="24"/>
      <c r="C53" s="24"/>
      <c r="D53" s="29" t="s">
        <v>482</v>
      </c>
      <c r="E53" s="29"/>
      <c r="F53" s="30"/>
      <c r="G53" s="319"/>
      <c r="H53" s="319"/>
      <c r="I53" s="319"/>
      <c r="J53" s="319"/>
      <c r="K53" s="319">
        <v>5125</v>
      </c>
      <c r="L53" s="319">
        <v>3246</v>
      </c>
      <c r="M53" s="319">
        <v>5540</v>
      </c>
      <c r="N53" s="319">
        <v>246</v>
      </c>
    </row>
    <row r="54" spans="1:14" ht="14.1" customHeight="1">
      <c r="A54" s="23"/>
      <c r="B54" s="24"/>
      <c r="C54" s="24"/>
      <c r="D54" s="24"/>
      <c r="E54" s="26" t="s">
        <v>483</v>
      </c>
      <c r="F54" s="27"/>
      <c r="G54" s="319"/>
      <c r="H54" s="319"/>
      <c r="I54" s="319"/>
      <c r="J54" s="319"/>
      <c r="K54" s="319">
        <v>758</v>
      </c>
      <c r="L54" s="319">
        <v>2441</v>
      </c>
      <c r="M54" s="319">
        <v>2444</v>
      </c>
      <c r="N54" s="319">
        <v>48</v>
      </c>
    </row>
    <row r="55" spans="1:14" ht="14.1" customHeight="1">
      <c r="A55" s="23"/>
      <c r="B55" s="24"/>
      <c r="C55" s="24"/>
      <c r="D55" s="24"/>
      <c r="E55" s="26" t="s">
        <v>320</v>
      </c>
      <c r="F55" s="27"/>
      <c r="G55" s="319"/>
      <c r="H55" s="319"/>
      <c r="I55" s="319"/>
      <c r="J55" s="319"/>
      <c r="K55" s="319">
        <v>4367</v>
      </c>
      <c r="L55" s="319">
        <v>805</v>
      </c>
      <c r="M55" s="319">
        <v>3096</v>
      </c>
      <c r="N55" s="319">
        <v>198</v>
      </c>
    </row>
    <row r="56" spans="1:14" ht="14.1" customHeight="1">
      <c r="A56" s="23"/>
      <c r="B56" s="24"/>
      <c r="C56" s="24"/>
      <c r="D56" s="24"/>
      <c r="E56" s="24"/>
      <c r="F56" s="27"/>
      <c r="G56" s="319"/>
      <c r="H56" s="319"/>
      <c r="I56" s="319"/>
      <c r="J56" s="319"/>
      <c r="K56" s="319"/>
      <c r="L56" s="319"/>
      <c r="M56" s="319"/>
      <c r="N56" s="323"/>
    </row>
    <row r="57" spans="1:14" ht="14.1" customHeight="1">
      <c r="A57" s="23"/>
      <c r="B57" s="24"/>
      <c r="C57" s="200" t="s">
        <v>64</v>
      </c>
      <c r="D57" s="29"/>
      <c r="E57" s="29"/>
      <c r="F57" s="30"/>
      <c r="G57" s="319"/>
      <c r="H57" s="319"/>
      <c r="I57" s="319"/>
      <c r="J57" s="319"/>
      <c r="K57" s="319">
        <v>267655</v>
      </c>
      <c r="L57" s="319">
        <v>260441</v>
      </c>
      <c r="M57" s="319">
        <v>340962</v>
      </c>
      <c r="N57" s="319">
        <v>281288</v>
      </c>
    </row>
    <row r="58" spans="1:14" ht="14.1" customHeight="1">
      <c r="A58" s="23"/>
      <c r="B58" s="24"/>
      <c r="C58" s="200" t="s">
        <v>65</v>
      </c>
      <c r="D58" s="24"/>
      <c r="E58" s="24"/>
      <c r="F58" s="30"/>
      <c r="G58" s="319"/>
      <c r="H58" s="319"/>
      <c r="I58" s="319"/>
      <c r="J58" s="319"/>
      <c r="K58" s="319"/>
      <c r="L58" s="319"/>
      <c r="M58" s="319"/>
      <c r="N58" s="323"/>
    </row>
    <row r="59" spans="1:14" ht="14.1" customHeight="1">
      <c r="A59" s="23"/>
      <c r="B59" s="24"/>
      <c r="C59" s="24"/>
      <c r="D59" s="24"/>
      <c r="E59" s="24"/>
      <c r="F59" s="30"/>
      <c r="G59" s="319"/>
      <c r="H59" s="319"/>
      <c r="I59" s="319"/>
      <c r="J59" s="319"/>
      <c r="K59" s="319"/>
      <c r="L59" s="319"/>
      <c r="M59" s="319"/>
      <c r="N59" s="323"/>
    </row>
    <row r="60" spans="1:14" ht="14.1" customHeight="1">
      <c r="A60" s="23"/>
      <c r="B60" s="24"/>
      <c r="C60" s="24"/>
      <c r="D60" s="26" t="s">
        <v>66</v>
      </c>
      <c r="E60" s="26"/>
      <c r="F60" s="27"/>
      <c r="G60" s="319"/>
      <c r="H60" s="319"/>
      <c r="I60" s="319"/>
      <c r="J60" s="319"/>
      <c r="K60" s="319">
        <v>252814</v>
      </c>
      <c r="L60" s="319">
        <v>241110</v>
      </c>
      <c r="M60" s="319">
        <v>321425</v>
      </c>
      <c r="N60" s="319">
        <v>263480</v>
      </c>
    </row>
    <row r="61" spans="1:14" ht="14.1" customHeight="1">
      <c r="A61" s="23"/>
      <c r="B61" s="24"/>
      <c r="C61" s="24"/>
      <c r="D61" s="26" t="s">
        <v>314</v>
      </c>
      <c r="E61" s="26"/>
      <c r="F61" s="27"/>
      <c r="G61" s="319"/>
      <c r="H61" s="319"/>
      <c r="I61" s="319"/>
      <c r="J61" s="319"/>
      <c r="K61" s="319">
        <v>0</v>
      </c>
      <c r="L61" s="319">
        <v>0</v>
      </c>
      <c r="M61" s="319">
        <v>0</v>
      </c>
      <c r="N61" s="319">
        <v>0</v>
      </c>
    </row>
    <row r="62" spans="1:14" ht="14.1" customHeight="1">
      <c r="A62" s="23"/>
      <c r="B62" s="24"/>
      <c r="C62" s="24"/>
      <c r="D62" s="24"/>
      <c r="E62" s="26" t="s">
        <v>315</v>
      </c>
      <c r="F62" s="27"/>
      <c r="G62" s="319"/>
      <c r="H62" s="319"/>
      <c r="I62" s="319"/>
      <c r="J62" s="319"/>
      <c r="K62" s="319">
        <v>0</v>
      </c>
      <c r="L62" s="319">
        <v>0</v>
      </c>
      <c r="M62" s="319">
        <v>0</v>
      </c>
      <c r="N62" s="319">
        <v>0</v>
      </c>
    </row>
    <row r="63" spans="1:14" ht="14.1" customHeight="1">
      <c r="A63" s="23"/>
      <c r="B63" s="24"/>
      <c r="C63" s="24"/>
      <c r="D63" s="24"/>
      <c r="E63" s="26" t="s">
        <v>316</v>
      </c>
      <c r="F63" s="27"/>
      <c r="G63" s="319"/>
      <c r="H63" s="319"/>
      <c r="I63" s="319"/>
      <c r="J63" s="319"/>
      <c r="K63" s="319">
        <v>0</v>
      </c>
      <c r="L63" s="319">
        <v>0</v>
      </c>
      <c r="M63" s="319">
        <v>0</v>
      </c>
      <c r="N63" s="319">
        <v>0</v>
      </c>
    </row>
    <row r="64" spans="1:14" ht="14.1" customHeight="1">
      <c r="A64" s="23"/>
      <c r="B64" s="24"/>
      <c r="C64" s="24"/>
      <c r="D64" s="26" t="s">
        <v>67</v>
      </c>
      <c r="E64" s="26"/>
      <c r="F64" s="27"/>
      <c r="G64" s="319"/>
      <c r="H64" s="319"/>
      <c r="I64" s="319"/>
      <c r="J64" s="319"/>
      <c r="K64" s="319">
        <v>0</v>
      </c>
      <c r="L64" s="319">
        <v>0</v>
      </c>
      <c r="M64" s="319">
        <v>0</v>
      </c>
      <c r="N64" s="319">
        <v>0</v>
      </c>
    </row>
    <row r="65" spans="1:14" ht="14.1" customHeight="1">
      <c r="A65" s="23"/>
      <c r="B65" s="24"/>
      <c r="C65" s="24"/>
      <c r="D65" s="24"/>
      <c r="E65" s="24"/>
      <c r="F65" s="27"/>
      <c r="G65" s="319"/>
      <c r="H65" s="319"/>
      <c r="I65" s="319"/>
      <c r="J65" s="319"/>
      <c r="K65" s="319"/>
      <c r="L65" s="319"/>
      <c r="M65" s="319"/>
      <c r="N65" s="323"/>
    </row>
    <row r="66" spans="1:14" ht="14.1" customHeight="1">
      <c r="A66" s="23"/>
      <c r="B66" s="24"/>
      <c r="C66" s="24"/>
      <c r="D66" s="26" t="s">
        <v>68</v>
      </c>
      <c r="E66" s="26"/>
      <c r="F66" s="27"/>
      <c r="G66" s="319"/>
      <c r="H66" s="319"/>
      <c r="I66" s="319"/>
      <c r="J66" s="319"/>
      <c r="K66" s="319">
        <v>0</v>
      </c>
      <c r="L66" s="319">
        <v>0</v>
      </c>
      <c r="M66" s="319">
        <v>0</v>
      </c>
      <c r="N66" s="319">
        <v>0</v>
      </c>
    </row>
    <row r="67" spans="1:14" ht="14.1" customHeight="1">
      <c r="A67" s="23"/>
      <c r="B67" s="24"/>
      <c r="C67" s="24"/>
      <c r="D67" s="26" t="s">
        <v>69</v>
      </c>
      <c r="E67" s="26"/>
      <c r="F67" s="27"/>
      <c r="G67" s="319"/>
      <c r="H67" s="319"/>
      <c r="I67" s="319"/>
      <c r="J67" s="319"/>
      <c r="K67" s="319">
        <v>0</v>
      </c>
      <c r="L67" s="319">
        <v>0</v>
      </c>
      <c r="M67" s="319">
        <v>0</v>
      </c>
      <c r="N67" s="319">
        <v>0</v>
      </c>
    </row>
    <row r="68" spans="1:14" ht="14.1" customHeight="1">
      <c r="A68" s="23"/>
      <c r="B68" s="24"/>
      <c r="C68" s="24"/>
      <c r="D68" s="26" t="s">
        <v>70</v>
      </c>
      <c r="E68" s="26"/>
      <c r="F68" s="27"/>
      <c r="G68" s="319"/>
      <c r="H68" s="319"/>
      <c r="I68" s="319"/>
      <c r="J68" s="319"/>
      <c r="K68" s="319">
        <v>1131</v>
      </c>
      <c r="L68" s="319">
        <v>315</v>
      </c>
      <c r="M68" s="319">
        <v>4457</v>
      </c>
      <c r="N68" s="319">
        <v>228</v>
      </c>
    </row>
    <row r="69" spans="1:14" ht="14.1" customHeight="1">
      <c r="A69" s="23"/>
      <c r="B69" s="24"/>
      <c r="C69" s="24"/>
      <c r="D69" s="26" t="s">
        <v>71</v>
      </c>
      <c r="E69" s="26"/>
      <c r="F69" s="27"/>
      <c r="G69" s="319"/>
      <c r="H69" s="319"/>
      <c r="I69" s="319"/>
      <c r="J69" s="319"/>
      <c r="K69" s="319">
        <v>13680</v>
      </c>
      <c r="L69" s="319">
        <v>18419</v>
      </c>
      <c r="M69" s="319">
        <v>15081</v>
      </c>
      <c r="N69" s="319">
        <v>17277</v>
      </c>
    </row>
    <row r="70" spans="1:14" ht="14.1" customHeight="1">
      <c r="A70" s="23"/>
      <c r="B70" s="24"/>
      <c r="C70" s="24"/>
      <c r="D70" s="26" t="s">
        <v>72</v>
      </c>
      <c r="E70" s="26"/>
      <c r="F70" s="27"/>
      <c r="G70" s="319"/>
      <c r="H70" s="319"/>
      <c r="I70" s="319"/>
      <c r="J70" s="319"/>
      <c r="K70" s="319">
        <v>0</v>
      </c>
      <c r="L70" s="319">
        <v>0</v>
      </c>
      <c r="M70" s="319">
        <v>0</v>
      </c>
      <c r="N70" s="319">
        <v>0</v>
      </c>
    </row>
    <row r="71" spans="1:14" ht="14.1" customHeight="1">
      <c r="A71" s="23"/>
      <c r="B71" s="24"/>
      <c r="C71" s="24"/>
      <c r="D71" s="26" t="s">
        <v>317</v>
      </c>
      <c r="E71" s="26"/>
      <c r="F71" s="27"/>
      <c r="G71" s="319"/>
      <c r="H71" s="319"/>
      <c r="I71" s="319"/>
      <c r="J71" s="319"/>
      <c r="K71" s="319">
        <v>30</v>
      </c>
      <c r="L71" s="319">
        <v>597</v>
      </c>
      <c r="M71" s="319">
        <v>0</v>
      </c>
      <c r="N71" s="319">
        <v>302</v>
      </c>
    </row>
    <row r="72" spans="1:14" ht="14.1" customHeight="1">
      <c r="A72" s="23"/>
      <c r="B72" s="24"/>
      <c r="C72" s="24"/>
      <c r="D72" s="24"/>
      <c r="E72" s="24"/>
      <c r="F72" s="27"/>
      <c r="G72" s="319"/>
      <c r="H72" s="319"/>
      <c r="I72" s="319"/>
      <c r="J72" s="319"/>
      <c r="K72" s="319"/>
      <c r="L72" s="319"/>
      <c r="M72" s="319"/>
      <c r="N72" s="323"/>
    </row>
    <row r="73" spans="1:14" ht="14.1" customHeight="1">
      <c r="A73" s="23"/>
      <c r="B73" s="24"/>
      <c r="C73" s="29" t="s">
        <v>73</v>
      </c>
      <c r="D73" s="29"/>
      <c r="E73" s="29"/>
      <c r="F73" s="30"/>
      <c r="G73" s="319"/>
      <c r="H73" s="319"/>
      <c r="I73" s="319"/>
      <c r="J73" s="319"/>
      <c r="K73" s="319">
        <v>34738</v>
      </c>
      <c r="L73" s="319">
        <v>40551</v>
      </c>
      <c r="M73" s="319">
        <v>48943</v>
      </c>
      <c r="N73" s="319">
        <v>28278</v>
      </c>
    </row>
    <row r="74" spans="1:14" ht="14.85" customHeight="1">
      <c r="A74" s="31"/>
      <c r="B74" s="201" t="s">
        <v>74</v>
      </c>
      <c r="C74" s="32"/>
      <c r="D74" s="32"/>
      <c r="E74" s="32"/>
      <c r="F74" s="30"/>
      <c r="G74" s="323"/>
      <c r="H74" s="323"/>
      <c r="I74" s="323"/>
      <c r="J74" s="323"/>
      <c r="K74" s="331">
        <v>758798</v>
      </c>
      <c r="L74" s="331">
        <v>781712</v>
      </c>
      <c r="M74" s="331">
        <v>1015493</v>
      </c>
      <c r="N74" s="331">
        <v>873393</v>
      </c>
    </row>
    <row r="75" spans="1:14" ht="14.85" customHeight="1">
      <c r="A75" s="23"/>
      <c r="B75" s="24"/>
      <c r="C75" s="24"/>
      <c r="D75" s="24"/>
      <c r="E75" s="24"/>
      <c r="F75" s="30"/>
      <c r="G75" s="323"/>
      <c r="H75" s="323"/>
      <c r="I75" s="323"/>
      <c r="J75" s="323"/>
      <c r="K75" s="331"/>
      <c r="L75" s="323"/>
      <c r="M75" s="323"/>
      <c r="N75" s="323"/>
    </row>
    <row r="76" spans="1:14" ht="14.85" customHeight="1">
      <c r="A76" s="23"/>
      <c r="B76" s="24"/>
      <c r="C76" s="29" t="s">
        <v>75</v>
      </c>
      <c r="D76" s="29"/>
      <c r="E76" s="29"/>
      <c r="F76" s="30"/>
      <c r="G76" s="323"/>
      <c r="H76" s="323"/>
      <c r="I76" s="323"/>
      <c r="J76" s="323"/>
      <c r="K76" s="331">
        <v>254486</v>
      </c>
      <c r="L76" s="331">
        <v>288501</v>
      </c>
      <c r="M76" s="331">
        <v>355530</v>
      </c>
      <c r="N76" s="331">
        <v>317630</v>
      </c>
    </row>
    <row r="77" spans="1:14" ht="14.85" customHeight="1">
      <c r="A77" s="23"/>
      <c r="B77" s="24"/>
      <c r="C77" s="24"/>
      <c r="D77" s="24"/>
      <c r="E77" s="24"/>
      <c r="F77" s="30"/>
      <c r="G77" s="323"/>
      <c r="H77" s="323"/>
      <c r="I77" s="323"/>
      <c r="J77" s="323"/>
      <c r="K77" s="331"/>
      <c r="L77" s="323"/>
      <c r="M77" s="323"/>
      <c r="N77" s="323"/>
    </row>
    <row r="78" spans="1:14" ht="14.85" customHeight="1">
      <c r="A78" s="23"/>
      <c r="B78" s="24"/>
      <c r="C78" s="24"/>
      <c r="D78" s="29" t="s">
        <v>76</v>
      </c>
      <c r="E78" s="24"/>
      <c r="F78" s="30"/>
      <c r="G78" s="323">
        <v>209879</v>
      </c>
      <c r="H78" s="323">
        <v>200276</v>
      </c>
      <c r="I78" s="323">
        <v>240141</v>
      </c>
      <c r="J78" s="323">
        <v>221959</v>
      </c>
      <c r="K78" s="331">
        <v>215591</v>
      </c>
      <c r="L78" s="331">
        <v>214794</v>
      </c>
      <c r="M78" s="331">
        <v>275960</v>
      </c>
      <c r="N78" s="331">
        <v>236576</v>
      </c>
    </row>
    <row r="79" spans="1:14" ht="14.85" customHeight="1">
      <c r="A79" s="23"/>
      <c r="B79" s="24"/>
      <c r="C79" s="24"/>
      <c r="D79" s="24"/>
      <c r="E79" s="24"/>
      <c r="F79" s="30"/>
      <c r="G79" s="323"/>
      <c r="H79" s="323"/>
      <c r="I79" s="323"/>
      <c r="J79" s="323"/>
      <c r="K79" s="331"/>
      <c r="L79" s="323"/>
      <c r="M79" s="323"/>
      <c r="N79" s="323"/>
    </row>
    <row r="80" spans="1:14" ht="14.85" customHeight="1">
      <c r="A80" s="33">
        <v>1</v>
      </c>
      <c r="B80" s="34"/>
      <c r="C80" s="34"/>
      <c r="D80" s="34"/>
      <c r="E80" s="35" t="s">
        <v>77</v>
      </c>
      <c r="F80" s="36"/>
      <c r="G80" s="335">
        <v>55854</v>
      </c>
      <c r="H80" s="335">
        <v>54535</v>
      </c>
      <c r="I80" s="335">
        <v>61172</v>
      </c>
      <c r="J80" s="335">
        <v>61025</v>
      </c>
      <c r="K80" s="336">
        <v>55424</v>
      </c>
      <c r="L80" s="336">
        <v>56057</v>
      </c>
      <c r="M80" s="336">
        <v>62334</v>
      </c>
      <c r="N80" s="336">
        <v>61568</v>
      </c>
    </row>
    <row r="81" spans="1:14" ht="14.85" customHeight="1">
      <c r="A81" s="37"/>
      <c r="B81" s="38"/>
      <c r="C81" s="38"/>
      <c r="D81" s="38"/>
      <c r="E81" s="38"/>
      <c r="F81" s="39"/>
      <c r="G81" s="323"/>
      <c r="H81" s="323"/>
      <c r="I81" s="323"/>
      <c r="J81" s="323"/>
      <c r="K81" s="331"/>
      <c r="L81" s="323"/>
      <c r="M81" s="323"/>
      <c r="N81" s="323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78</v>
      </c>
      <c r="G82" s="323">
        <v>5192</v>
      </c>
      <c r="H82" s="323">
        <v>5233</v>
      </c>
      <c r="I82" s="323">
        <v>5468</v>
      </c>
      <c r="J82" s="323">
        <v>5407</v>
      </c>
      <c r="K82" s="331">
        <v>5225</v>
      </c>
      <c r="L82" s="331">
        <v>5325</v>
      </c>
      <c r="M82" s="331">
        <v>6028</v>
      </c>
      <c r="N82" s="331">
        <v>5283</v>
      </c>
    </row>
    <row r="83" spans="1:14" ht="14.85" customHeight="1">
      <c r="A83" s="23" t="s">
        <v>79</v>
      </c>
      <c r="B83" s="24"/>
      <c r="C83" s="24"/>
      <c r="D83" s="24"/>
      <c r="E83" s="24"/>
      <c r="F83" s="62" t="s">
        <v>80</v>
      </c>
      <c r="G83" s="323">
        <v>2198</v>
      </c>
      <c r="H83" s="323">
        <v>1897</v>
      </c>
      <c r="I83" s="323">
        <v>2268</v>
      </c>
      <c r="J83" s="323">
        <v>1788</v>
      </c>
      <c r="K83" s="331">
        <v>2360</v>
      </c>
      <c r="L83" s="331">
        <v>1820</v>
      </c>
      <c r="M83" s="331">
        <v>2437</v>
      </c>
      <c r="N83" s="331">
        <v>1818</v>
      </c>
    </row>
    <row r="84" spans="1:14" ht="14.85" customHeight="1">
      <c r="A84" s="23" t="s">
        <v>81</v>
      </c>
      <c r="B84" s="24"/>
      <c r="C84" s="24"/>
      <c r="D84" s="24"/>
      <c r="E84" s="24"/>
      <c r="F84" s="62" t="s">
        <v>82</v>
      </c>
      <c r="G84" s="323">
        <v>1732</v>
      </c>
      <c r="H84" s="323">
        <v>1931</v>
      </c>
      <c r="I84" s="323">
        <v>1998</v>
      </c>
      <c r="J84" s="323">
        <v>2177</v>
      </c>
      <c r="K84" s="331">
        <v>1579</v>
      </c>
      <c r="L84" s="331">
        <v>1997</v>
      </c>
      <c r="M84" s="331">
        <v>2194</v>
      </c>
      <c r="N84" s="331">
        <v>1952</v>
      </c>
    </row>
    <row r="85" spans="1:14" ht="14.85" customHeight="1">
      <c r="A85" s="23" t="s">
        <v>83</v>
      </c>
      <c r="B85" s="24"/>
      <c r="C85" s="24"/>
      <c r="D85" s="24"/>
      <c r="E85" s="24"/>
      <c r="F85" s="62" t="s">
        <v>84</v>
      </c>
      <c r="G85" s="323">
        <v>923</v>
      </c>
      <c r="H85" s="323">
        <v>1071</v>
      </c>
      <c r="I85" s="323">
        <v>937</v>
      </c>
      <c r="J85" s="323">
        <v>1048</v>
      </c>
      <c r="K85" s="331">
        <v>1042</v>
      </c>
      <c r="L85" s="331">
        <v>1147</v>
      </c>
      <c r="M85" s="331">
        <v>1125</v>
      </c>
      <c r="N85" s="331">
        <v>1114</v>
      </c>
    </row>
    <row r="86" spans="1:14" ht="14.85" customHeight="1">
      <c r="A86" s="23" t="s">
        <v>85</v>
      </c>
      <c r="B86" s="24"/>
      <c r="C86" s="24"/>
      <c r="D86" s="24"/>
      <c r="E86" s="24"/>
      <c r="F86" s="62" t="s">
        <v>86</v>
      </c>
      <c r="G86" s="323">
        <v>338</v>
      </c>
      <c r="H86" s="323">
        <v>334</v>
      </c>
      <c r="I86" s="323">
        <v>265</v>
      </c>
      <c r="J86" s="323">
        <v>394</v>
      </c>
      <c r="K86" s="331">
        <v>243</v>
      </c>
      <c r="L86" s="331">
        <v>360</v>
      </c>
      <c r="M86" s="331">
        <v>273</v>
      </c>
      <c r="N86" s="331">
        <v>399</v>
      </c>
    </row>
    <row r="87" spans="1:14" ht="14.85" customHeight="1">
      <c r="A87" s="23"/>
      <c r="B87" s="24"/>
      <c r="C87" s="24"/>
      <c r="D87" s="24"/>
      <c r="E87" s="24"/>
      <c r="F87" s="62"/>
      <c r="G87" s="323"/>
      <c r="H87" s="323"/>
      <c r="I87" s="323"/>
      <c r="J87" s="323"/>
      <c r="K87" s="331"/>
      <c r="L87" s="323"/>
      <c r="M87" s="323"/>
      <c r="N87" s="323"/>
    </row>
    <row r="88" spans="1:14" ht="14.85" customHeight="1">
      <c r="A88" s="23" t="s">
        <v>87</v>
      </c>
      <c r="B88" s="24"/>
      <c r="C88" s="24"/>
      <c r="D88" s="24"/>
      <c r="E88" s="24"/>
      <c r="F88" s="60" t="s">
        <v>88</v>
      </c>
      <c r="G88" s="323">
        <v>3143</v>
      </c>
      <c r="H88" s="323">
        <v>3562</v>
      </c>
      <c r="I88" s="323">
        <v>3131</v>
      </c>
      <c r="J88" s="323">
        <v>3942</v>
      </c>
      <c r="K88" s="331">
        <v>2353</v>
      </c>
      <c r="L88" s="331">
        <v>3052</v>
      </c>
      <c r="M88" s="331">
        <v>2270</v>
      </c>
      <c r="N88" s="331">
        <v>2581</v>
      </c>
    </row>
    <row r="89" spans="1:14" ht="14.85" customHeight="1">
      <c r="A89" s="23" t="s">
        <v>89</v>
      </c>
      <c r="B89" s="24"/>
      <c r="C89" s="24"/>
      <c r="D89" s="24"/>
      <c r="E89" s="24"/>
      <c r="F89" s="62" t="s">
        <v>91</v>
      </c>
      <c r="G89" s="323">
        <v>2003</v>
      </c>
      <c r="H89" s="323">
        <v>1992</v>
      </c>
      <c r="I89" s="323">
        <v>1934</v>
      </c>
      <c r="J89" s="323">
        <v>2146</v>
      </c>
      <c r="K89" s="331">
        <v>1444</v>
      </c>
      <c r="L89" s="331">
        <v>1730</v>
      </c>
      <c r="M89" s="331">
        <v>1283</v>
      </c>
      <c r="N89" s="331">
        <v>1415</v>
      </c>
    </row>
    <row r="90" spans="1:14" ht="14.85" customHeight="1">
      <c r="A90" s="23" t="s">
        <v>92</v>
      </c>
      <c r="B90" s="24"/>
      <c r="C90" s="24"/>
      <c r="D90" s="24"/>
      <c r="E90" s="24"/>
      <c r="F90" s="62" t="s">
        <v>93</v>
      </c>
      <c r="G90" s="323">
        <v>202</v>
      </c>
      <c r="H90" s="323">
        <v>242</v>
      </c>
      <c r="I90" s="323">
        <v>242</v>
      </c>
      <c r="J90" s="323">
        <v>307</v>
      </c>
      <c r="K90" s="331">
        <v>188</v>
      </c>
      <c r="L90" s="331">
        <v>225</v>
      </c>
      <c r="M90" s="331">
        <v>170</v>
      </c>
      <c r="N90" s="331">
        <v>207</v>
      </c>
    </row>
    <row r="91" spans="1:14" ht="14.85" customHeight="1">
      <c r="A91" s="23" t="s">
        <v>94</v>
      </c>
      <c r="B91" s="24"/>
      <c r="C91" s="24"/>
      <c r="D91" s="24"/>
      <c r="E91" s="24"/>
      <c r="F91" s="62" t="s">
        <v>95</v>
      </c>
      <c r="G91" s="323">
        <v>279</v>
      </c>
      <c r="H91" s="323">
        <v>317</v>
      </c>
      <c r="I91" s="323">
        <v>256</v>
      </c>
      <c r="J91" s="323">
        <v>405</v>
      </c>
      <c r="K91" s="331">
        <v>248</v>
      </c>
      <c r="L91" s="331">
        <v>282</v>
      </c>
      <c r="M91" s="331">
        <v>263</v>
      </c>
      <c r="N91" s="331">
        <v>269</v>
      </c>
    </row>
    <row r="92" spans="1:14" ht="14.85" customHeight="1">
      <c r="A92" s="23" t="s">
        <v>96</v>
      </c>
      <c r="B92" s="24"/>
      <c r="C92" s="24"/>
      <c r="D92" s="24"/>
      <c r="E92" s="24"/>
      <c r="F92" s="62" t="s">
        <v>97</v>
      </c>
      <c r="G92" s="323">
        <v>659</v>
      </c>
      <c r="H92" s="323">
        <v>1011</v>
      </c>
      <c r="I92" s="323">
        <v>699</v>
      </c>
      <c r="J92" s="323">
        <v>1084</v>
      </c>
      <c r="K92" s="331">
        <v>473</v>
      </c>
      <c r="L92" s="331">
        <v>815</v>
      </c>
      <c r="M92" s="331">
        <v>555</v>
      </c>
      <c r="N92" s="331">
        <v>690</v>
      </c>
    </row>
    <row r="93" spans="1:14" ht="14.85" customHeight="1">
      <c r="A93" s="23"/>
      <c r="B93" s="24"/>
      <c r="C93" s="24"/>
      <c r="D93" s="24"/>
      <c r="E93" s="24"/>
      <c r="F93" s="62"/>
      <c r="G93" s="323"/>
      <c r="H93" s="323"/>
      <c r="I93" s="323"/>
      <c r="J93" s="323"/>
      <c r="K93" s="331"/>
      <c r="L93" s="323"/>
      <c r="M93" s="323"/>
      <c r="N93" s="323"/>
    </row>
    <row r="94" spans="1:14" ht="14.85" customHeight="1">
      <c r="A94" s="23" t="s">
        <v>98</v>
      </c>
      <c r="B94" s="24"/>
      <c r="C94" s="24"/>
      <c r="D94" s="24"/>
      <c r="E94" s="24"/>
      <c r="F94" s="60" t="s">
        <v>99</v>
      </c>
      <c r="G94" s="323">
        <v>5209</v>
      </c>
      <c r="H94" s="323">
        <v>4985</v>
      </c>
      <c r="I94" s="323">
        <v>5425</v>
      </c>
      <c r="J94" s="323">
        <v>5142</v>
      </c>
      <c r="K94" s="331">
        <v>5174</v>
      </c>
      <c r="L94" s="331">
        <v>5108</v>
      </c>
      <c r="M94" s="331">
        <v>6247</v>
      </c>
      <c r="N94" s="331">
        <v>5140</v>
      </c>
    </row>
    <row r="95" spans="1:14" ht="14.85" customHeight="1">
      <c r="A95" s="23" t="s">
        <v>100</v>
      </c>
      <c r="B95" s="24"/>
      <c r="C95" s="24"/>
      <c r="D95" s="24"/>
      <c r="E95" s="24"/>
      <c r="F95" s="62" t="s">
        <v>101</v>
      </c>
      <c r="G95" s="323">
        <v>3851</v>
      </c>
      <c r="H95" s="323">
        <v>3704</v>
      </c>
      <c r="I95" s="323">
        <v>4147</v>
      </c>
      <c r="J95" s="323">
        <v>3855</v>
      </c>
      <c r="K95" s="331">
        <v>3896</v>
      </c>
      <c r="L95" s="331">
        <v>3678</v>
      </c>
      <c r="M95" s="331">
        <v>4775</v>
      </c>
      <c r="N95" s="331">
        <v>3917</v>
      </c>
    </row>
    <row r="96" spans="1:14" ht="14.85" customHeight="1">
      <c r="A96" s="23" t="s">
        <v>102</v>
      </c>
      <c r="B96" s="24"/>
      <c r="C96" s="24"/>
      <c r="D96" s="24"/>
      <c r="E96" s="24"/>
      <c r="F96" s="62" t="s">
        <v>103</v>
      </c>
      <c r="G96" s="323">
        <v>1358</v>
      </c>
      <c r="H96" s="323">
        <v>1280</v>
      </c>
      <c r="I96" s="323">
        <v>1278</v>
      </c>
      <c r="J96" s="323">
        <v>1287</v>
      </c>
      <c r="K96" s="331">
        <v>1278</v>
      </c>
      <c r="L96" s="331">
        <v>1430</v>
      </c>
      <c r="M96" s="331">
        <v>1472</v>
      </c>
      <c r="N96" s="331">
        <v>1224</v>
      </c>
    </row>
    <row r="97" spans="1:14" ht="14.85" customHeight="1">
      <c r="A97" s="23"/>
      <c r="B97" s="24"/>
      <c r="C97" s="24"/>
      <c r="D97" s="24"/>
      <c r="E97" s="24"/>
      <c r="F97" s="62"/>
      <c r="G97" s="323"/>
      <c r="H97" s="323"/>
      <c r="I97" s="323"/>
      <c r="J97" s="323"/>
      <c r="K97" s="331"/>
      <c r="L97" s="323"/>
      <c r="M97" s="323"/>
      <c r="N97" s="323"/>
    </row>
    <row r="98" spans="1:14" ht="14.85" customHeight="1">
      <c r="A98" s="23" t="s">
        <v>104</v>
      </c>
      <c r="B98" s="24"/>
      <c r="C98" s="24"/>
      <c r="D98" s="24"/>
      <c r="E98" s="24"/>
      <c r="F98" s="60" t="s">
        <v>105</v>
      </c>
      <c r="G98" s="323">
        <v>2666</v>
      </c>
      <c r="H98" s="323">
        <v>3000</v>
      </c>
      <c r="I98" s="323">
        <v>2970</v>
      </c>
      <c r="J98" s="323">
        <v>3267</v>
      </c>
      <c r="K98" s="331">
        <v>2558</v>
      </c>
      <c r="L98" s="331">
        <v>3186</v>
      </c>
      <c r="M98" s="331">
        <v>2915</v>
      </c>
      <c r="N98" s="331">
        <v>3311</v>
      </c>
    </row>
    <row r="99" spans="1:14" ht="14.85" customHeight="1">
      <c r="A99" s="23" t="s">
        <v>106</v>
      </c>
      <c r="B99" s="24"/>
      <c r="C99" s="24"/>
      <c r="D99" s="24"/>
      <c r="E99" s="24"/>
      <c r="F99" s="62" t="s">
        <v>107</v>
      </c>
      <c r="G99" s="323">
        <v>897</v>
      </c>
      <c r="H99" s="323">
        <v>1211</v>
      </c>
      <c r="I99" s="323">
        <v>1067</v>
      </c>
      <c r="J99" s="323">
        <v>1045</v>
      </c>
      <c r="K99" s="331">
        <v>811</v>
      </c>
      <c r="L99" s="331">
        <v>1331</v>
      </c>
      <c r="M99" s="331">
        <v>974</v>
      </c>
      <c r="N99" s="331">
        <v>964</v>
      </c>
    </row>
    <row r="100" spans="1:14" ht="14.85" customHeight="1">
      <c r="A100" s="23" t="s">
        <v>108</v>
      </c>
      <c r="B100" s="24"/>
      <c r="C100" s="24"/>
      <c r="D100" s="24"/>
      <c r="E100" s="24"/>
      <c r="F100" s="62" t="s">
        <v>109</v>
      </c>
      <c r="G100" s="323">
        <v>1006</v>
      </c>
      <c r="H100" s="323">
        <v>1089</v>
      </c>
      <c r="I100" s="323">
        <v>1158</v>
      </c>
      <c r="J100" s="323">
        <v>1475</v>
      </c>
      <c r="K100" s="331">
        <v>1087</v>
      </c>
      <c r="L100" s="331">
        <v>1122</v>
      </c>
      <c r="M100" s="331">
        <v>1167</v>
      </c>
      <c r="N100" s="331">
        <v>1586</v>
      </c>
    </row>
    <row r="101" spans="1:14" ht="14.85" customHeight="1">
      <c r="A101" s="23" t="s">
        <v>110</v>
      </c>
      <c r="B101" s="24"/>
      <c r="C101" s="24"/>
      <c r="D101" s="24"/>
      <c r="E101" s="24"/>
      <c r="F101" s="62" t="s">
        <v>111</v>
      </c>
      <c r="G101" s="323">
        <v>763</v>
      </c>
      <c r="H101" s="323">
        <v>700</v>
      </c>
      <c r="I101" s="323">
        <v>745</v>
      </c>
      <c r="J101" s="323">
        <v>747</v>
      </c>
      <c r="K101" s="331">
        <v>661</v>
      </c>
      <c r="L101" s="331">
        <v>732</v>
      </c>
      <c r="M101" s="331">
        <v>774</v>
      </c>
      <c r="N101" s="331">
        <v>761</v>
      </c>
    </row>
    <row r="102" spans="1:14" ht="14.85" customHeight="1">
      <c r="A102" s="23"/>
      <c r="B102" s="24"/>
      <c r="C102" s="24"/>
      <c r="D102" s="24"/>
      <c r="E102" s="24"/>
      <c r="F102" s="62"/>
      <c r="G102" s="323"/>
      <c r="H102" s="323"/>
      <c r="I102" s="323"/>
      <c r="J102" s="323"/>
      <c r="K102" s="331"/>
      <c r="L102" s="323"/>
      <c r="M102" s="323"/>
      <c r="N102" s="323"/>
    </row>
    <row r="103" spans="1:14" ht="14.85" customHeight="1">
      <c r="A103" s="23" t="s">
        <v>112</v>
      </c>
      <c r="B103" s="24"/>
      <c r="C103" s="24"/>
      <c r="D103" s="24"/>
      <c r="E103" s="24"/>
      <c r="F103" s="60" t="s">
        <v>113</v>
      </c>
      <c r="G103" s="323">
        <v>6772</v>
      </c>
      <c r="H103" s="323">
        <v>7211</v>
      </c>
      <c r="I103" s="323">
        <v>6619</v>
      </c>
      <c r="J103" s="323">
        <v>7960</v>
      </c>
      <c r="K103" s="331">
        <v>5838</v>
      </c>
      <c r="L103" s="331">
        <v>6283</v>
      </c>
      <c r="M103" s="331">
        <v>6127</v>
      </c>
      <c r="N103" s="331">
        <v>6980</v>
      </c>
    </row>
    <row r="104" spans="1:14" ht="14.85" customHeight="1">
      <c r="A104" s="23" t="s">
        <v>114</v>
      </c>
      <c r="B104" s="24"/>
      <c r="C104" s="24"/>
      <c r="D104" s="24"/>
      <c r="E104" s="24"/>
      <c r="F104" s="62" t="s">
        <v>115</v>
      </c>
      <c r="G104" s="323">
        <v>4809</v>
      </c>
      <c r="H104" s="323">
        <v>5069</v>
      </c>
      <c r="I104" s="323">
        <v>4802</v>
      </c>
      <c r="J104" s="323">
        <v>5479</v>
      </c>
      <c r="K104" s="331">
        <v>4281</v>
      </c>
      <c r="L104" s="331">
        <v>4424</v>
      </c>
      <c r="M104" s="331">
        <v>4433</v>
      </c>
      <c r="N104" s="331">
        <v>4877</v>
      </c>
    </row>
    <row r="105" spans="1:14" ht="14.85" customHeight="1">
      <c r="A105" s="23" t="s">
        <v>116</v>
      </c>
      <c r="B105" s="24"/>
      <c r="C105" s="24"/>
      <c r="D105" s="24"/>
      <c r="E105" s="24"/>
      <c r="F105" s="62" t="s">
        <v>117</v>
      </c>
      <c r="G105" s="323">
        <v>555</v>
      </c>
      <c r="H105" s="323">
        <v>467</v>
      </c>
      <c r="I105" s="323">
        <v>557</v>
      </c>
      <c r="J105" s="323">
        <v>576</v>
      </c>
      <c r="K105" s="331">
        <v>392</v>
      </c>
      <c r="L105" s="331">
        <v>373</v>
      </c>
      <c r="M105" s="331">
        <v>508</v>
      </c>
      <c r="N105" s="331">
        <v>458</v>
      </c>
    </row>
    <row r="106" spans="1:14" ht="14.85" customHeight="1">
      <c r="A106" s="23" t="s">
        <v>118</v>
      </c>
      <c r="B106" s="24"/>
      <c r="C106" s="24"/>
      <c r="D106" s="24"/>
      <c r="E106" s="24"/>
      <c r="F106" s="62" t="s">
        <v>119</v>
      </c>
      <c r="G106" s="323">
        <v>825</v>
      </c>
      <c r="H106" s="323">
        <v>1014</v>
      </c>
      <c r="I106" s="323">
        <v>795</v>
      </c>
      <c r="J106" s="323">
        <v>1079</v>
      </c>
      <c r="K106" s="331">
        <v>685</v>
      </c>
      <c r="L106" s="331">
        <v>889</v>
      </c>
      <c r="M106" s="331">
        <v>752</v>
      </c>
      <c r="N106" s="331">
        <v>926</v>
      </c>
    </row>
    <row r="107" spans="1:14" ht="14.85" customHeight="1">
      <c r="A107" s="23" t="s">
        <v>120</v>
      </c>
      <c r="B107" s="24"/>
      <c r="C107" s="24"/>
      <c r="D107" s="24"/>
      <c r="E107" s="24"/>
      <c r="F107" s="62" t="s">
        <v>121</v>
      </c>
      <c r="G107" s="323">
        <v>582</v>
      </c>
      <c r="H107" s="323">
        <v>661</v>
      </c>
      <c r="I107" s="323">
        <v>465</v>
      </c>
      <c r="J107" s="323">
        <v>826</v>
      </c>
      <c r="K107" s="331">
        <v>480</v>
      </c>
      <c r="L107" s="331">
        <v>598</v>
      </c>
      <c r="M107" s="331">
        <v>434</v>
      </c>
      <c r="N107" s="331">
        <v>720</v>
      </c>
    </row>
    <row r="108" spans="1:14" ht="14.85" customHeight="1">
      <c r="A108" s="23"/>
      <c r="B108" s="24"/>
      <c r="C108" s="24"/>
      <c r="D108" s="24"/>
      <c r="E108" s="24"/>
      <c r="F108" s="62"/>
      <c r="G108" s="323"/>
      <c r="H108" s="323"/>
      <c r="I108" s="323"/>
      <c r="J108" s="323"/>
      <c r="K108" s="331"/>
      <c r="L108" s="323"/>
      <c r="M108" s="323"/>
      <c r="N108" s="323"/>
    </row>
    <row r="109" spans="1:14" ht="14.85" customHeight="1">
      <c r="A109" s="23" t="s">
        <v>125</v>
      </c>
      <c r="B109" s="24"/>
      <c r="C109" s="24"/>
      <c r="D109" s="24"/>
      <c r="E109" s="24"/>
      <c r="F109" s="60" t="s">
        <v>126</v>
      </c>
      <c r="G109" s="323">
        <v>1860</v>
      </c>
      <c r="H109" s="323">
        <v>1898</v>
      </c>
      <c r="I109" s="323">
        <v>1809</v>
      </c>
      <c r="J109" s="323">
        <v>2573</v>
      </c>
      <c r="K109" s="331">
        <v>1198</v>
      </c>
      <c r="L109" s="331">
        <v>1513</v>
      </c>
      <c r="M109" s="331">
        <v>1269</v>
      </c>
      <c r="N109" s="331">
        <v>1884</v>
      </c>
    </row>
    <row r="110" spans="1:14" ht="14.85" customHeight="1">
      <c r="A110" s="23" t="s">
        <v>127</v>
      </c>
      <c r="B110" s="24"/>
      <c r="C110" s="24"/>
      <c r="D110" s="24"/>
      <c r="E110" s="24"/>
      <c r="F110" s="62" t="s">
        <v>128</v>
      </c>
      <c r="G110" s="323">
        <v>1554</v>
      </c>
      <c r="H110" s="323">
        <v>1639</v>
      </c>
      <c r="I110" s="323">
        <v>1627</v>
      </c>
      <c r="J110" s="323">
        <v>2409</v>
      </c>
      <c r="K110" s="331">
        <v>993</v>
      </c>
      <c r="L110" s="331">
        <v>1336</v>
      </c>
      <c r="M110" s="331">
        <v>1113</v>
      </c>
      <c r="N110" s="331">
        <v>1751</v>
      </c>
    </row>
    <row r="111" spans="1:14" ht="14.85" customHeight="1">
      <c r="A111" s="23" t="s">
        <v>129</v>
      </c>
      <c r="B111" s="24"/>
      <c r="C111" s="24"/>
      <c r="D111" s="24"/>
      <c r="E111" s="24"/>
      <c r="F111" s="62" t="s">
        <v>130</v>
      </c>
      <c r="G111" s="323">
        <v>307</v>
      </c>
      <c r="H111" s="323">
        <v>258</v>
      </c>
      <c r="I111" s="323">
        <v>182</v>
      </c>
      <c r="J111" s="323">
        <v>164</v>
      </c>
      <c r="K111" s="331">
        <v>205</v>
      </c>
      <c r="L111" s="331">
        <v>177</v>
      </c>
      <c r="M111" s="331">
        <v>156</v>
      </c>
      <c r="N111" s="331">
        <v>132</v>
      </c>
    </row>
    <row r="112" spans="1:14" ht="14.85" customHeight="1">
      <c r="A112" s="23"/>
      <c r="B112" s="24"/>
      <c r="C112" s="24"/>
      <c r="D112" s="24"/>
      <c r="E112" s="24"/>
      <c r="F112" s="62"/>
      <c r="G112" s="323"/>
      <c r="H112" s="323"/>
      <c r="I112" s="323"/>
      <c r="J112" s="323"/>
      <c r="K112" s="331"/>
      <c r="L112" s="323"/>
      <c r="M112" s="323"/>
      <c r="N112" s="323"/>
    </row>
    <row r="113" spans="1:14" ht="14.85" customHeight="1">
      <c r="A113" s="23" t="s">
        <v>131</v>
      </c>
      <c r="B113" s="24"/>
      <c r="C113" s="24"/>
      <c r="D113" s="24"/>
      <c r="E113" s="24"/>
      <c r="F113" s="60" t="s">
        <v>132</v>
      </c>
      <c r="G113" s="323">
        <v>2774</v>
      </c>
      <c r="H113" s="323">
        <v>2949</v>
      </c>
      <c r="I113" s="323">
        <v>2826</v>
      </c>
      <c r="J113" s="323">
        <v>3013</v>
      </c>
      <c r="K113" s="331">
        <v>2609</v>
      </c>
      <c r="L113" s="331">
        <v>2973</v>
      </c>
      <c r="M113" s="331">
        <v>2951</v>
      </c>
      <c r="N113" s="331">
        <v>2830</v>
      </c>
    </row>
    <row r="114" spans="1:14" ht="14.85" customHeight="1">
      <c r="A114" s="23" t="s">
        <v>133</v>
      </c>
      <c r="B114" s="24"/>
      <c r="C114" s="24"/>
      <c r="D114" s="24"/>
      <c r="E114" s="24"/>
      <c r="F114" s="62" t="s">
        <v>134</v>
      </c>
      <c r="G114" s="323">
        <v>379</v>
      </c>
      <c r="H114" s="323">
        <v>420</v>
      </c>
      <c r="I114" s="323">
        <v>407</v>
      </c>
      <c r="J114" s="323">
        <v>519</v>
      </c>
      <c r="K114" s="331">
        <v>324</v>
      </c>
      <c r="L114" s="331">
        <v>373</v>
      </c>
      <c r="M114" s="331">
        <v>368</v>
      </c>
      <c r="N114" s="331">
        <v>393</v>
      </c>
    </row>
    <row r="115" spans="1:14" ht="14.85" customHeight="1">
      <c r="A115" s="23" t="s">
        <v>135</v>
      </c>
      <c r="B115" s="24"/>
      <c r="C115" s="24"/>
      <c r="D115" s="24"/>
      <c r="E115" s="24"/>
      <c r="F115" s="62" t="s">
        <v>136</v>
      </c>
      <c r="G115" s="323">
        <v>2395</v>
      </c>
      <c r="H115" s="323">
        <v>2529</v>
      </c>
      <c r="I115" s="323">
        <v>2419</v>
      </c>
      <c r="J115" s="323">
        <v>2494</v>
      </c>
      <c r="K115" s="331">
        <v>2285</v>
      </c>
      <c r="L115" s="331">
        <v>2600</v>
      </c>
      <c r="M115" s="331">
        <v>2583</v>
      </c>
      <c r="N115" s="331">
        <v>2437</v>
      </c>
    </row>
    <row r="116" spans="1:14" ht="14.85" customHeight="1">
      <c r="A116" s="23"/>
      <c r="B116" s="24"/>
      <c r="C116" s="24"/>
      <c r="D116" s="24"/>
      <c r="E116" s="24"/>
      <c r="F116" s="62"/>
      <c r="G116" s="323"/>
      <c r="H116" s="323"/>
      <c r="I116" s="323"/>
      <c r="J116" s="323"/>
      <c r="K116" s="331"/>
      <c r="L116" s="323"/>
      <c r="M116" s="323"/>
      <c r="N116" s="323"/>
    </row>
    <row r="117" spans="1:14" ht="14.85" customHeight="1">
      <c r="A117" s="23" t="s">
        <v>137</v>
      </c>
      <c r="B117" s="24"/>
      <c r="C117" s="24"/>
      <c r="D117" s="24"/>
      <c r="E117" s="24"/>
      <c r="F117" s="60" t="s">
        <v>138</v>
      </c>
      <c r="G117" s="323">
        <v>3932</v>
      </c>
      <c r="H117" s="323">
        <v>4246</v>
      </c>
      <c r="I117" s="323">
        <v>4486</v>
      </c>
      <c r="J117" s="323">
        <v>4521</v>
      </c>
      <c r="K117" s="331">
        <v>4760</v>
      </c>
      <c r="L117" s="331">
        <v>4784</v>
      </c>
      <c r="M117" s="331">
        <v>5168</v>
      </c>
      <c r="N117" s="331">
        <v>4999</v>
      </c>
    </row>
    <row r="118" spans="1:14" ht="14.85" customHeight="1">
      <c r="A118" s="23"/>
      <c r="B118" s="24"/>
      <c r="C118" s="24"/>
      <c r="D118" s="24"/>
      <c r="E118" s="24"/>
      <c r="F118" s="60"/>
      <c r="G118" s="323"/>
      <c r="H118" s="323"/>
      <c r="I118" s="323"/>
      <c r="J118" s="323"/>
      <c r="K118" s="331"/>
      <c r="L118" s="323"/>
      <c r="M118" s="323"/>
      <c r="N118" s="323"/>
    </row>
    <row r="119" spans="1:14" ht="14.85" customHeight="1">
      <c r="A119" s="23" t="s">
        <v>139</v>
      </c>
      <c r="B119" s="24"/>
      <c r="C119" s="24"/>
      <c r="D119" s="24"/>
      <c r="E119" s="24"/>
      <c r="F119" s="60" t="s">
        <v>140</v>
      </c>
      <c r="G119" s="323">
        <v>8567</v>
      </c>
      <c r="H119" s="323">
        <v>7192</v>
      </c>
      <c r="I119" s="323">
        <v>9082</v>
      </c>
      <c r="J119" s="323">
        <v>7436</v>
      </c>
      <c r="K119" s="331">
        <v>8230</v>
      </c>
      <c r="L119" s="331">
        <v>7073</v>
      </c>
      <c r="M119" s="331">
        <v>8431</v>
      </c>
      <c r="N119" s="331">
        <v>7153</v>
      </c>
    </row>
    <row r="120" spans="1:14" ht="14.85" customHeight="1">
      <c r="A120" s="23" t="s">
        <v>141</v>
      </c>
      <c r="B120" s="24"/>
      <c r="C120" s="24"/>
      <c r="D120" s="24"/>
      <c r="E120" s="24"/>
      <c r="F120" s="62" t="s">
        <v>142</v>
      </c>
      <c r="G120" s="323">
        <v>3499</v>
      </c>
      <c r="H120" s="323">
        <v>3106</v>
      </c>
      <c r="I120" s="323">
        <v>4143</v>
      </c>
      <c r="J120" s="323">
        <v>3010</v>
      </c>
      <c r="K120" s="331">
        <v>3663</v>
      </c>
      <c r="L120" s="331">
        <v>2994</v>
      </c>
      <c r="M120" s="331">
        <v>4149</v>
      </c>
      <c r="N120" s="331">
        <v>2680</v>
      </c>
    </row>
    <row r="121" spans="1:14" ht="14.85" customHeight="1">
      <c r="A121" s="23" t="s">
        <v>143</v>
      </c>
      <c r="B121" s="24"/>
      <c r="C121" s="24"/>
      <c r="D121" s="24"/>
      <c r="E121" s="24"/>
      <c r="F121" s="62" t="s">
        <v>144</v>
      </c>
      <c r="G121" s="323">
        <v>5069</v>
      </c>
      <c r="H121" s="323">
        <v>4085</v>
      </c>
      <c r="I121" s="323">
        <v>4939</v>
      </c>
      <c r="J121" s="323">
        <v>4427</v>
      </c>
      <c r="K121" s="331">
        <v>4568</v>
      </c>
      <c r="L121" s="331">
        <v>4079</v>
      </c>
      <c r="M121" s="331">
        <v>4282</v>
      </c>
      <c r="N121" s="331">
        <v>4473</v>
      </c>
    </row>
    <row r="122" spans="1:14" ht="14.85" customHeight="1">
      <c r="A122" s="23"/>
      <c r="B122" s="24"/>
      <c r="C122" s="24"/>
      <c r="D122" s="24"/>
      <c r="E122" s="24"/>
      <c r="F122" s="62"/>
      <c r="G122" s="323"/>
      <c r="H122" s="323"/>
      <c r="I122" s="323"/>
      <c r="J122" s="323"/>
      <c r="K122" s="331"/>
      <c r="L122" s="323"/>
      <c r="M122" s="323"/>
      <c r="N122" s="323"/>
    </row>
    <row r="123" spans="1:14" ht="14.85" customHeight="1">
      <c r="A123" s="23" t="s">
        <v>145</v>
      </c>
      <c r="B123" s="24"/>
      <c r="C123" s="24"/>
      <c r="D123" s="24"/>
      <c r="E123" s="24"/>
      <c r="F123" s="60" t="s">
        <v>146</v>
      </c>
      <c r="G123" s="323">
        <v>4518</v>
      </c>
      <c r="H123" s="323">
        <v>4602</v>
      </c>
      <c r="I123" s="323">
        <v>4835</v>
      </c>
      <c r="J123" s="323">
        <v>4487</v>
      </c>
      <c r="K123" s="331">
        <v>4513</v>
      </c>
      <c r="L123" s="331">
        <v>4722</v>
      </c>
      <c r="M123" s="331">
        <v>4839</v>
      </c>
      <c r="N123" s="331">
        <v>4620</v>
      </c>
    </row>
    <row r="124" spans="1:14" ht="14.85" customHeight="1">
      <c r="A124" s="23" t="s">
        <v>147</v>
      </c>
      <c r="B124" s="24"/>
      <c r="C124" s="24"/>
      <c r="D124" s="24"/>
      <c r="E124" s="24"/>
      <c r="F124" s="62" t="s">
        <v>148</v>
      </c>
      <c r="G124" s="323">
        <v>1025</v>
      </c>
      <c r="H124" s="323">
        <v>974</v>
      </c>
      <c r="I124" s="323">
        <v>946</v>
      </c>
      <c r="J124" s="323">
        <v>1073</v>
      </c>
      <c r="K124" s="331">
        <v>890</v>
      </c>
      <c r="L124" s="331">
        <v>863</v>
      </c>
      <c r="M124" s="331">
        <v>972</v>
      </c>
      <c r="N124" s="331">
        <v>918</v>
      </c>
    </row>
    <row r="125" spans="1:14" ht="14.85" customHeight="1">
      <c r="A125" s="23" t="s">
        <v>149</v>
      </c>
      <c r="B125" s="24"/>
      <c r="C125" s="24"/>
      <c r="D125" s="24"/>
      <c r="E125" s="24"/>
      <c r="F125" s="62" t="s">
        <v>150</v>
      </c>
      <c r="G125" s="323">
        <v>746</v>
      </c>
      <c r="H125" s="323">
        <v>809</v>
      </c>
      <c r="I125" s="323">
        <v>968</v>
      </c>
      <c r="J125" s="323">
        <v>720</v>
      </c>
      <c r="K125" s="331">
        <v>836</v>
      </c>
      <c r="L125" s="331">
        <v>821</v>
      </c>
      <c r="M125" s="331">
        <v>1104</v>
      </c>
      <c r="N125" s="331">
        <v>747</v>
      </c>
    </row>
    <row r="126" spans="1:14" ht="14.85" customHeight="1">
      <c r="A126" s="23" t="s">
        <v>151</v>
      </c>
      <c r="B126" s="24"/>
      <c r="C126" s="24"/>
      <c r="D126" s="24"/>
      <c r="E126" s="24"/>
      <c r="F126" s="62" t="s">
        <v>152</v>
      </c>
      <c r="G126" s="323">
        <v>2747</v>
      </c>
      <c r="H126" s="323">
        <v>2819</v>
      </c>
      <c r="I126" s="323">
        <v>2921</v>
      </c>
      <c r="J126" s="323">
        <v>2695</v>
      </c>
      <c r="K126" s="331">
        <v>2787</v>
      </c>
      <c r="L126" s="331">
        <v>3038</v>
      </c>
      <c r="M126" s="331">
        <v>2764</v>
      </c>
      <c r="N126" s="331">
        <v>2956</v>
      </c>
    </row>
    <row r="127" spans="1:14" ht="14.85" customHeight="1">
      <c r="A127" s="23"/>
      <c r="B127" s="24"/>
      <c r="C127" s="24"/>
      <c r="D127" s="24"/>
      <c r="E127" s="24"/>
      <c r="F127" s="62"/>
      <c r="G127" s="323"/>
      <c r="H127" s="323"/>
      <c r="I127" s="323"/>
      <c r="J127" s="323"/>
      <c r="K127" s="331"/>
      <c r="L127" s="323"/>
      <c r="M127" s="323"/>
      <c r="N127" s="323"/>
    </row>
    <row r="128" spans="1:14" ht="14.85" customHeight="1">
      <c r="A128" s="23" t="s">
        <v>153</v>
      </c>
      <c r="B128" s="24"/>
      <c r="C128" s="24"/>
      <c r="D128" s="24"/>
      <c r="E128" s="24"/>
      <c r="F128" s="60" t="s">
        <v>154</v>
      </c>
      <c r="G128" s="323">
        <v>2744</v>
      </c>
      <c r="H128" s="323">
        <v>2268</v>
      </c>
      <c r="I128" s="323">
        <v>3677</v>
      </c>
      <c r="J128" s="323">
        <v>2271</v>
      </c>
      <c r="K128" s="331">
        <v>3000</v>
      </c>
      <c r="L128" s="331">
        <v>2618</v>
      </c>
      <c r="M128" s="331">
        <v>3830</v>
      </c>
      <c r="N128" s="331">
        <v>2584</v>
      </c>
    </row>
    <row r="129" spans="1:14" ht="14.85" customHeight="1">
      <c r="A129" s="23"/>
      <c r="B129" s="24"/>
      <c r="C129" s="24"/>
      <c r="D129" s="24"/>
      <c r="E129" s="24"/>
      <c r="F129" s="60"/>
      <c r="G129" s="323"/>
      <c r="H129" s="323"/>
      <c r="I129" s="323"/>
      <c r="J129" s="323"/>
      <c r="K129" s="331"/>
      <c r="L129" s="323"/>
      <c r="M129" s="323"/>
      <c r="N129" s="323"/>
    </row>
    <row r="130" spans="1:14" ht="14.85" customHeight="1">
      <c r="A130" s="23" t="s">
        <v>155</v>
      </c>
      <c r="B130" s="24"/>
      <c r="C130" s="24"/>
      <c r="D130" s="24"/>
      <c r="E130" s="24"/>
      <c r="F130" s="60" t="s">
        <v>156</v>
      </c>
      <c r="G130" s="323">
        <v>8476</v>
      </c>
      <c r="H130" s="323">
        <v>7390</v>
      </c>
      <c r="I130" s="323">
        <v>10845</v>
      </c>
      <c r="J130" s="323">
        <v>11007</v>
      </c>
      <c r="K130" s="331">
        <v>9966</v>
      </c>
      <c r="L130" s="331">
        <v>9419</v>
      </c>
      <c r="M130" s="331">
        <v>12259</v>
      </c>
      <c r="N130" s="331">
        <v>14202</v>
      </c>
    </row>
    <row r="131" spans="1:14" ht="14.85" customHeight="1">
      <c r="A131" s="23" t="s">
        <v>157</v>
      </c>
      <c r="B131" s="24"/>
      <c r="C131" s="24"/>
      <c r="D131" s="24"/>
      <c r="E131" s="24"/>
      <c r="F131" s="62" t="s">
        <v>158</v>
      </c>
      <c r="G131" s="323">
        <v>7290</v>
      </c>
      <c r="H131" s="323">
        <v>6210</v>
      </c>
      <c r="I131" s="323">
        <v>8757</v>
      </c>
      <c r="J131" s="323">
        <v>8099</v>
      </c>
      <c r="K131" s="331">
        <v>7950</v>
      </c>
      <c r="L131" s="331">
        <v>7590</v>
      </c>
      <c r="M131" s="331">
        <v>9138</v>
      </c>
      <c r="N131" s="331">
        <v>9268</v>
      </c>
    </row>
    <row r="132" spans="1:14" ht="14.85" customHeight="1">
      <c r="A132" s="23" t="s">
        <v>159</v>
      </c>
      <c r="B132" s="24"/>
      <c r="C132" s="24"/>
      <c r="D132" s="24"/>
      <c r="E132" s="24"/>
      <c r="F132" s="62" t="s">
        <v>160</v>
      </c>
      <c r="G132" s="323">
        <v>1186</v>
      </c>
      <c r="H132" s="323">
        <v>1180</v>
      </c>
      <c r="I132" s="323">
        <v>2088</v>
      </c>
      <c r="J132" s="323">
        <v>2908</v>
      </c>
      <c r="K132" s="331">
        <v>2016</v>
      </c>
      <c r="L132" s="331">
        <v>1828</v>
      </c>
      <c r="M132" s="331">
        <v>3121</v>
      </c>
      <c r="N132" s="331">
        <v>4934</v>
      </c>
    </row>
    <row r="133" spans="1:14" ht="14.85" customHeight="1">
      <c r="A133" s="33" t="s">
        <v>161</v>
      </c>
      <c r="B133" s="34"/>
      <c r="C133" s="34"/>
      <c r="D133" s="34"/>
      <c r="E133" s="35" t="s">
        <v>162</v>
      </c>
      <c r="F133" s="36"/>
      <c r="G133" s="333">
        <v>20065</v>
      </c>
      <c r="H133" s="333">
        <v>20308</v>
      </c>
      <c r="I133" s="333">
        <v>22424</v>
      </c>
      <c r="J133" s="333">
        <v>19220</v>
      </c>
      <c r="K133" s="334">
        <v>20892</v>
      </c>
      <c r="L133" s="334">
        <v>25182</v>
      </c>
      <c r="M133" s="334">
        <v>26297</v>
      </c>
      <c r="N133" s="334">
        <v>25600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4"/>
      <c r="H134" s="324"/>
      <c r="I134" s="324"/>
      <c r="J134" s="324"/>
      <c r="K134" s="326"/>
      <c r="L134" s="324"/>
      <c r="M134" s="324"/>
      <c r="N134" s="324"/>
    </row>
    <row r="135" spans="1:14" ht="14.85" customHeight="1">
      <c r="A135" s="23" t="s">
        <v>163</v>
      </c>
      <c r="B135" s="24"/>
      <c r="C135" s="24"/>
      <c r="D135" s="24"/>
      <c r="E135" s="24"/>
      <c r="F135" s="60" t="s">
        <v>164</v>
      </c>
      <c r="G135" s="324">
        <v>15356</v>
      </c>
      <c r="H135" s="324">
        <v>19349</v>
      </c>
      <c r="I135" s="324">
        <v>21365</v>
      </c>
      <c r="J135" s="324">
        <v>18502</v>
      </c>
      <c r="K135" s="326">
        <v>20227</v>
      </c>
      <c r="L135" s="326">
        <v>24195</v>
      </c>
      <c r="M135" s="326">
        <v>25790</v>
      </c>
      <c r="N135" s="326">
        <v>25205</v>
      </c>
    </row>
    <row r="136" spans="1:14" ht="14.85" customHeight="1">
      <c r="A136" s="23"/>
      <c r="B136" s="24"/>
      <c r="C136" s="24"/>
      <c r="D136" s="24"/>
      <c r="E136" s="24"/>
      <c r="F136" s="60"/>
      <c r="G136" s="324"/>
      <c r="H136" s="324"/>
      <c r="I136" s="324"/>
      <c r="J136" s="324"/>
      <c r="K136" s="326"/>
      <c r="L136" s="324"/>
      <c r="M136" s="324"/>
      <c r="N136" s="324"/>
    </row>
    <row r="137" spans="1:14" ht="14.85" customHeight="1">
      <c r="A137" s="23" t="s">
        <v>165</v>
      </c>
      <c r="B137" s="24"/>
      <c r="C137" s="24"/>
      <c r="D137" s="24"/>
      <c r="E137" s="24"/>
      <c r="F137" s="60" t="s">
        <v>166</v>
      </c>
      <c r="G137" s="324">
        <v>4709</v>
      </c>
      <c r="H137" s="324">
        <v>959</v>
      </c>
      <c r="I137" s="324">
        <v>1060</v>
      </c>
      <c r="J137" s="324">
        <v>717</v>
      </c>
      <c r="K137" s="326">
        <v>665</v>
      </c>
      <c r="L137" s="326">
        <v>987</v>
      </c>
      <c r="M137" s="326">
        <v>507</v>
      </c>
      <c r="N137" s="326">
        <v>395</v>
      </c>
    </row>
    <row r="138" spans="1:14" ht="14.85" customHeight="1">
      <c r="A138" s="23" t="s">
        <v>167</v>
      </c>
      <c r="B138" s="24"/>
      <c r="C138" s="24"/>
      <c r="D138" s="24"/>
      <c r="E138" s="24"/>
      <c r="F138" s="62" t="s">
        <v>168</v>
      </c>
      <c r="G138" s="324">
        <v>3751</v>
      </c>
      <c r="H138" s="324">
        <v>655</v>
      </c>
      <c r="I138" s="324">
        <v>282</v>
      </c>
      <c r="J138" s="324">
        <v>277</v>
      </c>
      <c r="K138" s="326">
        <v>230</v>
      </c>
      <c r="L138" s="326">
        <v>576</v>
      </c>
      <c r="M138" s="326">
        <v>230</v>
      </c>
      <c r="N138" s="326">
        <v>121</v>
      </c>
    </row>
    <row r="139" spans="1:14" ht="14.85" customHeight="1">
      <c r="A139" s="23" t="s">
        <v>169</v>
      </c>
      <c r="B139" s="24"/>
      <c r="C139" s="24"/>
      <c r="D139" s="24"/>
      <c r="E139" s="24"/>
      <c r="F139" s="62" t="s">
        <v>170</v>
      </c>
      <c r="G139" s="324">
        <v>957</v>
      </c>
      <c r="H139" s="324">
        <v>304</v>
      </c>
      <c r="I139" s="324">
        <v>777</v>
      </c>
      <c r="J139" s="324">
        <v>440</v>
      </c>
      <c r="K139" s="326">
        <v>435</v>
      </c>
      <c r="L139" s="326">
        <v>410</v>
      </c>
      <c r="M139" s="326">
        <v>277</v>
      </c>
      <c r="N139" s="326">
        <v>273</v>
      </c>
    </row>
    <row r="140" spans="1:14" ht="14.85" customHeight="1">
      <c r="A140" s="23"/>
      <c r="B140" s="24"/>
      <c r="C140" s="24"/>
      <c r="D140" s="24"/>
      <c r="E140" s="24"/>
      <c r="F140" s="62"/>
      <c r="G140" s="324"/>
      <c r="H140" s="324"/>
      <c r="I140" s="324"/>
      <c r="J140" s="324"/>
      <c r="K140" s="326"/>
      <c r="L140" s="324"/>
      <c r="M140" s="324"/>
      <c r="N140" s="324"/>
    </row>
    <row r="141" spans="1:14" ht="14.85" customHeight="1">
      <c r="A141" s="33" t="s">
        <v>171</v>
      </c>
      <c r="B141" s="34"/>
      <c r="C141" s="34"/>
      <c r="D141" s="34"/>
      <c r="E141" s="35" t="s">
        <v>172</v>
      </c>
      <c r="F141" s="36"/>
      <c r="G141" s="333">
        <v>19814</v>
      </c>
      <c r="H141" s="333">
        <v>18483</v>
      </c>
      <c r="I141" s="333">
        <v>19218</v>
      </c>
      <c r="J141" s="333">
        <v>20441</v>
      </c>
      <c r="K141" s="334">
        <v>18672</v>
      </c>
      <c r="L141" s="334">
        <v>17868</v>
      </c>
      <c r="M141" s="334">
        <v>19658</v>
      </c>
      <c r="N141" s="334">
        <v>19992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4"/>
      <c r="H142" s="324"/>
      <c r="I142" s="324"/>
      <c r="J142" s="324"/>
      <c r="K142" s="326"/>
      <c r="L142" s="324"/>
      <c r="M142" s="324"/>
      <c r="N142" s="324"/>
    </row>
    <row r="143" spans="1:14" ht="14.85" customHeight="1">
      <c r="A143" s="23" t="s">
        <v>173</v>
      </c>
      <c r="B143" s="24"/>
      <c r="C143" s="24"/>
      <c r="D143" s="24"/>
      <c r="E143" s="24"/>
      <c r="F143" s="60" t="s">
        <v>174</v>
      </c>
      <c r="G143" s="324">
        <v>10049</v>
      </c>
      <c r="H143" s="324">
        <v>9383</v>
      </c>
      <c r="I143" s="324">
        <v>9320</v>
      </c>
      <c r="J143" s="324">
        <v>10160</v>
      </c>
      <c r="K143" s="326">
        <v>9198</v>
      </c>
      <c r="L143" s="326">
        <v>8913</v>
      </c>
      <c r="M143" s="326">
        <v>8959</v>
      </c>
      <c r="N143" s="326">
        <v>9712</v>
      </c>
    </row>
    <row r="144" spans="1:14" ht="14.85" customHeight="1">
      <c r="A144" s="23" t="s">
        <v>175</v>
      </c>
      <c r="B144" s="24"/>
      <c r="C144" s="24"/>
      <c r="D144" s="24"/>
      <c r="E144" s="24"/>
      <c r="F144" s="60" t="s">
        <v>176</v>
      </c>
      <c r="G144" s="324">
        <v>4130</v>
      </c>
      <c r="H144" s="324">
        <v>4169</v>
      </c>
      <c r="I144" s="324">
        <v>4542</v>
      </c>
      <c r="J144" s="324">
        <v>4577</v>
      </c>
      <c r="K144" s="326">
        <v>4504</v>
      </c>
      <c r="L144" s="326">
        <v>4388</v>
      </c>
      <c r="M144" s="326">
        <v>5266</v>
      </c>
      <c r="N144" s="326">
        <v>4743</v>
      </c>
    </row>
    <row r="145" spans="1:14" ht="14.85" customHeight="1">
      <c r="A145" s="23" t="s">
        <v>177</v>
      </c>
      <c r="B145" s="24"/>
      <c r="C145" s="24"/>
      <c r="D145" s="24"/>
      <c r="E145" s="24"/>
      <c r="F145" s="60" t="s">
        <v>178</v>
      </c>
      <c r="G145" s="324">
        <v>392</v>
      </c>
      <c r="H145" s="324">
        <v>551</v>
      </c>
      <c r="I145" s="324">
        <v>319</v>
      </c>
      <c r="J145" s="324">
        <v>321</v>
      </c>
      <c r="K145" s="326">
        <v>231</v>
      </c>
      <c r="L145" s="326">
        <v>435</v>
      </c>
      <c r="M145" s="326">
        <v>359</v>
      </c>
      <c r="N145" s="326">
        <v>199</v>
      </c>
    </row>
    <row r="146" spans="1:14" ht="14.85" customHeight="1">
      <c r="A146" s="23" t="s">
        <v>179</v>
      </c>
      <c r="B146" s="24"/>
      <c r="C146" s="24"/>
      <c r="D146" s="24"/>
      <c r="E146" s="24"/>
      <c r="F146" s="60" t="s">
        <v>180</v>
      </c>
      <c r="G146" s="324">
        <v>5244</v>
      </c>
      <c r="H146" s="324">
        <v>4380</v>
      </c>
      <c r="I146" s="324">
        <v>5038</v>
      </c>
      <c r="J146" s="324">
        <v>5383</v>
      </c>
      <c r="K146" s="326">
        <v>4739</v>
      </c>
      <c r="L146" s="326">
        <v>4133</v>
      </c>
      <c r="M146" s="326">
        <v>5073</v>
      </c>
      <c r="N146" s="326">
        <v>5337</v>
      </c>
    </row>
    <row r="147" spans="1:14" ht="14.85" customHeight="1">
      <c r="A147" s="23"/>
      <c r="B147" s="24"/>
      <c r="C147" s="24"/>
      <c r="D147" s="24"/>
      <c r="E147" s="24"/>
      <c r="F147" s="30"/>
      <c r="G147" s="324"/>
      <c r="H147" s="324"/>
      <c r="I147" s="324"/>
      <c r="J147" s="324"/>
      <c r="K147" s="326"/>
      <c r="L147" s="324"/>
      <c r="M147" s="324"/>
      <c r="N147" s="324"/>
    </row>
    <row r="148" spans="1:14" ht="14.85" customHeight="1">
      <c r="A148" s="33" t="s">
        <v>181</v>
      </c>
      <c r="B148" s="34"/>
      <c r="C148" s="34"/>
      <c r="D148" s="34"/>
      <c r="E148" s="35" t="s">
        <v>182</v>
      </c>
      <c r="F148" s="36"/>
      <c r="G148" s="333">
        <v>12118</v>
      </c>
      <c r="H148" s="333">
        <v>7592</v>
      </c>
      <c r="I148" s="333">
        <v>7019</v>
      </c>
      <c r="J148" s="333">
        <v>8913</v>
      </c>
      <c r="K148" s="334">
        <v>6490</v>
      </c>
      <c r="L148" s="334">
        <v>8817</v>
      </c>
      <c r="M148" s="334">
        <v>7740</v>
      </c>
      <c r="N148" s="334">
        <v>10344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4"/>
      <c r="H149" s="324"/>
      <c r="I149" s="324"/>
      <c r="J149" s="324"/>
      <c r="K149" s="326"/>
      <c r="L149" s="324"/>
      <c r="M149" s="324"/>
      <c r="N149" s="324"/>
    </row>
    <row r="150" spans="1:14" ht="14.85" customHeight="1">
      <c r="A150" s="23" t="s">
        <v>183</v>
      </c>
      <c r="B150" s="24"/>
      <c r="C150" s="24"/>
      <c r="D150" s="24"/>
      <c r="E150" s="24"/>
      <c r="F150" s="60" t="s">
        <v>184</v>
      </c>
      <c r="G150" s="324">
        <v>6578</v>
      </c>
      <c r="H150" s="324">
        <v>2124</v>
      </c>
      <c r="I150" s="324">
        <v>1365</v>
      </c>
      <c r="J150" s="324">
        <v>3017</v>
      </c>
      <c r="K150" s="326">
        <v>1143</v>
      </c>
      <c r="L150" s="326">
        <v>2883</v>
      </c>
      <c r="M150" s="326">
        <v>2108</v>
      </c>
      <c r="N150" s="326">
        <v>4491</v>
      </c>
    </row>
    <row r="151" spans="1:14" ht="14.85" customHeight="1">
      <c r="A151" s="23" t="s">
        <v>185</v>
      </c>
      <c r="B151" s="24"/>
      <c r="C151" s="24"/>
      <c r="D151" s="24"/>
      <c r="E151" s="24"/>
      <c r="F151" s="62" t="s">
        <v>186</v>
      </c>
      <c r="G151" s="324">
        <v>926</v>
      </c>
      <c r="H151" s="324">
        <v>1084</v>
      </c>
      <c r="I151" s="324">
        <v>687</v>
      </c>
      <c r="J151" s="324">
        <v>492</v>
      </c>
      <c r="K151" s="326">
        <v>649</v>
      </c>
      <c r="L151" s="326">
        <v>1166</v>
      </c>
      <c r="M151" s="326">
        <v>977</v>
      </c>
      <c r="N151" s="326">
        <v>0</v>
      </c>
    </row>
    <row r="152" spans="1:14" ht="14.85" customHeight="1">
      <c r="A152" s="23" t="s">
        <v>187</v>
      </c>
      <c r="B152" s="24"/>
      <c r="C152" s="24"/>
      <c r="D152" s="24"/>
      <c r="E152" s="24"/>
      <c r="F152" s="62" t="s">
        <v>188</v>
      </c>
      <c r="G152" s="324">
        <v>5235</v>
      </c>
      <c r="H152" s="324">
        <v>691</v>
      </c>
      <c r="I152" s="324">
        <v>644</v>
      </c>
      <c r="J152" s="324">
        <v>2437</v>
      </c>
      <c r="K152" s="326">
        <v>315</v>
      </c>
      <c r="L152" s="326">
        <v>1123</v>
      </c>
      <c r="M152" s="326">
        <v>1075</v>
      </c>
      <c r="N152" s="326">
        <v>4374</v>
      </c>
    </row>
    <row r="153" spans="1:14" ht="14.85" customHeight="1">
      <c r="A153" s="23" t="s">
        <v>189</v>
      </c>
      <c r="B153" s="24"/>
      <c r="C153" s="24"/>
      <c r="D153" s="24"/>
      <c r="E153" s="24"/>
      <c r="F153" s="62" t="s">
        <v>190</v>
      </c>
      <c r="G153" s="324">
        <v>417</v>
      </c>
      <c r="H153" s="324">
        <v>348</v>
      </c>
      <c r="I153" s="324">
        <v>34</v>
      </c>
      <c r="J153" s="324">
        <v>87</v>
      </c>
      <c r="K153" s="326">
        <v>180</v>
      </c>
      <c r="L153" s="326">
        <v>594</v>
      </c>
      <c r="M153" s="326">
        <v>56</v>
      </c>
      <c r="N153" s="326">
        <v>117</v>
      </c>
    </row>
    <row r="154" spans="1:14" ht="14.85" customHeight="1">
      <c r="A154" s="23"/>
      <c r="B154" s="24"/>
      <c r="C154" s="24"/>
      <c r="D154" s="24"/>
      <c r="E154" s="24"/>
      <c r="F154" s="62"/>
      <c r="G154" s="324"/>
      <c r="H154" s="324"/>
      <c r="I154" s="324"/>
      <c r="J154" s="324"/>
      <c r="K154" s="326"/>
      <c r="L154" s="324"/>
      <c r="M154" s="324"/>
      <c r="N154" s="324"/>
    </row>
    <row r="155" spans="1:14" ht="14.85" customHeight="1">
      <c r="A155" s="23" t="s">
        <v>191</v>
      </c>
      <c r="B155" s="24"/>
      <c r="C155" s="24"/>
      <c r="D155" s="24"/>
      <c r="E155" s="24"/>
      <c r="F155" s="60" t="s">
        <v>192</v>
      </c>
      <c r="G155" s="324">
        <v>144</v>
      </c>
      <c r="H155" s="324">
        <v>124</v>
      </c>
      <c r="I155" s="324">
        <v>330</v>
      </c>
      <c r="J155" s="324">
        <v>248</v>
      </c>
      <c r="K155" s="326">
        <v>50</v>
      </c>
      <c r="L155" s="326">
        <v>129</v>
      </c>
      <c r="M155" s="326">
        <v>125</v>
      </c>
      <c r="N155" s="326">
        <v>287</v>
      </c>
    </row>
    <row r="156" spans="1:14" ht="14.85" customHeight="1">
      <c r="A156" s="23" t="s">
        <v>193</v>
      </c>
      <c r="B156" s="24"/>
      <c r="C156" s="24"/>
      <c r="D156" s="24"/>
      <c r="E156" s="24"/>
      <c r="F156" s="60" t="s">
        <v>194</v>
      </c>
      <c r="G156" s="324">
        <v>527</v>
      </c>
      <c r="H156" s="324">
        <v>528</v>
      </c>
      <c r="I156" s="324">
        <v>685</v>
      </c>
      <c r="J156" s="324">
        <v>551</v>
      </c>
      <c r="K156" s="326">
        <v>386</v>
      </c>
      <c r="L156" s="326">
        <v>617</v>
      </c>
      <c r="M156" s="326">
        <v>386</v>
      </c>
      <c r="N156" s="326">
        <v>455</v>
      </c>
    </row>
    <row r="157" spans="1:14" ht="14.85" customHeight="1">
      <c r="A157" s="23" t="s">
        <v>195</v>
      </c>
      <c r="B157" s="24"/>
      <c r="C157" s="24"/>
      <c r="D157" s="24"/>
      <c r="E157" s="24"/>
      <c r="F157" s="60" t="s">
        <v>196</v>
      </c>
      <c r="G157" s="324">
        <v>1305</v>
      </c>
      <c r="H157" s="324">
        <v>1745</v>
      </c>
      <c r="I157" s="324">
        <v>1378</v>
      </c>
      <c r="J157" s="324">
        <v>1614</v>
      </c>
      <c r="K157" s="326">
        <v>1401</v>
      </c>
      <c r="L157" s="326">
        <v>2287</v>
      </c>
      <c r="M157" s="326">
        <v>1663</v>
      </c>
      <c r="N157" s="326">
        <v>1755</v>
      </c>
    </row>
    <row r="158" spans="1:14" ht="14.85" customHeight="1">
      <c r="A158" s="23" t="s">
        <v>197</v>
      </c>
      <c r="B158" s="24"/>
      <c r="C158" s="24"/>
      <c r="D158" s="24"/>
      <c r="E158" s="24"/>
      <c r="F158" s="60" t="s">
        <v>198</v>
      </c>
      <c r="G158" s="324">
        <v>3239</v>
      </c>
      <c r="H158" s="324">
        <v>2820</v>
      </c>
      <c r="I158" s="324">
        <v>3192</v>
      </c>
      <c r="J158" s="324">
        <v>3062</v>
      </c>
      <c r="K158" s="326">
        <v>3147</v>
      </c>
      <c r="L158" s="326">
        <v>2715</v>
      </c>
      <c r="M158" s="326">
        <v>3379</v>
      </c>
      <c r="N158" s="326">
        <v>2911</v>
      </c>
    </row>
    <row r="159" spans="1:14" ht="14.85" customHeight="1">
      <c r="A159" s="23" t="s">
        <v>199</v>
      </c>
      <c r="B159" s="24"/>
      <c r="C159" s="24"/>
      <c r="D159" s="24"/>
      <c r="E159" s="24"/>
      <c r="F159" s="60" t="s">
        <v>200</v>
      </c>
      <c r="G159" s="324">
        <v>325</v>
      </c>
      <c r="H159" s="324">
        <v>250</v>
      </c>
      <c r="I159" s="324">
        <v>68</v>
      </c>
      <c r="J159" s="324">
        <v>422</v>
      </c>
      <c r="K159" s="326">
        <v>363</v>
      </c>
      <c r="L159" s="326">
        <v>186</v>
      </c>
      <c r="M159" s="326">
        <v>79</v>
      </c>
      <c r="N159" s="326">
        <v>444</v>
      </c>
    </row>
    <row r="160" spans="1:14" ht="14.85" customHeight="1">
      <c r="A160" s="23"/>
      <c r="B160" s="24"/>
      <c r="C160" s="24"/>
      <c r="D160" s="24"/>
      <c r="E160" s="24"/>
      <c r="F160" s="30"/>
      <c r="G160" s="324"/>
      <c r="H160" s="324"/>
      <c r="I160" s="324"/>
      <c r="J160" s="324"/>
      <c r="K160" s="327"/>
      <c r="L160" s="324"/>
      <c r="M160" s="324"/>
      <c r="N160" s="324"/>
    </row>
    <row r="161" spans="1:14" ht="14.85" customHeight="1">
      <c r="A161" s="33">
        <v>5</v>
      </c>
      <c r="B161" s="34"/>
      <c r="C161" s="34"/>
      <c r="D161" s="34"/>
      <c r="E161" s="35" t="s">
        <v>201</v>
      </c>
      <c r="F161" s="36"/>
      <c r="G161" s="333">
        <v>5930</v>
      </c>
      <c r="H161" s="333">
        <v>5261</v>
      </c>
      <c r="I161" s="333">
        <v>5889</v>
      </c>
      <c r="J161" s="333">
        <v>8397</v>
      </c>
      <c r="K161" s="333">
        <v>6264</v>
      </c>
      <c r="L161" s="333">
        <v>5690</v>
      </c>
      <c r="M161" s="333">
        <v>6970</v>
      </c>
      <c r="N161" s="333">
        <v>7634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4"/>
      <c r="H162" s="324"/>
      <c r="I162" s="324"/>
      <c r="J162" s="324"/>
      <c r="K162" s="324"/>
      <c r="L162" s="324"/>
      <c r="M162" s="324"/>
      <c r="N162" s="324"/>
    </row>
    <row r="163" spans="1:14" ht="14.85" customHeight="1">
      <c r="A163" s="23" t="s">
        <v>202</v>
      </c>
      <c r="B163" s="24"/>
      <c r="C163" s="24"/>
      <c r="D163" s="24"/>
      <c r="E163" s="24"/>
      <c r="F163" s="60" t="s">
        <v>203</v>
      </c>
      <c r="G163" s="324">
        <v>14</v>
      </c>
      <c r="H163" s="324">
        <v>4</v>
      </c>
      <c r="I163" s="324">
        <v>15</v>
      </c>
      <c r="J163" s="324">
        <v>17</v>
      </c>
      <c r="K163" s="324">
        <v>7</v>
      </c>
      <c r="L163" s="324">
        <v>0</v>
      </c>
      <c r="M163" s="324">
        <v>26</v>
      </c>
      <c r="N163" s="324">
        <v>0</v>
      </c>
    </row>
    <row r="164" spans="1:14" ht="14.85" customHeight="1">
      <c r="A164" s="23"/>
      <c r="B164" s="24"/>
      <c r="C164" s="24"/>
      <c r="D164" s="24"/>
      <c r="E164" s="24"/>
      <c r="F164" s="60"/>
      <c r="G164" s="324"/>
      <c r="H164" s="324"/>
      <c r="I164" s="324"/>
      <c r="J164" s="324"/>
      <c r="K164" s="324"/>
      <c r="L164" s="324"/>
      <c r="M164" s="324"/>
      <c r="N164" s="324"/>
    </row>
    <row r="165" spans="1:14" ht="14.85" customHeight="1">
      <c r="A165" s="23" t="s">
        <v>204</v>
      </c>
      <c r="B165" s="24"/>
      <c r="C165" s="24"/>
      <c r="D165" s="24"/>
      <c r="E165" s="24"/>
      <c r="F165" s="60" t="s">
        <v>205</v>
      </c>
      <c r="G165" s="324">
        <v>1828</v>
      </c>
      <c r="H165" s="324">
        <v>1670</v>
      </c>
      <c r="I165" s="324">
        <v>1762</v>
      </c>
      <c r="J165" s="324">
        <v>3641</v>
      </c>
      <c r="K165" s="324">
        <v>1780</v>
      </c>
      <c r="L165" s="324">
        <v>1816</v>
      </c>
      <c r="M165" s="324">
        <v>1906</v>
      </c>
      <c r="N165" s="324">
        <v>2891</v>
      </c>
    </row>
    <row r="166" spans="1:14" ht="14.85" customHeight="1">
      <c r="A166" s="23" t="s">
        <v>206</v>
      </c>
      <c r="B166" s="24"/>
      <c r="C166" s="24"/>
      <c r="D166" s="24"/>
      <c r="E166" s="24"/>
      <c r="F166" s="62" t="s">
        <v>207</v>
      </c>
      <c r="G166" s="324">
        <v>446</v>
      </c>
      <c r="H166" s="324">
        <v>392</v>
      </c>
      <c r="I166" s="324">
        <v>699</v>
      </c>
      <c r="J166" s="324">
        <v>344</v>
      </c>
      <c r="K166" s="324">
        <v>444</v>
      </c>
      <c r="L166" s="324">
        <v>455</v>
      </c>
      <c r="M166" s="324">
        <v>692</v>
      </c>
      <c r="N166" s="324">
        <v>401</v>
      </c>
    </row>
    <row r="167" spans="1:14" ht="14.85" customHeight="1">
      <c r="A167" s="23" t="s">
        <v>208</v>
      </c>
      <c r="B167" s="24"/>
      <c r="C167" s="24"/>
      <c r="D167" s="24"/>
      <c r="E167" s="24"/>
      <c r="F167" s="62" t="s">
        <v>209</v>
      </c>
      <c r="G167" s="324">
        <v>1141</v>
      </c>
      <c r="H167" s="324">
        <v>1014</v>
      </c>
      <c r="I167" s="324">
        <v>899</v>
      </c>
      <c r="J167" s="324">
        <v>2958</v>
      </c>
      <c r="K167" s="324">
        <v>936</v>
      </c>
      <c r="L167" s="324">
        <v>979</v>
      </c>
      <c r="M167" s="324">
        <v>1014</v>
      </c>
      <c r="N167" s="324">
        <v>2084</v>
      </c>
    </row>
    <row r="168" spans="1:14" ht="14.85" customHeight="1">
      <c r="A168" s="23" t="s">
        <v>210</v>
      </c>
      <c r="B168" s="24"/>
      <c r="C168" s="24"/>
      <c r="D168" s="24"/>
      <c r="E168" s="24"/>
      <c r="F168" s="62" t="s">
        <v>211</v>
      </c>
      <c r="G168" s="324">
        <v>241</v>
      </c>
      <c r="H168" s="324">
        <v>264</v>
      </c>
      <c r="I168" s="324">
        <v>163</v>
      </c>
      <c r="J168" s="324">
        <v>339</v>
      </c>
      <c r="K168" s="324">
        <v>400</v>
      </c>
      <c r="L168" s="324">
        <v>382</v>
      </c>
      <c r="M168" s="324">
        <v>201</v>
      </c>
      <c r="N168" s="324">
        <v>407</v>
      </c>
    </row>
    <row r="169" spans="1:14" ht="14.85" customHeight="1">
      <c r="A169" s="23"/>
      <c r="B169" s="24"/>
      <c r="C169" s="24"/>
      <c r="D169" s="24"/>
      <c r="E169" s="24"/>
      <c r="F169" s="62"/>
      <c r="G169" s="324"/>
      <c r="H169" s="324"/>
      <c r="I169" s="324"/>
      <c r="J169" s="324"/>
      <c r="K169" s="324"/>
      <c r="L169" s="324"/>
      <c r="M169" s="324"/>
      <c r="N169" s="324"/>
    </row>
    <row r="170" spans="1:14" ht="14.85" customHeight="1">
      <c r="A170" s="23" t="s">
        <v>212</v>
      </c>
      <c r="B170" s="24"/>
      <c r="C170" s="24"/>
      <c r="D170" s="24"/>
      <c r="E170" s="24"/>
      <c r="F170" s="60" t="s">
        <v>213</v>
      </c>
      <c r="G170" s="324">
        <v>1857</v>
      </c>
      <c r="H170" s="324">
        <v>1319</v>
      </c>
      <c r="I170" s="324">
        <v>1426</v>
      </c>
      <c r="J170" s="324">
        <v>1990</v>
      </c>
      <c r="K170" s="324">
        <v>1783</v>
      </c>
      <c r="L170" s="324">
        <v>1321</v>
      </c>
      <c r="M170" s="324">
        <v>1601</v>
      </c>
      <c r="N170" s="324">
        <v>1577</v>
      </c>
    </row>
    <row r="171" spans="1:14" ht="14.85" customHeight="1">
      <c r="A171" s="23" t="s">
        <v>214</v>
      </c>
      <c r="B171" s="24"/>
      <c r="C171" s="24"/>
      <c r="D171" s="24"/>
      <c r="E171" s="24"/>
      <c r="F171" s="62" t="s">
        <v>215</v>
      </c>
      <c r="G171" s="324">
        <v>707</v>
      </c>
      <c r="H171" s="324">
        <v>427</v>
      </c>
      <c r="I171" s="324">
        <v>542</v>
      </c>
      <c r="J171" s="324">
        <v>337</v>
      </c>
      <c r="K171" s="324">
        <v>760</v>
      </c>
      <c r="L171" s="324">
        <v>455</v>
      </c>
      <c r="M171" s="324">
        <v>660</v>
      </c>
      <c r="N171" s="324">
        <v>401</v>
      </c>
    </row>
    <row r="172" spans="1:14" ht="14.85" customHeight="1">
      <c r="A172" s="23" t="s">
        <v>216</v>
      </c>
      <c r="B172" s="24"/>
      <c r="C172" s="24"/>
      <c r="D172" s="24"/>
      <c r="E172" s="24"/>
      <c r="F172" s="62" t="s">
        <v>217</v>
      </c>
      <c r="G172" s="324">
        <v>1060</v>
      </c>
      <c r="H172" s="324">
        <v>773</v>
      </c>
      <c r="I172" s="324">
        <v>741</v>
      </c>
      <c r="J172" s="324">
        <v>1500</v>
      </c>
      <c r="K172" s="324">
        <v>886</v>
      </c>
      <c r="L172" s="324">
        <v>679</v>
      </c>
      <c r="M172" s="324">
        <v>754</v>
      </c>
      <c r="N172" s="324">
        <v>952</v>
      </c>
    </row>
    <row r="173" spans="1:14" ht="14.85" customHeight="1">
      <c r="A173" s="23" t="s">
        <v>218</v>
      </c>
      <c r="B173" s="24"/>
      <c r="C173" s="24"/>
      <c r="D173" s="24"/>
      <c r="E173" s="24"/>
      <c r="F173" s="62" t="s">
        <v>219</v>
      </c>
      <c r="G173" s="324">
        <v>90</v>
      </c>
      <c r="H173" s="324">
        <v>119</v>
      </c>
      <c r="I173" s="324">
        <v>143</v>
      </c>
      <c r="J173" s="324">
        <v>153</v>
      </c>
      <c r="K173" s="324">
        <v>136</v>
      </c>
      <c r="L173" s="324">
        <v>187</v>
      </c>
      <c r="M173" s="324">
        <v>188</v>
      </c>
      <c r="N173" s="324">
        <v>224</v>
      </c>
    </row>
    <row r="174" spans="1:14" ht="14.85" customHeight="1">
      <c r="A174" s="23"/>
      <c r="B174" s="24"/>
      <c r="C174" s="24"/>
      <c r="D174" s="24"/>
      <c r="E174" s="24"/>
      <c r="F174" s="62"/>
      <c r="G174" s="324"/>
      <c r="H174" s="324"/>
      <c r="I174" s="324"/>
      <c r="J174" s="324"/>
      <c r="K174" s="324"/>
      <c r="L174" s="324"/>
      <c r="M174" s="324"/>
      <c r="N174" s="324"/>
    </row>
    <row r="175" spans="1:14" ht="14.85" customHeight="1">
      <c r="A175" s="23" t="s">
        <v>220</v>
      </c>
      <c r="B175" s="24"/>
      <c r="C175" s="24"/>
      <c r="D175" s="24"/>
      <c r="E175" s="24"/>
      <c r="F175" s="60" t="s">
        <v>221</v>
      </c>
      <c r="G175" s="324">
        <v>810</v>
      </c>
      <c r="H175" s="324">
        <v>615</v>
      </c>
      <c r="I175" s="324">
        <v>619</v>
      </c>
      <c r="J175" s="324">
        <v>781</v>
      </c>
      <c r="K175" s="324">
        <v>856</v>
      </c>
      <c r="L175" s="324">
        <v>614</v>
      </c>
      <c r="M175" s="324">
        <v>694</v>
      </c>
      <c r="N175" s="324">
        <v>1009</v>
      </c>
    </row>
    <row r="176" spans="1:14" ht="14.85" customHeight="1">
      <c r="A176" s="23" t="s">
        <v>222</v>
      </c>
      <c r="B176" s="24"/>
      <c r="C176" s="24"/>
      <c r="D176" s="24"/>
      <c r="E176" s="24"/>
      <c r="F176" s="62" t="s">
        <v>395</v>
      </c>
      <c r="G176" s="324">
        <v>269</v>
      </c>
      <c r="H176" s="324">
        <v>199</v>
      </c>
      <c r="I176" s="324">
        <v>184</v>
      </c>
      <c r="J176" s="324">
        <v>201</v>
      </c>
      <c r="K176" s="324">
        <v>268</v>
      </c>
      <c r="L176" s="324">
        <v>142</v>
      </c>
      <c r="M176" s="324">
        <v>222</v>
      </c>
      <c r="N176" s="324">
        <v>211</v>
      </c>
    </row>
    <row r="177" spans="1:14" ht="14.85" customHeight="1">
      <c r="A177" s="23" t="s">
        <v>223</v>
      </c>
      <c r="B177" s="24"/>
      <c r="C177" s="24"/>
      <c r="D177" s="24"/>
      <c r="E177" s="24"/>
      <c r="F177" s="62" t="s">
        <v>224</v>
      </c>
      <c r="G177" s="324">
        <v>455</v>
      </c>
      <c r="H177" s="324">
        <v>359</v>
      </c>
      <c r="I177" s="324">
        <v>297</v>
      </c>
      <c r="J177" s="324">
        <v>463</v>
      </c>
      <c r="K177" s="324">
        <v>451</v>
      </c>
      <c r="L177" s="324">
        <v>400</v>
      </c>
      <c r="M177" s="324">
        <v>298</v>
      </c>
      <c r="N177" s="324">
        <v>597</v>
      </c>
    </row>
    <row r="178" spans="1:14" ht="14.85" customHeight="1">
      <c r="A178" s="23" t="s">
        <v>225</v>
      </c>
      <c r="B178" s="24"/>
      <c r="C178" s="24"/>
      <c r="D178" s="24"/>
      <c r="E178" s="24"/>
      <c r="F178" s="62" t="s">
        <v>226</v>
      </c>
      <c r="G178" s="324">
        <v>85</v>
      </c>
      <c r="H178" s="324">
        <v>57</v>
      </c>
      <c r="I178" s="324">
        <v>138</v>
      </c>
      <c r="J178" s="324">
        <v>118</v>
      </c>
      <c r="K178" s="324">
        <v>137</v>
      </c>
      <c r="L178" s="324">
        <v>73</v>
      </c>
      <c r="M178" s="324">
        <v>174</v>
      </c>
      <c r="N178" s="324">
        <v>201</v>
      </c>
    </row>
    <row r="179" spans="1:14" ht="14.85" customHeight="1">
      <c r="A179" s="23"/>
      <c r="B179" s="24"/>
      <c r="C179" s="24"/>
      <c r="D179" s="24"/>
      <c r="E179" s="24"/>
      <c r="F179" s="62"/>
      <c r="G179" s="324"/>
      <c r="H179" s="324"/>
      <c r="I179" s="324"/>
      <c r="J179" s="324"/>
      <c r="K179" s="324"/>
      <c r="L179" s="324"/>
      <c r="M179" s="324"/>
      <c r="N179" s="324"/>
    </row>
    <row r="180" spans="1:14" ht="14.85" customHeight="1">
      <c r="A180" s="23" t="s">
        <v>227</v>
      </c>
      <c r="B180" s="24"/>
      <c r="C180" s="24"/>
      <c r="D180" s="24"/>
      <c r="E180" s="24"/>
      <c r="F180" s="60" t="s">
        <v>228</v>
      </c>
      <c r="G180" s="324">
        <v>69</v>
      </c>
      <c r="H180" s="324">
        <v>72</v>
      </c>
      <c r="I180" s="324">
        <v>55</v>
      </c>
      <c r="J180" s="324">
        <v>113</v>
      </c>
      <c r="K180" s="324">
        <v>110</v>
      </c>
      <c r="L180" s="324">
        <v>115</v>
      </c>
      <c r="M180" s="324">
        <v>88</v>
      </c>
      <c r="N180" s="324">
        <v>211</v>
      </c>
    </row>
    <row r="181" spans="1:14" ht="14.85" customHeight="1">
      <c r="A181" s="23" t="s">
        <v>229</v>
      </c>
      <c r="B181" s="24"/>
      <c r="C181" s="24"/>
      <c r="D181" s="24"/>
      <c r="E181" s="24"/>
      <c r="F181" s="60" t="s">
        <v>230</v>
      </c>
      <c r="G181" s="324">
        <v>420</v>
      </c>
      <c r="H181" s="324">
        <v>367</v>
      </c>
      <c r="I181" s="324">
        <v>414</v>
      </c>
      <c r="J181" s="324">
        <v>454</v>
      </c>
      <c r="K181" s="324">
        <v>447</v>
      </c>
      <c r="L181" s="324">
        <v>434</v>
      </c>
      <c r="M181" s="324">
        <v>503</v>
      </c>
      <c r="N181" s="324">
        <v>490</v>
      </c>
    </row>
    <row r="182" spans="1:14" ht="14.85" customHeight="1">
      <c r="A182" s="23" t="s">
        <v>231</v>
      </c>
      <c r="B182" s="24"/>
      <c r="C182" s="24"/>
      <c r="D182" s="24"/>
      <c r="E182" s="24"/>
      <c r="F182" s="60" t="s">
        <v>232</v>
      </c>
      <c r="G182" s="324">
        <v>806</v>
      </c>
      <c r="H182" s="324">
        <v>1019</v>
      </c>
      <c r="I182" s="324">
        <v>1254</v>
      </c>
      <c r="J182" s="324">
        <v>983</v>
      </c>
      <c r="K182" s="324">
        <v>1160</v>
      </c>
      <c r="L182" s="324">
        <v>1130</v>
      </c>
      <c r="M182" s="324">
        <v>1778</v>
      </c>
      <c r="N182" s="324">
        <v>988</v>
      </c>
    </row>
    <row r="183" spans="1:14" ht="14.85" customHeight="1">
      <c r="A183" s="23" t="s">
        <v>233</v>
      </c>
      <c r="B183" s="24"/>
      <c r="C183" s="24"/>
      <c r="D183" s="24"/>
      <c r="E183" s="24"/>
      <c r="F183" s="60" t="s">
        <v>234</v>
      </c>
      <c r="G183" s="324">
        <v>125</v>
      </c>
      <c r="H183" s="324">
        <v>194</v>
      </c>
      <c r="I183" s="324">
        <v>344</v>
      </c>
      <c r="J183" s="324">
        <v>417</v>
      </c>
      <c r="K183" s="324">
        <v>122</v>
      </c>
      <c r="L183" s="324">
        <v>259</v>
      </c>
      <c r="M183" s="324">
        <v>375</v>
      </c>
      <c r="N183" s="324">
        <v>467</v>
      </c>
    </row>
    <row r="184" spans="1:14" ht="14.85" customHeight="1">
      <c r="A184" s="23"/>
      <c r="B184" s="24"/>
      <c r="C184" s="24"/>
      <c r="D184" s="24"/>
      <c r="E184" s="24"/>
      <c r="F184" s="60"/>
      <c r="G184" s="324"/>
      <c r="H184" s="324"/>
      <c r="I184" s="324"/>
      <c r="J184" s="324"/>
      <c r="K184" s="324"/>
      <c r="L184" s="324"/>
      <c r="M184" s="324"/>
      <c r="N184" s="324"/>
    </row>
    <row r="185" spans="1:14" ht="14.85" customHeight="1">
      <c r="A185" s="33" t="s">
        <v>235</v>
      </c>
      <c r="B185" s="34"/>
      <c r="C185" s="34"/>
      <c r="D185" s="34"/>
      <c r="E185" s="35" t="s">
        <v>236</v>
      </c>
      <c r="F185" s="36"/>
      <c r="G185" s="333">
        <v>10524</v>
      </c>
      <c r="H185" s="333">
        <v>13024</v>
      </c>
      <c r="I185" s="333">
        <v>10424</v>
      </c>
      <c r="J185" s="333">
        <v>11187</v>
      </c>
      <c r="K185" s="333">
        <v>7999</v>
      </c>
      <c r="L185" s="333">
        <v>11610</v>
      </c>
      <c r="M185" s="333">
        <v>9710</v>
      </c>
      <c r="N185" s="333">
        <v>7736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4"/>
      <c r="H186" s="324"/>
      <c r="I186" s="324"/>
      <c r="J186" s="324"/>
      <c r="K186" s="324"/>
      <c r="L186" s="324"/>
      <c r="M186" s="324"/>
      <c r="N186" s="324"/>
    </row>
    <row r="187" spans="1:14" ht="14.85" customHeight="1">
      <c r="A187" s="23" t="s">
        <v>237</v>
      </c>
      <c r="B187" s="24"/>
      <c r="C187" s="24"/>
      <c r="D187" s="24"/>
      <c r="E187" s="24"/>
      <c r="F187" s="60" t="s">
        <v>238</v>
      </c>
      <c r="G187" s="324">
        <v>1487</v>
      </c>
      <c r="H187" s="324">
        <v>2389</v>
      </c>
      <c r="I187" s="324">
        <v>1837</v>
      </c>
      <c r="J187" s="324">
        <v>1967</v>
      </c>
      <c r="K187" s="324">
        <v>1316</v>
      </c>
      <c r="L187" s="324">
        <v>2649</v>
      </c>
      <c r="M187" s="324">
        <v>1713</v>
      </c>
      <c r="N187" s="324">
        <v>1157</v>
      </c>
    </row>
    <row r="188" spans="1:14" ht="14.85" customHeight="1">
      <c r="A188" s="23" t="s">
        <v>239</v>
      </c>
      <c r="B188" s="24"/>
      <c r="C188" s="24"/>
      <c r="D188" s="24"/>
      <c r="E188" s="24"/>
      <c r="F188" s="60" t="s">
        <v>240</v>
      </c>
      <c r="G188" s="324">
        <v>1533</v>
      </c>
      <c r="H188" s="324">
        <v>2381</v>
      </c>
      <c r="I188" s="324">
        <v>1482</v>
      </c>
      <c r="J188" s="324">
        <v>892</v>
      </c>
      <c r="K188" s="324">
        <v>402</v>
      </c>
      <c r="L188" s="324">
        <v>521</v>
      </c>
      <c r="M188" s="324">
        <v>779</v>
      </c>
      <c r="N188" s="324">
        <v>825</v>
      </c>
    </row>
    <row r="189" spans="1:14" ht="14.85" customHeight="1">
      <c r="A189" s="23" t="s">
        <v>241</v>
      </c>
      <c r="B189" s="24"/>
      <c r="C189" s="24"/>
      <c r="D189" s="24"/>
      <c r="E189" s="24"/>
      <c r="F189" s="60" t="s">
        <v>242</v>
      </c>
      <c r="G189" s="324">
        <v>1628</v>
      </c>
      <c r="H189" s="324">
        <v>1193</v>
      </c>
      <c r="I189" s="324">
        <v>2664</v>
      </c>
      <c r="J189" s="324">
        <v>1744</v>
      </c>
      <c r="K189" s="324">
        <v>2060</v>
      </c>
      <c r="L189" s="324">
        <v>1425</v>
      </c>
      <c r="M189" s="324">
        <v>3011</v>
      </c>
      <c r="N189" s="324">
        <v>1909</v>
      </c>
    </row>
    <row r="190" spans="1:14" ht="14.85" customHeight="1">
      <c r="A190" s="23" t="s">
        <v>243</v>
      </c>
      <c r="B190" s="24"/>
      <c r="C190" s="24"/>
      <c r="D190" s="24"/>
      <c r="E190" s="24"/>
      <c r="F190" s="60" t="s">
        <v>244</v>
      </c>
      <c r="G190" s="324">
        <v>5877</v>
      </c>
      <c r="H190" s="324">
        <v>7061</v>
      </c>
      <c r="I190" s="324">
        <v>4441</v>
      </c>
      <c r="J190" s="324">
        <v>6583</v>
      </c>
      <c r="K190" s="324">
        <v>4220</v>
      </c>
      <c r="L190" s="324">
        <v>7015</v>
      </c>
      <c r="M190" s="324">
        <v>4206</v>
      </c>
      <c r="N190" s="324">
        <v>3845</v>
      </c>
    </row>
    <row r="191" spans="1:14" ht="14.85" customHeight="1">
      <c r="A191" s="33" t="s">
        <v>245</v>
      </c>
      <c r="B191" s="34"/>
      <c r="C191" s="34"/>
      <c r="D191" s="34"/>
      <c r="E191" s="35" t="s">
        <v>399</v>
      </c>
      <c r="F191" s="36"/>
      <c r="G191" s="333">
        <v>36083</v>
      </c>
      <c r="H191" s="333">
        <v>30119</v>
      </c>
      <c r="I191" s="333">
        <v>44643</v>
      </c>
      <c r="J191" s="333">
        <v>26447</v>
      </c>
      <c r="K191" s="333">
        <v>46870</v>
      </c>
      <c r="L191" s="333">
        <v>32254</v>
      </c>
      <c r="M191" s="333">
        <v>60438</v>
      </c>
      <c r="N191" s="333">
        <v>32355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4"/>
      <c r="H192" s="324"/>
      <c r="I192" s="324"/>
      <c r="J192" s="324"/>
      <c r="K192" s="324"/>
      <c r="L192" s="324"/>
      <c r="M192" s="324"/>
      <c r="N192" s="324"/>
    </row>
    <row r="193" spans="1:14" ht="14.85" customHeight="1">
      <c r="A193" s="23" t="s">
        <v>484</v>
      </c>
      <c r="B193" s="24"/>
      <c r="C193" s="24"/>
      <c r="D193" s="24"/>
      <c r="E193" s="24"/>
      <c r="F193" s="60" t="s">
        <v>246</v>
      </c>
      <c r="G193" s="324">
        <v>1380</v>
      </c>
      <c r="H193" s="324">
        <v>2750</v>
      </c>
      <c r="I193" s="324">
        <v>1833</v>
      </c>
      <c r="J193" s="324">
        <v>3705</v>
      </c>
      <c r="K193" s="324">
        <v>680</v>
      </c>
      <c r="L193" s="324">
        <v>2522</v>
      </c>
      <c r="M193" s="324">
        <v>1701</v>
      </c>
      <c r="N193" s="324">
        <v>2496</v>
      </c>
    </row>
    <row r="194" spans="1:14" ht="14.85" customHeight="1">
      <c r="A194" s="23"/>
      <c r="B194" s="24"/>
      <c r="C194" s="24"/>
      <c r="D194" s="24"/>
      <c r="E194" s="24"/>
      <c r="F194" s="60"/>
      <c r="G194" s="324"/>
      <c r="H194" s="324"/>
      <c r="I194" s="324"/>
      <c r="J194" s="324"/>
      <c r="K194" s="324"/>
      <c r="L194" s="324"/>
      <c r="M194" s="324"/>
      <c r="N194" s="324"/>
    </row>
    <row r="195" spans="1:14" ht="14.85" customHeight="1">
      <c r="A195" s="23" t="s">
        <v>485</v>
      </c>
      <c r="B195" s="24"/>
      <c r="C195" s="24"/>
      <c r="D195" s="24"/>
      <c r="E195" s="24"/>
      <c r="F195" s="60" t="s">
        <v>247</v>
      </c>
      <c r="G195" s="324">
        <v>21648</v>
      </c>
      <c r="H195" s="324">
        <v>13967</v>
      </c>
      <c r="I195" s="324">
        <v>26429</v>
      </c>
      <c r="J195" s="324">
        <v>9577</v>
      </c>
      <c r="K195" s="324">
        <v>30910</v>
      </c>
      <c r="L195" s="324">
        <v>14536</v>
      </c>
      <c r="M195" s="324">
        <v>37962</v>
      </c>
      <c r="N195" s="324">
        <v>13297</v>
      </c>
    </row>
    <row r="196" spans="1:14" ht="14.85" customHeight="1">
      <c r="A196" s="23" t="s">
        <v>486</v>
      </c>
      <c r="B196" s="24"/>
      <c r="C196" s="24"/>
      <c r="D196" s="24"/>
      <c r="E196" s="24"/>
      <c r="F196" s="62" t="s">
        <v>248</v>
      </c>
      <c r="G196" s="324">
        <v>7793</v>
      </c>
      <c r="H196" s="324">
        <v>0</v>
      </c>
      <c r="I196" s="324">
        <v>9882</v>
      </c>
      <c r="J196" s="324">
        <v>0</v>
      </c>
      <c r="K196" s="324">
        <v>13844</v>
      </c>
      <c r="L196" s="324">
        <v>0</v>
      </c>
      <c r="M196" s="324">
        <v>16490</v>
      </c>
      <c r="N196" s="324">
        <v>0</v>
      </c>
    </row>
    <row r="197" spans="1:14" ht="14.85" customHeight="1">
      <c r="A197" s="23" t="s">
        <v>487</v>
      </c>
      <c r="B197" s="24"/>
      <c r="C197" s="24"/>
      <c r="D197" s="24"/>
      <c r="E197" s="24"/>
      <c r="F197" s="62" t="s">
        <v>488</v>
      </c>
      <c r="G197" s="324">
        <v>0</v>
      </c>
      <c r="H197" s="324">
        <v>96</v>
      </c>
      <c r="I197" s="324">
        <v>0</v>
      </c>
      <c r="J197" s="324">
        <v>0</v>
      </c>
      <c r="K197" s="324">
        <v>0</v>
      </c>
      <c r="L197" s="324">
        <v>166</v>
      </c>
      <c r="M197" s="324">
        <v>0</v>
      </c>
      <c r="N197" s="324">
        <v>0</v>
      </c>
    </row>
    <row r="198" spans="1:14" ht="14.85" customHeight="1">
      <c r="A198" s="23" t="s">
        <v>489</v>
      </c>
      <c r="B198" s="24"/>
      <c r="C198" s="24"/>
      <c r="D198" s="24"/>
      <c r="E198" s="24"/>
      <c r="F198" s="62" t="s">
        <v>249</v>
      </c>
      <c r="G198" s="324">
        <v>13855</v>
      </c>
      <c r="H198" s="324">
        <v>13872</v>
      </c>
      <c r="I198" s="324">
        <v>16546</v>
      </c>
      <c r="J198" s="324">
        <v>9577</v>
      </c>
      <c r="K198" s="324">
        <v>17066</v>
      </c>
      <c r="L198" s="324">
        <v>14370</v>
      </c>
      <c r="M198" s="324">
        <v>21473</v>
      </c>
      <c r="N198" s="324">
        <v>13297</v>
      </c>
    </row>
    <row r="199" spans="1:14" ht="14.85" customHeight="1">
      <c r="A199" s="23"/>
      <c r="B199" s="24"/>
      <c r="C199" s="24"/>
      <c r="D199" s="24"/>
      <c r="E199" s="24"/>
      <c r="F199" s="62"/>
      <c r="G199" s="324"/>
      <c r="H199" s="324"/>
      <c r="I199" s="324"/>
      <c r="J199" s="324"/>
      <c r="K199" s="324"/>
      <c r="L199" s="324"/>
      <c r="M199" s="324"/>
      <c r="N199" s="324"/>
    </row>
    <row r="200" spans="1:14" ht="14.85" customHeight="1">
      <c r="A200" s="23" t="s">
        <v>490</v>
      </c>
      <c r="B200" s="24"/>
      <c r="C200" s="24"/>
      <c r="D200" s="24"/>
      <c r="E200" s="24"/>
      <c r="F200" s="60" t="s">
        <v>250</v>
      </c>
      <c r="G200" s="324">
        <v>13055</v>
      </c>
      <c r="H200" s="324">
        <v>13401</v>
      </c>
      <c r="I200" s="324">
        <v>16381</v>
      </c>
      <c r="J200" s="324">
        <v>13165</v>
      </c>
      <c r="K200" s="324">
        <v>15281</v>
      </c>
      <c r="L200" s="324">
        <v>15197</v>
      </c>
      <c r="M200" s="324">
        <v>20774</v>
      </c>
      <c r="N200" s="324">
        <v>16562</v>
      </c>
    </row>
    <row r="201" spans="1:14" ht="14.85" customHeight="1">
      <c r="A201" s="23"/>
      <c r="B201" s="24"/>
      <c r="C201" s="24"/>
      <c r="D201" s="24"/>
      <c r="E201" s="24"/>
      <c r="F201" s="30"/>
      <c r="G201" s="324"/>
      <c r="H201" s="324"/>
      <c r="I201" s="324"/>
      <c r="J201" s="324"/>
      <c r="K201" s="324"/>
      <c r="L201" s="324"/>
      <c r="M201" s="324"/>
      <c r="N201" s="324"/>
    </row>
    <row r="202" spans="1:14" ht="14.85" customHeight="1">
      <c r="A202" s="33" t="s">
        <v>491</v>
      </c>
      <c r="B202" s="34"/>
      <c r="C202" s="34"/>
      <c r="D202" s="34"/>
      <c r="E202" s="35" t="s">
        <v>492</v>
      </c>
      <c r="F202" s="36"/>
      <c r="G202" s="333">
        <v>6158</v>
      </c>
      <c r="H202" s="333">
        <v>5015</v>
      </c>
      <c r="I202" s="333">
        <v>9268</v>
      </c>
      <c r="J202" s="333">
        <v>7559</v>
      </c>
      <c r="K202" s="333">
        <v>10053</v>
      </c>
      <c r="L202" s="333">
        <v>7262</v>
      </c>
      <c r="M202" s="333">
        <v>13579</v>
      </c>
      <c r="N202" s="333">
        <v>12654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4"/>
      <c r="H203" s="324"/>
      <c r="I203" s="324"/>
      <c r="J203" s="324"/>
      <c r="K203" s="324"/>
      <c r="L203" s="324"/>
      <c r="M203" s="324"/>
      <c r="N203" s="324"/>
    </row>
    <row r="204" spans="1:14" ht="14.85" customHeight="1">
      <c r="A204" s="23" t="s">
        <v>493</v>
      </c>
      <c r="B204" s="24"/>
      <c r="C204" s="24"/>
      <c r="D204" s="24"/>
      <c r="E204" s="24"/>
      <c r="F204" s="60" t="s">
        <v>251</v>
      </c>
      <c r="G204" s="324">
        <v>4672</v>
      </c>
      <c r="H204" s="324">
        <v>4071</v>
      </c>
      <c r="I204" s="324">
        <v>7209</v>
      </c>
      <c r="J204" s="324">
        <v>5944</v>
      </c>
      <c r="K204" s="324">
        <v>7458</v>
      </c>
      <c r="L204" s="324">
        <v>5988</v>
      </c>
      <c r="M204" s="324">
        <v>10299</v>
      </c>
      <c r="N204" s="324">
        <v>10327</v>
      </c>
    </row>
    <row r="205" spans="1:14" ht="14.85" customHeight="1">
      <c r="A205" s="23" t="s">
        <v>494</v>
      </c>
      <c r="B205" s="24"/>
      <c r="C205" s="24"/>
      <c r="D205" s="24"/>
      <c r="E205" s="24"/>
      <c r="F205" s="60" t="s">
        <v>542</v>
      </c>
      <c r="G205" s="324">
        <v>66</v>
      </c>
      <c r="H205" s="324">
        <v>38</v>
      </c>
      <c r="I205" s="324">
        <v>262</v>
      </c>
      <c r="J205" s="324">
        <v>118</v>
      </c>
      <c r="K205" s="324">
        <v>104</v>
      </c>
      <c r="L205" s="324">
        <v>58</v>
      </c>
      <c r="M205" s="324">
        <v>408</v>
      </c>
      <c r="N205" s="324">
        <v>194</v>
      </c>
    </row>
    <row r="206" spans="1:14" ht="14.85" customHeight="1">
      <c r="A206" s="23" t="s">
        <v>495</v>
      </c>
      <c r="B206" s="24"/>
      <c r="C206" s="24"/>
      <c r="D206" s="24"/>
      <c r="E206" s="24"/>
      <c r="F206" s="60" t="s">
        <v>252</v>
      </c>
      <c r="G206" s="324">
        <v>1420</v>
      </c>
      <c r="H206" s="324">
        <v>907</v>
      </c>
      <c r="I206" s="324">
        <v>1796</v>
      </c>
      <c r="J206" s="324">
        <v>1498</v>
      </c>
      <c r="K206" s="324">
        <v>2491</v>
      </c>
      <c r="L206" s="324">
        <v>1216</v>
      </c>
      <c r="M206" s="324">
        <v>2871</v>
      </c>
      <c r="N206" s="324">
        <v>2133</v>
      </c>
    </row>
    <row r="207" spans="1:14" ht="14.85" customHeight="1">
      <c r="A207" s="23"/>
      <c r="B207" s="24"/>
      <c r="C207" s="24"/>
      <c r="D207" s="24"/>
      <c r="E207" s="24"/>
      <c r="F207" s="30"/>
      <c r="G207" s="324"/>
      <c r="H207" s="324"/>
      <c r="I207" s="324"/>
      <c r="J207" s="324"/>
      <c r="K207" s="324"/>
      <c r="L207" s="324"/>
      <c r="M207" s="324"/>
      <c r="N207" s="324"/>
    </row>
    <row r="208" spans="1:14" ht="14.85" customHeight="1">
      <c r="A208" s="33" t="s">
        <v>496</v>
      </c>
      <c r="B208" s="34"/>
      <c r="C208" s="34"/>
      <c r="D208" s="34"/>
      <c r="E208" s="35" t="s">
        <v>497</v>
      </c>
      <c r="F208" s="36"/>
      <c r="G208" s="333">
        <v>12040</v>
      </c>
      <c r="H208" s="333">
        <v>14729</v>
      </c>
      <c r="I208" s="333">
        <v>17840</v>
      </c>
      <c r="J208" s="333">
        <v>19340</v>
      </c>
      <c r="K208" s="333">
        <v>13484</v>
      </c>
      <c r="L208" s="333">
        <v>15649</v>
      </c>
      <c r="M208" s="333">
        <v>21457</v>
      </c>
      <c r="N208" s="333">
        <v>18220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4"/>
      <c r="H209" s="324"/>
      <c r="I209" s="324"/>
      <c r="J209" s="324"/>
      <c r="K209" s="324"/>
      <c r="L209" s="324"/>
      <c r="M209" s="324"/>
      <c r="N209" s="324"/>
    </row>
    <row r="210" spans="1:14" ht="14.85" customHeight="1">
      <c r="A210" s="23" t="s">
        <v>498</v>
      </c>
      <c r="B210" s="24"/>
      <c r="C210" s="24"/>
      <c r="D210" s="24"/>
      <c r="E210" s="24"/>
      <c r="F210" s="60" t="s">
        <v>253</v>
      </c>
      <c r="G210" s="324">
        <v>341</v>
      </c>
      <c r="H210" s="324">
        <v>951</v>
      </c>
      <c r="I210" s="324">
        <v>237</v>
      </c>
      <c r="J210" s="324">
        <v>1503</v>
      </c>
      <c r="K210" s="324">
        <v>365</v>
      </c>
      <c r="L210" s="324">
        <v>787</v>
      </c>
      <c r="M210" s="324">
        <v>282</v>
      </c>
      <c r="N210" s="324">
        <v>2545</v>
      </c>
    </row>
    <row r="211" spans="1:14" ht="14.85" customHeight="1">
      <c r="A211" s="23" t="s">
        <v>499</v>
      </c>
      <c r="B211" s="24"/>
      <c r="C211" s="24"/>
      <c r="D211" s="24"/>
      <c r="E211" s="24"/>
      <c r="F211" s="60" t="s">
        <v>254</v>
      </c>
      <c r="G211" s="324">
        <v>2981</v>
      </c>
      <c r="H211" s="324">
        <v>3083</v>
      </c>
      <c r="I211" s="324">
        <v>2974</v>
      </c>
      <c r="J211" s="324">
        <v>2754</v>
      </c>
      <c r="K211" s="324">
        <v>3547</v>
      </c>
      <c r="L211" s="324">
        <v>3522</v>
      </c>
      <c r="M211" s="324">
        <v>3249</v>
      </c>
      <c r="N211" s="324">
        <v>3642</v>
      </c>
    </row>
    <row r="212" spans="1:14" ht="14.85" customHeight="1">
      <c r="A212" s="23" t="s">
        <v>500</v>
      </c>
      <c r="B212" s="24"/>
      <c r="C212" s="24"/>
      <c r="D212" s="24"/>
      <c r="E212" s="24"/>
      <c r="F212" s="60" t="s">
        <v>255</v>
      </c>
      <c r="G212" s="324">
        <v>2321</v>
      </c>
      <c r="H212" s="324">
        <v>2490</v>
      </c>
      <c r="I212" s="324">
        <v>2557</v>
      </c>
      <c r="J212" s="324">
        <v>2671</v>
      </c>
      <c r="K212" s="324">
        <v>1866</v>
      </c>
      <c r="L212" s="324">
        <v>2078</v>
      </c>
      <c r="M212" s="324">
        <v>2336</v>
      </c>
      <c r="N212" s="324">
        <v>2169</v>
      </c>
    </row>
    <row r="213" spans="1:14" ht="14.85" customHeight="1">
      <c r="A213" s="23"/>
      <c r="B213" s="24"/>
      <c r="C213" s="24"/>
      <c r="D213" s="24"/>
      <c r="E213" s="24"/>
      <c r="F213" s="60"/>
      <c r="G213" s="324"/>
      <c r="H213" s="324"/>
      <c r="I213" s="324"/>
      <c r="J213" s="324"/>
      <c r="K213" s="324"/>
      <c r="L213" s="324"/>
      <c r="M213" s="324"/>
      <c r="N213" s="324"/>
    </row>
    <row r="214" spans="1:14" ht="14.85" customHeight="1">
      <c r="A214" s="23" t="s">
        <v>501</v>
      </c>
      <c r="B214" s="24"/>
      <c r="C214" s="24"/>
      <c r="D214" s="24"/>
      <c r="E214" s="24"/>
      <c r="F214" s="60" t="s">
        <v>256</v>
      </c>
      <c r="G214" s="324">
        <v>6397</v>
      </c>
      <c r="H214" s="324">
        <v>8205</v>
      </c>
      <c r="I214" s="324">
        <v>12072</v>
      </c>
      <c r="J214" s="324">
        <v>12412</v>
      </c>
      <c r="K214" s="324">
        <v>7705</v>
      </c>
      <c r="L214" s="324">
        <v>9262</v>
      </c>
      <c r="M214" s="324">
        <v>15591</v>
      </c>
      <c r="N214" s="324">
        <v>9864</v>
      </c>
    </row>
    <row r="215" spans="1:14" ht="14.85" customHeight="1">
      <c r="A215" s="23" t="s">
        <v>502</v>
      </c>
      <c r="B215" s="24"/>
      <c r="C215" s="24"/>
      <c r="D215" s="24"/>
      <c r="E215" s="24"/>
      <c r="F215" s="62" t="s">
        <v>257</v>
      </c>
      <c r="G215" s="324">
        <v>238</v>
      </c>
      <c r="H215" s="324">
        <v>605</v>
      </c>
      <c r="I215" s="324">
        <v>945</v>
      </c>
      <c r="J215" s="324">
        <v>1509</v>
      </c>
      <c r="K215" s="324">
        <v>380</v>
      </c>
      <c r="L215" s="324">
        <v>551</v>
      </c>
      <c r="M215" s="324">
        <v>1498</v>
      </c>
      <c r="N215" s="324">
        <v>467</v>
      </c>
    </row>
    <row r="216" spans="1:14" ht="14.85" customHeight="1">
      <c r="A216" s="23" t="s">
        <v>503</v>
      </c>
      <c r="B216" s="24"/>
      <c r="C216" s="24"/>
      <c r="D216" s="24"/>
      <c r="E216" s="24"/>
      <c r="F216" s="62" t="s">
        <v>258</v>
      </c>
      <c r="G216" s="324">
        <v>806</v>
      </c>
      <c r="H216" s="324">
        <v>637</v>
      </c>
      <c r="I216" s="324">
        <v>2524</v>
      </c>
      <c r="J216" s="324">
        <v>2529</v>
      </c>
      <c r="K216" s="324">
        <v>936</v>
      </c>
      <c r="L216" s="324">
        <v>250</v>
      </c>
      <c r="M216" s="324">
        <v>3686</v>
      </c>
      <c r="N216" s="324">
        <v>1242</v>
      </c>
    </row>
    <row r="217" spans="1:14" ht="14.85" customHeight="1">
      <c r="A217" s="23" t="s">
        <v>504</v>
      </c>
      <c r="B217" s="24"/>
      <c r="C217" s="24"/>
      <c r="D217" s="24"/>
      <c r="E217" s="24"/>
      <c r="F217" s="62" t="s">
        <v>259</v>
      </c>
      <c r="G217" s="324">
        <v>1782</v>
      </c>
      <c r="H217" s="324">
        <v>1717</v>
      </c>
      <c r="I217" s="324">
        <v>3135</v>
      </c>
      <c r="J217" s="324">
        <v>2714</v>
      </c>
      <c r="K217" s="324">
        <v>2490</v>
      </c>
      <c r="L217" s="324">
        <v>2214</v>
      </c>
      <c r="M217" s="324">
        <v>4275</v>
      </c>
      <c r="N217" s="324">
        <v>3337</v>
      </c>
    </row>
    <row r="218" spans="1:14" ht="14.85" customHeight="1">
      <c r="A218" s="23" t="s">
        <v>505</v>
      </c>
      <c r="B218" s="24"/>
      <c r="C218" s="24"/>
      <c r="D218" s="24"/>
      <c r="E218" s="24"/>
      <c r="F218" s="62" t="s">
        <v>260</v>
      </c>
      <c r="G218" s="324">
        <v>3570</v>
      </c>
      <c r="H218" s="324">
        <v>5245</v>
      </c>
      <c r="I218" s="324">
        <v>5468</v>
      </c>
      <c r="J218" s="324">
        <v>5660</v>
      </c>
      <c r="K218" s="324">
        <v>3899</v>
      </c>
      <c r="L218" s="324">
        <v>6246</v>
      </c>
      <c r="M218" s="324">
        <v>6132</v>
      </c>
      <c r="N218" s="324">
        <v>4819</v>
      </c>
    </row>
    <row r="219" spans="1:14" ht="14.85" customHeight="1">
      <c r="A219" s="23"/>
      <c r="B219" s="24"/>
      <c r="C219" s="24"/>
      <c r="D219" s="24"/>
      <c r="E219" s="24"/>
      <c r="F219" s="27"/>
      <c r="G219" s="324"/>
      <c r="H219" s="324"/>
      <c r="I219" s="324"/>
      <c r="J219" s="324"/>
      <c r="K219" s="324"/>
      <c r="L219" s="324"/>
      <c r="M219" s="324"/>
      <c r="N219" s="324"/>
    </row>
    <row r="220" spans="1:14" ht="14.85" customHeight="1">
      <c r="A220" s="33" t="s">
        <v>506</v>
      </c>
      <c r="B220" s="34"/>
      <c r="C220" s="34"/>
      <c r="D220" s="34"/>
      <c r="E220" s="35" t="s">
        <v>507</v>
      </c>
      <c r="F220" s="36"/>
      <c r="G220" s="333">
        <v>31294</v>
      </c>
      <c r="H220" s="333">
        <v>31210</v>
      </c>
      <c r="I220" s="333">
        <v>42245</v>
      </c>
      <c r="J220" s="333">
        <v>39430</v>
      </c>
      <c r="K220" s="333">
        <v>29442</v>
      </c>
      <c r="L220" s="333">
        <v>34405</v>
      </c>
      <c r="M220" s="333">
        <v>47778</v>
      </c>
      <c r="N220" s="333">
        <v>40473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4"/>
      <c r="H221" s="324"/>
      <c r="I221" s="324"/>
      <c r="J221" s="324"/>
      <c r="K221" s="324"/>
      <c r="L221" s="324"/>
      <c r="M221" s="324"/>
      <c r="N221" s="324"/>
    </row>
    <row r="222" spans="1:14" ht="14.85" customHeight="1">
      <c r="A222" s="23" t="s">
        <v>508</v>
      </c>
      <c r="B222" s="24"/>
      <c r="C222" s="24"/>
      <c r="D222" s="24"/>
      <c r="E222" s="24"/>
      <c r="F222" s="60" t="s">
        <v>261</v>
      </c>
      <c r="G222" s="324">
        <v>14095</v>
      </c>
      <c r="H222" s="324">
        <v>14060</v>
      </c>
      <c r="I222" s="324">
        <v>18154</v>
      </c>
      <c r="J222" s="324">
        <v>13579</v>
      </c>
      <c r="K222" s="324">
        <v>13276</v>
      </c>
      <c r="L222" s="324">
        <v>14139</v>
      </c>
      <c r="M222" s="324">
        <v>21939</v>
      </c>
      <c r="N222" s="324">
        <v>13250</v>
      </c>
    </row>
    <row r="223" spans="1:14" ht="14.85" customHeight="1">
      <c r="A223" s="23" t="s">
        <v>509</v>
      </c>
      <c r="B223" s="24"/>
      <c r="C223" s="24"/>
      <c r="D223" s="24"/>
      <c r="E223" s="24"/>
      <c r="F223" s="62" t="s">
        <v>543</v>
      </c>
      <c r="G223" s="324">
        <v>1055</v>
      </c>
      <c r="H223" s="324">
        <v>934</v>
      </c>
      <c r="I223" s="324">
        <v>1216</v>
      </c>
      <c r="J223" s="324">
        <v>1314</v>
      </c>
      <c r="K223" s="324">
        <v>612</v>
      </c>
      <c r="L223" s="324">
        <v>473</v>
      </c>
      <c r="M223" s="324">
        <v>1094</v>
      </c>
      <c r="N223" s="324">
        <v>1144</v>
      </c>
    </row>
    <row r="224" spans="1:14" ht="14.85" customHeight="1">
      <c r="A224" s="23" t="s">
        <v>510</v>
      </c>
      <c r="B224" s="24"/>
      <c r="C224" s="24"/>
      <c r="D224" s="24"/>
      <c r="E224" s="24"/>
      <c r="F224" s="62" t="s">
        <v>262</v>
      </c>
      <c r="G224" s="324">
        <v>2871</v>
      </c>
      <c r="H224" s="324">
        <v>3400</v>
      </c>
      <c r="I224" s="324">
        <v>3603</v>
      </c>
      <c r="J224" s="324">
        <v>3297</v>
      </c>
      <c r="K224" s="324">
        <v>2655</v>
      </c>
      <c r="L224" s="324">
        <v>3225</v>
      </c>
      <c r="M224" s="324">
        <v>3217</v>
      </c>
      <c r="N224" s="324">
        <v>3283</v>
      </c>
    </row>
    <row r="225" spans="1:14" ht="14.85" customHeight="1">
      <c r="A225" s="23" t="s">
        <v>511</v>
      </c>
      <c r="B225" s="24"/>
      <c r="C225" s="24"/>
      <c r="D225" s="24"/>
      <c r="E225" s="24"/>
      <c r="F225" s="62" t="s">
        <v>512</v>
      </c>
      <c r="G225" s="324">
        <v>2576</v>
      </c>
      <c r="H225" s="324">
        <v>658</v>
      </c>
      <c r="I225" s="324">
        <v>1034</v>
      </c>
      <c r="J225" s="324">
        <v>698</v>
      </c>
      <c r="K225" s="324">
        <v>1074</v>
      </c>
      <c r="L225" s="324">
        <v>707</v>
      </c>
      <c r="M225" s="324">
        <v>1539</v>
      </c>
      <c r="N225" s="324">
        <v>994</v>
      </c>
    </row>
    <row r="226" spans="1:14" ht="14.85" customHeight="1">
      <c r="A226" s="23" t="s">
        <v>513</v>
      </c>
      <c r="B226" s="24"/>
      <c r="C226" s="24"/>
      <c r="D226" s="24"/>
      <c r="E226" s="24"/>
      <c r="F226" s="62" t="s">
        <v>514</v>
      </c>
      <c r="G226" s="324">
        <v>850</v>
      </c>
      <c r="H226" s="324">
        <v>1232</v>
      </c>
      <c r="I226" s="324">
        <v>1249</v>
      </c>
      <c r="J226" s="324">
        <v>459</v>
      </c>
      <c r="K226" s="324">
        <v>1366</v>
      </c>
      <c r="L226" s="324">
        <v>1440</v>
      </c>
      <c r="M226" s="324">
        <v>1727</v>
      </c>
      <c r="N226" s="324">
        <v>354</v>
      </c>
    </row>
    <row r="227" spans="1:14" ht="14.85" customHeight="1">
      <c r="A227" s="23" t="s">
        <v>515</v>
      </c>
      <c r="B227" s="24"/>
      <c r="C227" s="24"/>
      <c r="D227" s="24"/>
      <c r="E227" s="24"/>
      <c r="F227" s="62" t="s">
        <v>313</v>
      </c>
      <c r="G227" s="324">
        <v>6742</v>
      </c>
      <c r="H227" s="324">
        <v>7836</v>
      </c>
      <c r="I227" s="324">
        <v>11052</v>
      </c>
      <c r="J227" s="324">
        <v>7811</v>
      </c>
      <c r="K227" s="324">
        <v>7570</v>
      </c>
      <c r="L227" s="324">
        <v>8293</v>
      </c>
      <c r="M227" s="324">
        <v>14363</v>
      </c>
      <c r="N227" s="324">
        <v>7475</v>
      </c>
    </row>
    <row r="228" spans="1:14" ht="14.85" customHeight="1">
      <c r="A228" s="23"/>
      <c r="B228" s="24"/>
      <c r="C228" s="24"/>
      <c r="D228" s="24"/>
      <c r="E228" s="24"/>
      <c r="F228" s="62"/>
      <c r="G228" s="324"/>
      <c r="H228" s="324"/>
      <c r="I228" s="324"/>
      <c r="J228" s="324"/>
      <c r="K228" s="324"/>
      <c r="L228" s="324"/>
      <c r="M228" s="324"/>
      <c r="N228" s="324"/>
    </row>
    <row r="229" spans="1:14" ht="14.85" customHeight="1">
      <c r="A229" s="23" t="s">
        <v>516</v>
      </c>
      <c r="B229" s="24"/>
      <c r="C229" s="24"/>
      <c r="D229" s="24"/>
      <c r="E229" s="24"/>
      <c r="F229" s="60" t="s">
        <v>263</v>
      </c>
      <c r="G229" s="324">
        <v>3199</v>
      </c>
      <c r="H229" s="324">
        <v>4611</v>
      </c>
      <c r="I229" s="324">
        <v>6255</v>
      </c>
      <c r="J229" s="324">
        <v>8355</v>
      </c>
      <c r="K229" s="324">
        <v>5007</v>
      </c>
      <c r="L229" s="324">
        <v>6960</v>
      </c>
      <c r="M229" s="324">
        <v>9115</v>
      </c>
      <c r="N229" s="324">
        <v>12038</v>
      </c>
    </row>
    <row r="230" spans="1:14" ht="14.85" customHeight="1">
      <c r="A230" s="23"/>
      <c r="B230" s="24"/>
      <c r="C230" s="24"/>
      <c r="D230" s="24"/>
      <c r="E230" s="24"/>
      <c r="F230" s="60"/>
      <c r="G230" s="324"/>
      <c r="H230" s="324"/>
      <c r="I230" s="324"/>
      <c r="J230" s="324"/>
      <c r="K230" s="324"/>
      <c r="L230" s="324"/>
      <c r="M230" s="324"/>
      <c r="N230" s="324"/>
    </row>
    <row r="231" spans="1:14" ht="14.85" customHeight="1">
      <c r="A231" s="23" t="s">
        <v>517</v>
      </c>
      <c r="B231" s="24"/>
      <c r="C231" s="24"/>
      <c r="D231" s="24"/>
      <c r="E231" s="24"/>
      <c r="F231" s="60" t="s">
        <v>264</v>
      </c>
      <c r="G231" s="324">
        <v>8912</v>
      </c>
      <c r="H231" s="324">
        <v>10759</v>
      </c>
      <c r="I231" s="324">
        <v>10595</v>
      </c>
      <c r="J231" s="324">
        <v>14515</v>
      </c>
      <c r="K231" s="324">
        <v>8487</v>
      </c>
      <c r="L231" s="324">
        <v>11574</v>
      </c>
      <c r="M231" s="324">
        <v>9577</v>
      </c>
      <c r="N231" s="324">
        <v>13473</v>
      </c>
    </row>
    <row r="232" spans="1:14" ht="14.85" customHeight="1">
      <c r="A232" s="23" t="s">
        <v>518</v>
      </c>
      <c r="B232" s="24"/>
      <c r="C232" s="24"/>
      <c r="D232" s="24"/>
      <c r="E232" s="24"/>
      <c r="F232" s="397" t="s">
        <v>632</v>
      </c>
      <c r="G232" s="324">
        <v>2155</v>
      </c>
      <c r="H232" s="324">
        <v>2590</v>
      </c>
      <c r="I232" s="324">
        <v>1548</v>
      </c>
      <c r="J232" s="324">
        <v>2863</v>
      </c>
      <c r="K232" s="324">
        <v>1893</v>
      </c>
      <c r="L232" s="324">
        <v>2313</v>
      </c>
      <c r="M232" s="324">
        <v>1381</v>
      </c>
      <c r="N232" s="324">
        <v>1494</v>
      </c>
    </row>
    <row r="233" spans="1:14" ht="14.85" customHeight="1">
      <c r="A233" s="23" t="s">
        <v>519</v>
      </c>
      <c r="B233" s="24"/>
      <c r="C233" s="24"/>
      <c r="D233" s="24"/>
      <c r="E233" s="24"/>
      <c r="F233" s="397" t="s">
        <v>633</v>
      </c>
      <c r="G233" s="324">
        <v>230</v>
      </c>
      <c r="H233" s="324">
        <v>111</v>
      </c>
      <c r="I233" s="324">
        <v>9</v>
      </c>
      <c r="J233" s="324">
        <v>221</v>
      </c>
      <c r="K233" s="324">
        <v>66</v>
      </c>
      <c r="L233" s="324">
        <v>133</v>
      </c>
      <c r="M233" s="324">
        <v>13</v>
      </c>
      <c r="N233" s="324">
        <v>196</v>
      </c>
    </row>
    <row r="234" spans="1:14" ht="14.85" customHeight="1">
      <c r="A234" s="23" t="s">
        <v>520</v>
      </c>
      <c r="B234" s="24"/>
      <c r="C234" s="24"/>
      <c r="D234" s="24"/>
      <c r="E234" s="24"/>
      <c r="F234" s="397" t="s">
        <v>634</v>
      </c>
      <c r="G234" s="324">
        <v>663</v>
      </c>
      <c r="H234" s="324">
        <v>584</v>
      </c>
      <c r="I234" s="324">
        <v>433</v>
      </c>
      <c r="J234" s="324">
        <v>726</v>
      </c>
      <c r="K234" s="324">
        <v>1135</v>
      </c>
      <c r="L234" s="324">
        <v>888</v>
      </c>
      <c r="M234" s="324">
        <v>698</v>
      </c>
      <c r="N234" s="324">
        <v>836</v>
      </c>
    </row>
    <row r="235" spans="1:14" ht="14.85" customHeight="1">
      <c r="A235" s="23" t="s">
        <v>521</v>
      </c>
      <c r="B235" s="24"/>
      <c r="C235" s="24"/>
      <c r="D235" s="24"/>
      <c r="E235" s="24"/>
      <c r="F235" s="397" t="s">
        <v>635</v>
      </c>
      <c r="G235" s="324">
        <v>521</v>
      </c>
      <c r="H235" s="324">
        <v>267</v>
      </c>
      <c r="I235" s="324">
        <v>412</v>
      </c>
      <c r="J235" s="324">
        <v>331</v>
      </c>
      <c r="K235" s="324">
        <v>619</v>
      </c>
      <c r="L235" s="324">
        <v>312</v>
      </c>
      <c r="M235" s="324">
        <v>276</v>
      </c>
      <c r="N235" s="324">
        <v>183</v>
      </c>
    </row>
    <row r="236" spans="1:14" ht="14.85" customHeight="1">
      <c r="A236" s="23" t="s">
        <v>522</v>
      </c>
      <c r="B236" s="24"/>
      <c r="C236" s="24"/>
      <c r="D236" s="24"/>
      <c r="E236" s="24"/>
      <c r="F236" s="397" t="s">
        <v>636</v>
      </c>
      <c r="G236" s="324">
        <v>574</v>
      </c>
      <c r="H236" s="324">
        <v>114</v>
      </c>
      <c r="I236" s="324">
        <v>2170</v>
      </c>
      <c r="J236" s="324">
        <v>107</v>
      </c>
      <c r="K236" s="324">
        <v>354</v>
      </c>
      <c r="L236" s="324">
        <v>146</v>
      </c>
      <c r="M236" s="324">
        <v>1345</v>
      </c>
      <c r="N236" s="324">
        <v>103</v>
      </c>
    </row>
    <row r="237" spans="1:14" ht="14.85" customHeight="1">
      <c r="A237" s="23" t="s">
        <v>523</v>
      </c>
      <c r="B237" s="24"/>
      <c r="C237" s="24"/>
      <c r="D237" s="24"/>
      <c r="E237" s="24"/>
      <c r="F237" s="397" t="s">
        <v>293</v>
      </c>
      <c r="G237" s="324">
        <v>3510</v>
      </c>
      <c r="H237" s="324">
        <v>5914</v>
      </c>
      <c r="I237" s="324">
        <v>3106</v>
      </c>
      <c r="J237" s="324">
        <v>7743</v>
      </c>
      <c r="K237" s="324">
        <v>2952</v>
      </c>
      <c r="L237" s="324">
        <v>6142</v>
      </c>
      <c r="M237" s="324">
        <v>2159</v>
      </c>
      <c r="N237" s="324">
        <v>7158</v>
      </c>
    </row>
    <row r="238" spans="1:14" ht="14.85" customHeight="1">
      <c r="A238" s="23" t="s">
        <v>524</v>
      </c>
      <c r="B238" s="24"/>
      <c r="C238" s="24"/>
      <c r="D238" s="24"/>
      <c r="E238" s="24"/>
      <c r="F238" s="397" t="s">
        <v>294</v>
      </c>
      <c r="G238" s="324">
        <v>1259</v>
      </c>
      <c r="H238" s="324">
        <v>1178</v>
      </c>
      <c r="I238" s="324">
        <v>2916</v>
      </c>
      <c r="J238" s="324">
        <v>2524</v>
      </c>
      <c r="K238" s="324">
        <v>1469</v>
      </c>
      <c r="L238" s="324">
        <v>1640</v>
      </c>
      <c r="M238" s="324">
        <v>3704</v>
      </c>
      <c r="N238" s="324">
        <v>3501</v>
      </c>
    </row>
    <row r="239" spans="1:14" ht="14.85" customHeight="1">
      <c r="A239" s="23"/>
      <c r="B239" s="24"/>
      <c r="C239" s="24"/>
      <c r="D239" s="24"/>
      <c r="E239" s="24"/>
      <c r="F239" s="62"/>
      <c r="G239" s="324"/>
      <c r="H239" s="324"/>
      <c r="I239" s="324"/>
      <c r="J239" s="324"/>
      <c r="K239" s="324"/>
      <c r="L239" s="324"/>
      <c r="M239" s="324"/>
      <c r="N239" s="324"/>
    </row>
    <row r="240" spans="1:14" ht="14.85" customHeight="1">
      <c r="A240" s="23" t="s">
        <v>525</v>
      </c>
      <c r="B240" s="24"/>
      <c r="C240" s="24"/>
      <c r="D240" s="24"/>
      <c r="E240" s="24"/>
      <c r="F240" s="60" t="s">
        <v>265</v>
      </c>
      <c r="G240" s="324">
        <v>5087</v>
      </c>
      <c r="H240" s="324">
        <v>1781</v>
      </c>
      <c r="I240" s="324">
        <v>7242</v>
      </c>
      <c r="J240" s="324">
        <v>2981</v>
      </c>
      <c r="K240" s="324">
        <v>2672</v>
      </c>
      <c r="L240" s="324">
        <v>1732</v>
      </c>
      <c r="M240" s="324">
        <v>7147</v>
      </c>
      <c r="N240" s="324">
        <v>1712</v>
      </c>
    </row>
    <row r="241" spans="1:14" ht="14.85" customHeight="1">
      <c r="A241" s="23"/>
      <c r="B241" s="24"/>
      <c r="C241" s="24"/>
      <c r="D241" s="24"/>
      <c r="E241" s="24"/>
      <c r="F241" s="27"/>
      <c r="G241" s="324"/>
      <c r="H241" s="324"/>
      <c r="I241" s="324"/>
      <c r="J241" s="324"/>
      <c r="K241" s="324"/>
      <c r="L241" s="324"/>
      <c r="M241" s="324"/>
      <c r="N241" s="324"/>
    </row>
    <row r="242" spans="1:14" ht="14.85" customHeight="1">
      <c r="A242" s="23"/>
      <c r="B242" s="24"/>
      <c r="C242" s="24"/>
      <c r="D242" s="29" t="s">
        <v>526</v>
      </c>
      <c r="E242" s="24"/>
      <c r="F242" s="30"/>
      <c r="G242" s="324"/>
      <c r="H242" s="324"/>
      <c r="I242" s="324"/>
      <c r="J242" s="324"/>
      <c r="K242" s="324">
        <v>38895</v>
      </c>
      <c r="L242" s="324">
        <v>73707</v>
      </c>
      <c r="M242" s="324">
        <v>79570</v>
      </c>
      <c r="N242" s="324">
        <v>81055</v>
      </c>
    </row>
    <row r="243" spans="1:14" ht="14.85" customHeight="1">
      <c r="A243" s="23"/>
      <c r="B243" s="24"/>
      <c r="C243" s="24"/>
      <c r="D243" s="24"/>
      <c r="E243" s="24"/>
      <c r="F243" s="30"/>
      <c r="G243" s="324"/>
      <c r="H243" s="324"/>
      <c r="I243" s="324"/>
      <c r="J243" s="324"/>
      <c r="K243" s="324"/>
      <c r="L243" s="324"/>
      <c r="M243" s="324"/>
      <c r="N243" s="324"/>
    </row>
    <row r="244" spans="1:14" ht="14.85" customHeight="1">
      <c r="A244" s="23"/>
      <c r="B244" s="24"/>
      <c r="C244" s="24"/>
      <c r="D244" s="24"/>
      <c r="E244" s="26" t="s">
        <v>527</v>
      </c>
      <c r="F244" s="27"/>
      <c r="G244" s="324"/>
      <c r="H244" s="324"/>
      <c r="I244" s="324"/>
      <c r="J244" s="324"/>
      <c r="K244" s="324">
        <v>13981</v>
      </c>
      <c r="L244" s="324">
        <v>37135</v>
      </c>
      <c r="M244" s="324">
        <v>30010</v>
      </c>
      <c r="N244" s="324">
        <v>35467</v>
      </c>
    </row>
    <row r="245" spans="1:14" ht="14.85" customHeight="1">
      <c r="A245" s="23"/>
      <c r="B245" s="24"/>
      <c r="C245" s="24"/>
      <c r="D245" s="24"/>
      <c r="E245" s="24"/>
      <c r="F245" s="62" t="s">
        <v>528</v>
      </c>
      <c r="G245" s="324"/>
      <c r="H245" s="324"/>
      <c r="I245" s="324"/>
      <c r="J245" s="324"/>
      <c r="K245" s="324">
        <v>5411</v>
      </c>
      <c r="L245" s="324">
        <v>14114</v>
      </c>
      <c r="M245" s="324">
        <v>16965</v>
      </c>
      <c r="N245" s="324">
        <v>16578</v>
      </c>
    </row>
    <row r="246" spans="1:14" ht="14.85" customHeight="1">
      <c r="A246" s="23"/>
      <c r="B246" s="24"/>
      <c r="C246" s="24"/>
      <c r="D246" s="24"/>
      <c r="E246" s="24"/>
      <c r="F246" s="62" t="s">
        <v>529</v>
      </c>
      <c r="G246" s="325"/>
      <c r="H246" s="325"/>
      <c r="I246" s="325"/>
      <c r="J246" s="325"/>
      <c r="K246" s="324">
        <v>6299</v>
      </c>
      <c r="L246" s="324">
        <v>17295</v>
      </c>
      <c r="M246" s="324">
        <v>10990</v>
      </c>
      <c r="N246" s="324">
        <v>11296</v>
      </c>
    </row>
    <row r="247" spans="1:14" ht="14.85" customHeight="1">
      <c r="A247" s="23"/>
      <c r="B247" s="24"/>
      <c r="C247" s="24"/>
      <c r="D247" s="24"/>
      <c r="E247" s="24"/>
      <c r="F247" s="62" t="s">
        <v>530</v>
      </c>
      <c r="G247" s="325"/>
      <c r="H247" s="325"/>
      <c r="I247" s="325"/>
      <c r="J247" s="325"/>
      <c r="K247" s="324">
        <v>2271</v>
      </c>
      <c r="L247" s="324">
        <v>5726</v>
      </c>
      <c r="M247" s="324">
        <v>2056</v>
      </c>
      <c r="N247" s="324">
        <v>7593</v>
      </c>
    </row>
    <row r="248" spans="1:14" ht="14.85" customHeight="1">
      <c r="A248" s="23"/>
      <c r="B248" s="24"/>
      <c r="C248" s="24"/>
      <c r="D248" s="24"/>
      <c r="E248" s="26" t="s">
        <v>266</v>
      </c>
      <c r="F248" s="27"/>
      <c r="G248" s="324"/>
      <c r="H248" s="324"/>
      <c r="I248" s="324"/>
      <c r="J248" s="324"/>
      <c r="K248" s="324">
        <v>24846</v>
      </c>
      <c r="L248" s="324">
        <v>36512</v>
      </c>
      <c r="M248" s="324">
        <v>49336</v>
      </c>
      <c r="N248" s="324">
        <v>45527</v>
      </c>
    </row>
    <row r="249" spans="1:14" ht="14.85" customHeight="1">
      <c r="A249" s="23"/>
      <c r="B249" s="24"/>
      <c r="C249" s="24"/>
      <c r="D249" s="24"/>
      <c r="E249" s="24"/>
      <c r="F249" s="42" t="s">
        <v>267</v>
      </c>
      <c r="G249" s="324"/>
      <c r="H249" s="324"/>
      <c r="I249" s="324"/>
      <c r="J249" s="324"/>
      <c r="K249" s="324">
        <v>13153</v>
      </c>
      <c r="L249" s="324">
        <v>22196</v>
      </c>
      <c r="M249" s="324">
        <v>29792</v>
      </c>
      <c r="N249" s="324">
        <v>26917</v>
      </c>
    </row>
    <row r="250" spans="1:14" ht="14.85" customHeight="1">
      <c r="A250" s="23"/>
      <c r="B250" s="24"/>
      <c r="C250" s="24"/>
      <c r="D250" s="24"/>
      <c r="E250" s="24"/>
      <c r="F250" s="27" t="s">
        <v>268</v>
      </c>
      <c r="G250" s="324"/>
      <c r="H250" s="324"/>
      <c r="I250" s="324"/>
      <c r="J250" s="324"/>
      <c r="K250" s="324">
        <v>10322</v>
      </c>
      <c r="L250" s="324">
        <v>12433</v>
      </c>
      <c r="M250" s="324">
        <v>16803</v>
      </c>
      <c r="N250" s="324">
        <v>16117</v>
      </c>
    </row>
    <row r="251" spans="1:14" ht="14.85" customHeight="1">
      <c r="A251" s="23"/>
      <c r="B251" s="24"/>
      <c r="C251" s="24"/>
      <c r="D251" s="24"/>
      <c r="E251" s="24"/>
      <c r="F251" s="27" t="s">
        <v>393</v>
      </c>
      <c r="G251" s="324"/>
      <c r="H251" s="324"/>
      <c r="I251" s="324"/>
      <c r="J251" s="324"/>
      <c r="K251" s="324">
        <v>902</v>
      </c>
      <c r="L251" s="324">
        <v>1055</v>
      </c>
      <c r="M251" s="324">
        <v>1822</v>
      </c>
      <c r="N251" s="324">
        <v>1696</v>
      </c>
    </row>
    <row r="252" spans="1:14" ht="14.85" customHeight="1">
      <c r="A252" s="23"/>
      <c r="B252" s="24"/>
      <c r="C252" s="24"/>
      <c r="D252" s="24"/>
      <c r="E252" s="24"/>
      <c r="F252" s="27" t="s">
        <v>531</v>
      </c>
      <c r="G252" s="324"/>
      <c r="H252" s="324"/>
      <c r="I252" s="324"/>
      <c r="J252" s="324"/>
      <c r="K252" s="324">
        <v>469</v>
      </c>
      <c r="L252" s="324">
        <v>828</v>
      </c>
      <c r="M252" s="324">
        <v>919</v>
      </c>
      <c r="N252" s="324">
        <v>797</v>
      </c>
    </row>
    <row r="253" spans="1:14" ht="14.85" customHeight="1">
      <c r="A253" s="23"/>
      <c r="B253" s="24"/>
      <c r="C253" s="24"/>
      <c r="D253" s="24"/>
      <c r="E253" s="26" t="s">
        <v>532</v>
      </c>
      <c r="F253" s="27"/>
      <c r="G253" s="324"/>
      <c r="H253" s="324"/>
      <c r="I253" s="324"/>
      <c r="J253" s="324"/>
      <c r="K253" s="324">
        <v>69</v>
      </c>
      <c r="L253" s="324">
        <v>60</v>
      </c>
      <c r="M253" s="324">
        <v>224</v>
      </c>
      <c r="N253" s="324">
        <v>60</v>
      </c>
    </row>
    <row r="254" spans="1:14" ht="14.85" customHeight="1">
      <c r="A254" s="23"/>
      <c r="B254" s="24"/>
      <c r="C254" s="24"/>
      <c r="D254" s="24"/>
      <c r="E254" s="24"/>
      <c r="F254" s="27"/>
      <c r="G254" s="324"/>
      <c r="H254" s="324"/>
      <c r="I254" s="324"/>
      <c r="J254" s="324"/>
      <c r="K254" s="324"/>
      <c r="L254" s="324"/>
      <c r="M254" s="324"/>
      <c r="N254" s="324"/>
    </row>
    <row r="255" spans="1:14" ht="14.85" customHeight="1">
      <c r="A255" s="23"/>
      <c r="B255" s="24"/>
      <c r="C255" s="200" t="s">
        <v>269</v>
      </c>
      <c r="D255" s="24"/>
      <c r="E255" s="24"/>
      <c r="F255" s="30"/>
      <c r="G255" s="324"/>
      <c r="H255" s="324"/>
      <c r="I255" s="324"/>
      <c r="J255" s="324"/>
      <c r="K255" s="324">
        <v>467341</v>
      </c>
      <c r="L255" s="324">
        <v>449956</v>
      </c>
      <c r="M255" s="324">
        <v>617954</v>
      </c>
      <c r="N255" s="324">
        <v>527440</v>
      </c>
    </row>
    <row r="256" spans="1:14" ht="14.85" customHeight="1">
      <c r="A256" s="23"/>
      <c r="B256" s="24"/>
      <c r="C256" s="200" t="s">
        <v>626</v>
      </c>
      <c r="D256" s="24"/>
      <c r="E256" s="24"/>
      <c r="F256" s="30"/>
      <c r="G256" s="324"/>
      <c r="H256" s="324"/>
      <c r="I256" s="324"/>
      <c r="J256" s="324"/>
      <c r="K256" s="324"/>
      <c r="L256" s="324"/>
      <c r="M256" s="324"/>
      <c r="N256" s="324"/>
    </row>
    <row r="257" spans="1:14" ht="14.85" customHeight="1">
      <c r="A257" s="23"/>
      <c r="B257" s="24"/>
      <c r="C257" s="24"/>
      <c r="D257" s="24"/>
      <c r="E257" s="24"/>
      <c r="F257" s="30"/>
      <c r="G257" s="324"/>
      <c r="H257" s="324"/>
      <c r="I257" s="324"/>
      <c r="J257" s="324"/>
      <c r="K257" s="324"/>
      <c r="L257" s="324"/>
      <c r="M257" s="324"/>
      <c r="N257" s="324"/>
    </row>
    <row r="258" spans="1:14" ht="14.85" customHeight="1">
      <c r="A258" s="23"/>
      <c r="B258" s="24"/>
      <c r="C258" s="24"/>
      <c r="D258" s="26" t="s">
        <v>270</v>
      </c>
      <c r="E258" s="24"/>
      <c r="F258" s="27"/>
      <c r="G258" s="324"/>
      <c r="H258" s="324"/>
      <c r="I258" s="324"/>
      <c r="J258" s="324"/>
      <c r="K258" s="324">
        <v>405532</v>
      </c>
      <c r="L258" s="324">
        <v>392883</v>
      </c>
      <c r="M258" s="324">
        <v>554047</v>
      </c>
      <c r="N258" s="324">
        <v>475466</v>
      </c>
    </row>
    <row r="259" spans="1:14" ht="14.85" customHeight="1">
      <c r="A259" s="23"/>
      <c r="B259" s="24"/>
      <c r="C259" s="24"/>
      <c r="D259" s="26" t="s">
        <v>318</v>
      </c>
      <c r="E259" s="24"/>
      <c r="F259" s="27"/>
      <c r="G259" s="324"/>
      <c r="H259" s="324"/>
      <c r="I259" s="324"/>
      <c r="J259" s="324"/>
      <c r="K259" s="324">
        <v>12566</v>
      </c>
      <c r="L259" s="324">
        <v>11352</v>
      </c>
      <c r="M259" s="324">
        <v>19375</v>
      </c>
      <c r="N259" s="324">
        <v>12967</v>
      </c>
    </row>
    <row r="260" spans="1:14" ht="14.85" customHeight="1">
      <c r="A260" s="23"/>
      <c r="B260" s="24"/>
      <c r="C260" s="24"/>
      <c r="D260" s="24"/>
      <c r="E260" s="26" t="s">
        <v>319</v>
      </c>
      <c r="F260" s="27"/>
      <c r="G260" s="324"/>
      <c r="H260" s="324"/>
      <c r="I260" s="324"/>
      <c r="J260" s="324"/>
      <c r="K260" s="324">
        <v>438</v>
      </c>
      <c r="L260" s="324">
        <v>1614</v>
      </c>
      <c r="M260" s="324">
        <v>1581</v>
      </c>
      <c r="N260" s="324">
        <v>2460</v>
      </c>
    </row>
    <row r="261" spans="1:14" ht="14.85" customHeight="1">
      <c r="A261" s="23"/>
      <c r="B261" s="24"/>
      <c r="C261" s="24"/>
      <c r="D261" s="24"/>
      <c r="E261" s="26" t="s">
        <v>271</v>
      </c>
      <c r="F261" s="27"/>
      <c r="G261" s="324"/>
      <c r="H261" s="324"/>
      <c r="I261" s="324"/>
      <c r="J261" s="324"/>
      <c r="K261" s="324">
        <v>12128</v>
      </c>
      <c r="L261" s="324">
        <v>9739</v>
      </c>
      <c r="M261" s="324">
        <v>17794</v>
      </c>
      <c r="N261" s="324">
        <v>10507</v>
      </c>
    </row>
    <row r="262" spans="1:14" ht="14.85" customHeight="1">
      <c r="A262" s="23"/>
      <c r="B262" s="24"/>
      <c r="C262" s="24"/>
      <c r="D262" s="26" t="s">
        <v>272</v>
      </c>
      <c r="E262" s="24"/>
      <c r="F262" s="27"/>
      <c r="G262" s="324"/>
      <c r="H262" s="324"/>
      <c r="I262" s="324"/>
      <c r="J262" s="324"/>
      <c r="K262" s="324">
        <v>24</v>
      </c>
      <c r="L262" s="324">
        <v>116</v>
      </c>
      <c r="M262" s="324">
        <v>95</v>
      </c>
      <c r="N262" s="324">
        <v>231</v>
      </c>
    </row>
    <row r="263" spans="1:14" ht="14.85" customHeight="1">
      <c r="A263" s="23"/>
      <c r="B263" s="24"/>
      <c r="C263" s="24"/>
      <c r="D263" s="26"/>
      <c r="E263" s="24"/>
      <c r="F263" s="27"/>
      <c r="G263" s="324"/>
      <c r="H263" s="324"/>
      <c r="I263" s="324"/>
      <c r="J263" s="324"/>
      <c r="K263" s="324"/>
      <c r="L263" s="324"/>
      <c r="M263" s="324"/>
      <c r="N263" s="324"/>
    </row>
    <row r="264" spans="1:14" ht="14.85" customHeight="1">
      <c r="A264" s="23"/>
      <c r="B264" s="24"/>
      <c r="C264" s="24"/>
      <c r="D264" s="26" t="s">
        <v>273</v>
      </c>
      <c r="E264" s="24"/>
      <c r="F264" s="27"/>
      <c r="G264" s="324"/>
      <c r="H264" s="324"/>
      <c r="I264" s="324"/>
      <c r="J264" s="324"/>
      <c r="K264" s="324">
        <v>22143</v>
      </c>
      <c r="L264" s="324">
        <v>13899</v>
      </c>
      <c r="M264" s="324">
        <v>19167</v>
      </c>
      <c r="N264" s="324">
        <v>16843</v>
      </c>
    </row>
    <row r="265" spans="1:14" ht="14.85" customHeight="1">
      <c r="A265" s="23"/>
      <c r="B265" s="24"/>
      <c r="C265" s="24"/>
      <c r="D265" s="26" t="s">
        <v>274</v>
      </c>
      <c r="E265" s="24"/>
      <c r="F265" s="27"/>
      <c r="G265" s="324"/>
      <c r="H265" s="324"/>
      <c r="I265" s="324"/>
      <c r="J265" s="324"/>
      <c r="K265" s="324">
        <v>1626</v>
      </c>
      <c r="L265" s="324">
        <v>7879</v>
      </c>
      <c r="M265" s="324">
        <v>2970</v>
      </c>
      <c r="N265" s="324">
        <v>4601</v>
      </c>
    </row>
    <row r="266" spans="1:14" ht="14.85" customHeight="1">
      <c r="A266" s="23"/>
      <c r="B266" s="24"/>
      <c r="C266" s="24"/>
      <c r="D266" s="26" t="s">
        <v>275</v>
      </c>
      <c r="E266" s="24"/>
      <c r="F266" s="27"/>
      <c r="G266" s="324"/>
      <c r="H266" s="324"/>
      <c r="I266" s="324"/>
      <c r="J266" s="324"/>
      <c r="K266" s="324">
        <v>8378</v>
      </c>
      <c r="L266" s="324">
        <v>3528</v>
      </c>
      <c r="M266" s="324">
        <v>4002</v>
      </c>
      <c r="N266" s="324">
        <v>2500</v>
      </c>
    </row>
    <row r="267" spans="1:14" ht="14.85" customHeight="1">
      <c r="A267" s="23"/>
      <c r="B267" s="24"/>
      <c r="C267" s="24"/>
      <c r="D267" s="26" t="s">
        <v>276</v>
      </c>
      <c r="E267" s="24"/>
      <c r="F267" s="27"/>
      <c r="G267" s="324"/>
      <c r="H267" s="324"/>
      <c r="I267" s="324"/>
      <c r="J267" s="324"/>
      <c r="K267" s="324">
        <v>15565</v>
      </c>
      <c r="L267" s="324">
        <v>16929</v>
      </c>
      <c r="M267" s="324">
        <v>17650</v>
      </c>
      <c r="N267" s="324">
        <v>12677</v>
      </c>
    </row>
    <row r="268" spans="1:14" ht="14.85" customHeight="1">
      <c r="A268" s="23"/>
      <c r="B268" s="24"/>
      <c r="C268" s="24"/>
      <c r="D268" s="26" t="s">
        <v>386</v>
      </c>
      <c r="E268" s="24"/>
      <c r="F268" s="27"/>
      <c r="G268" s="324"/>
      <c r="H268" s="324"/>
      <c r="I268" s="324"/>
      <c r="J268" s="324"/>
      <c r="K268" s="324">
        <v>0</v>
      </c>
      <c r="L268" s="324">
        <v>0</v>
      </c>
      <c r="M268" s="324">
        <v>0</v>
      </c>
      <c r="N268" s="324">
        <v>0</v>
      </c>
    </row>
    <row r="269" spans="1:14" ht="14.85" customHeight="1">
      <c r="A269" s="23"/>
      <c r="B269" s="24"/>
      <c r="C269" s="24"/>
      <c r="D269" s="26" t="s">
        <v>652</v>
      </c>
      <c r="E269" s="24"/>
      <c r="F269" s="27"/>
      <c r="G269" s="324"/>
      <c r="H269" s="324"/>
      <c r="I269" s="324"/>
      <c r="J269" s="324"/>
      <c r="K269" s="324">
        <v>1507</v>
      </c>
      <c r="L269" s="324">
        <v>3370</v>
      </c>
      <c r="M269" s="324">
        <v>648</v>
      </c>
      <c r="N269" s="324">
        <v>2155</v>
      </c>
    </row>
    <row r="270" spans="1:14" ht="14.85" customHeight="1">
      <c r="A270" s="23"/>
      <c r="B270" s="24"/>
      <c r="C270" s="24"/>
      <c r="D270" s="26"/>
      <c r="E270" s="24"/>
      <c r="F270" s="27"/>
      <c r="G270" s="324"/>
      <c r="H270" s="324"/>
      <c r="I270" s="324"/>
      <c r="J270" s="324"/>
      <c r="K270" s="324"/>
      <c r="L270" s="324"/>
      <c r="M270" s="324"/>
      <c r="N270" s="324"/>
    </row>
    <row r="271" spans="1:14" ht="14.85" customHeight="1">
      <c r="A271" s="23"/>
      <c r="B271" s="24"/>
      <c r="C271" s="29" t="s">
        <v>533</v>
      </c>
      <c r="D271" s="24"/>
      <c r="E271" s="24"/>
      <c r="F271" s="30"/>
      <c r="G271" s="324"/>
      <c r="H271" s="324"/>
      <c r="I271" s="324"/>
      <c r="J271" s="324"/>
      <c r="K271" s="324">
        <v>36971</v>
      </c>
      <c r="L271" s="324">
        <v>43254</v>
      </c>
      <c r="M271" s="324">
        <v>42008</v>
      </c>
      <c r="N271" s="324">
        <v>28323</v>
      </c>
    </row>
    <row r="272" spans="1:14" ht="14.85" customHeight="1">
      <c r="A272" s="23"/>
      <c r="B272" s="24"/>
      <c r="C272" s="24"/>
      <c r="D272" s="24"/>
      <c r="E272" s="24"/>
      <c r="F272" s="27"/>
      <c r="G272" s="324"/>
      <c r="H272" s="324"/>
      <c r="I272" s="324"/>
      <c r="J272" s="324"/>
      <c r="K272" s="324"/>
      <c r="L272" s="324"/>
      <c r="M272" s="324"/>
      <c r="N272" s="324"/>
    </row>
    <row r="273" spans="1:14" ht="14.85" customHeight="1">
      <c r="A273" s="23"/>
      <c r="B273" s="26" t="s">
        <v>534</v>
      </c>
      <c r="C273" s="24"/>
      <c r="D273" s="24"/>
      <c r="E273" s="24"/>
      <c r="F273" s="27"/>
      <c r="G273" s="324">
        <v>2690</v>
      </c>
      <c r="H273" s="324">
        <v>2174</v>
      </c>
      <c r="I273" s="324">
        <v>2334</v>
      </c>
      <c r="J273" s="324">
        <v>1828</v>
      </c>
      <c r="K273" s="324">
        <v>1309</v>
      </c>
      <c r="L273" s="324">
        <v>2219</v>
      </c>
      <c r="M273" s="324">
        <v>1618</v>
      </c>
      <c r="N273" s="324">
        <v>1915</v>
      </c>
    </row>
    <row r="274" spans="1:14" ht="14.85" customHeight="1">
      <c r="A274" s="23"/>
      <c r="B274" s="24"/>
      <c r="C274" s="24"/>
      <c r="D274" s="24"/>
      <c r="E274" s="24"/>
      <c r="F274" s="27"/>
      <c r="G274" s="324"/>
      <c r="H274" s="324"/>
      <c r="I274" s="324"/>
      <c r="J274" s="324"/>
      <c r="K274" s="324"/>
      <c r="L274" s="324"/>
      <c r="M274" s="324"/>
      <c r="N274" s="324"/>
    </row>
    <row r="275" spans="1:14" ht="14.85" customHeight="1">
      <c r="A275" s="92" t="s">
        <v>544</v>
      </c>
      <c r="B275" s="43"/>
      <c r="C275" s="26" t="s">
        <v>535</v>
      </c>
      <c r="D275" s="24"/>
      <c r="E275" s="24"/>
      <c r="F275" s="27"/>
      <c r="G275" s="324"/>
      <c r="H275" s="324"/>
      <c r="I275" s="324"/>
      <c r="J275" s="324"/>
      <c r="K275" s="324">
        <v>417510</v>
      </c>
      <c r="L275" s="324">
        <v>407013</v>
      </c>
      <c r="M275" s="324">
        <v>546017</v>
      </c>
      <c r="N275" s="324">
        <v>482772</v>
      </c>
    </row>
    <row r="276" spans="1:14" ht="14.85" customHeight="1">
      <c r="A276" s="23"/>
      <c r="B276" s="43"/>
      <c r="C276" s="26"/>
      <c r="D276" s="24"/>
      <c r="E276" s="24"/>
      <c r="F276" s="27"/>
      <c r="G276" s="324"/>
      <c r="H276" s="324"/>
      <c r="I276" s="324"/>
      <c r="J276" s="324"/>
      <c r="K276" s="324"/>
      <c r="L276" s="324"/>
      <c r="M276" s="324"/>
      <c r="N276" s="324"/>
    </row>
    <row r="277" spans="1:14" ht="14.85" customHeight="1">
      <c r="A277" s="92" t="s">
        <v>544</v>
      </c>
      <c r="B277" s="43"/>
      <c r="C277" s="26" t="s">
        <v>536</v>
      </c>
      <c r="D277" s="24"/>
      <c r="E277" s="24"/>
      <c r="F277" s="27"/>
      <c r="G277" s="324"/>
      <c r="H277" s="324"/>
      <c r="I277" s="324"/>
      <c r="J277" s="324"/>
      <c r="K277" s="331">
        <v>201919</v>
      </c>
      <c r="L277" s="331">
        <v>192219</v>
      </c>
      <c r="M277" s="331">
        <v>270057</v>
      </c>
      <c r="N277" s="331">
        <v>246196</v>
      </c>
    </row>
    <row r="278" spans="1:14" ht="14.85" customHeight="1">
      <c r="A278" s="23"/>
      <c r="B278" s="43"/>
      <c r="C278" s="26"/>
      <c r="D278" s="24"/>
      <c r="E278" s="24"/>
      <c r="F278" s="27"/>
      <c r="G278" s="324"/>
      <c r="H278" s="324"/>
      <c r="I278" s="324"/>
      <c r="J278" s="324"/>
      <c r="K278" s="324"/>
      <c r="L278" s="324"/>
      <c r="M278" s="324"/>
      <c r="N278" s="324"/>
    </row>
    <row r="279" spans="1:14" ht="14.85" customHeight="1">
      <c r="A279" s="92" t="s">
        <v>544</v>
      </c>
      <c r="B279" s="43"/>
      <c r="C279" s="26" t="s">
        <v>537</v>
      </c>
      <c r="D279" s="24"/>
      <c r="E279" s="24"/>
      <c r="F279" s="27"/>
      <c r="G279" s="326"/>
      <c r="H279" s="326"/>
      <c r="I279" s="326"/>
      <c r="J279" s="326"/>
      <c r="K279" s="326">
        <v>165284</v>
      </c>
      <c r="L279" s="326">
        <v>163125</v>
      </c>
      <c r="M279" s="326">
        <v>251997</v>
      </c>
      <c r="N279" s="326">
        <v>224953</v>
      </c>
    </row>
    <row r="280" spans="1:14" ht="14.85" customHeight="1">
      <c r="A280" s="23"/>
      <c r="B280" s="43"/>
      <c r="C280" s="26"/>
      <c r="D280" s="24"/>
      <c r="E280" s="24"/>
      <c r="F280" s="27"/>
      <c r="G280" s="327"/>
      <c r="H280" s="327"/>
      <c r="I280" s="327"/>
      <c r="J280" s="327"/>
      <c r="K280" s="327"/>
      <c r="L280" s="327"/>
      <c r="M280" s="327"/>
      <c r="N280" s="327"/>
    </row>
    <row r="281" spans="1:14" ht="14.85" customHeight="1">
      <c r="A281" s="92" t="s">
        <v>544</v>
      </c>
      <c r="B281" s="43"/>
      <c r="C281" s="26" t="s">
        <v>538</v>
      </c>
      <c r="D281" s="24"/>
      <c r="E281" s="24"/>
      <c r="F281" s="27"/>
      <c r="G281" s="328"/>
      <c r="H281" s="328"/>
      <c r="I281" s="328"/>
      <c r="J281" s="328"/>
      <c r="K281" s="328">
        <v>51.6</v>
      </c>
      <c r="L281" s="328">
        <v>52.8</v>
      </c>
      <c r="M281" s="328">
        <v>50.5</v>
      </c>
      <c r="N281" s="328">
        <v>49</v>
      </c>
    </row>
    <row r="282" spans="1:14" ht="14.85" customHeight="1">
      <c r="A282" s="23"/>
      <c r="B282" s="43"/>
      <c r="C282" s="26"/>
      <c r="D282" s="24"/>
      <c r="E282" s="24"/>
      <c r="F282" s="27"/>
      <c r="G282" s="328"/>
      <c r="H282" s="328"/>
      <c r="I282" s="328"/>
      <c r="J282" s="328"/>
      <c r="K282" s="328"/>
      <c r="L282" s="328"/>
      <c r="M282" s="328"/>
      <c r="N282" s="328"/>
    </row>
    <row r="283" spans="1:14" ht="14.85" customHeight="1">
      <c r="A283" s="92" t="s">
        <v>544</v>
      </c>
      <c r="B283" s="43"/>
      <c r="C283" s="26" t="s">
        <v>387</v>
      </c>
      <c r="D283" s="24"/>
      <c r="E283" s="24"/>
      <c r="F283" s="27"/>
      <c r="G283" s="329"/>
      <c r="H283" s="329"/>
      <c r="I283" s="329"/>
      <c r="J283" s="329"/>
      <c r="K283" s="329">
        <v>39.6</v>
      </c>
      <c r="L283" s="329">
        <v>40.1</v>
      </c>
      <c r="M283" s="329">
        <v>46.2</v>
      </c>
      <c r="N283" s="329">
        <v>46.6</v>
      </c>
    </row>
    <row r="284" spans="1:14" ht="14.85" customHeight="1">
      <c r="A284" s="23"/>
      <c r="B284" s="43"/>
      <c r="C284" s="26"/>
      <c r="D284" s="24"/>
      <c r="E284" s="24"/>
      <c r="F284" s="27"/>
      <c r="G284" s="328"/>
      <c r="H284" s="328"/>
      <c r="I284" s="328"/>
      <c r="J284" s="328"/>
      <c r="K284" s="328"/>
      <c r="L284" s="328"/>
      <c r="M284" s="328"/>
      <c r="N284" s="328"/>
    </row>
    <row r="285" spans="1:14" ht="14.85" customHeight="1">
      <c r="A285" s="92" t="s">
        <v>57</v>
      </c>
      <c r="B285" s="43"/>
      <c r="C285" s="26" t="s">
        <v>278</v>
      </c>
      <c r="D285" s="24"/>
      <c r="E285" s="24"/>
      <c r="F285" s="27"/>
      <c r="G285" s="328">
        <v>26.6</v>
      </c>
      <c r="H285" s="328">
        <v>27.2</v>
      </c>
      <c r="I285" s="328">
        <v>25.5</v>
      </c>
      <c r="J285" s="328">
        <v>27.5</v>
      </c>
      <c r="K285" s="328">
        <v>25.7</v>
      </c>
      <c r="L285" s="328">
        <v>26.1</v>
      </c>
      <c r="M285" s="328">
        <v>22.6</v>
      </c>
      <c r="N285" s="328">
        <v>26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403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548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549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402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2016-08-10T06:58:58Z</cp:lastPrinted>
  <dcterms:created xsi:type="dcterms:W3CDTF">1997-08-04T07:16:19Z</dcterms:created>
  <dcterms:modified xsi:type="dcterms:W3CDTF">2019-04-19T08:54:56Z</dcterms:modified>
</cp:coreProperties>
</file>