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embeddings/oleObject1.bin" ContentType="application/vnd.openxmlformats-officedocument.oleObject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390" windowWidth="10800" windowHeight="592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9" i="12"/>
  <c r="H2" i="7"/>
  <c r="C4" i="6"/>
  <c r="C5" i="6"/>
  <c r="C6" i="6"/>
  <c r="C7" i="6"/>
  <c r="C8" i="6"/>
  <c r="C9" i="6"/>
  <c r="C10" i="6"/>
  <c r="C11" i="6"/>
  <c r="C12" i="6"/>
  <c r="E17" i="17"/>
  <c r="C12" i="12"/>
  <c r="C10" i="12"/>
  <c r="C6" i="12"/>
  <c r="C11" i="12"/>
  <c r="C7" i="12"/>
  <c r="C4" i="12"/>
  <c r="C8" i="12"/>
  <c r="D17" i="17"/>
  <c r="B5" i="12"/>
  <c r="B7" i="12"/>
  <c r="B4" i="12"/>
  <c r="B8" i="12"/>
  <c r="B10" i="12"/>
  <c r="B11" i="12"/>
  <c r="B10" i="6"/>
  <c r="B10" i="11"/>
  <c r="B3" i="11"/>
  <c r="Y10" i="14"/>
  <c r="C29" i="9"/>
  <c r="B17" i="4"/>
  <c r="B13" i="11"/>
  <c r="B13" i="6"/>
  <c r="Y5" i="14"/>
  <c r="B3" i="12"/>
  <c r="B7" i="6"/>
  <c r="B7" i="11"/>
  <c r="B12" i="6"/>
  <c r="B12" i="11"/>
  <c r="C11" i="11"/>
  <c r="B3" i="6"/>
  <c r="C13" i="12"/>
  <c r="D29" i="9"/>
  <c r="Y15" i="14"/>
  <c r="C17" i="17"/>
  <c r="C3" i="6"/>
  <c r="E17" i="4"/>
  <c r="C13" i="6"/>
  <c r="D17" i="4"/>
  <c r="B17" i="17"/>
  <c r="B13" i="12"/>
  <c r="C17" i="4"/>
  <c r="F29" i="9"/>
  <c r="C5" i="12"/>
  <c r="B6" i="12"/>
  <c r="B12" i="12"/>
  <c r="C12" i="11"/>
  <c r="C10" i="11"/>
  <c r="C3" i="11"/>
  <c r="B9" i="12"/>
  <c r="C6" i="11"/>
  <c r="C5" i="11"/>
  <c r="C8" i="11"/>
  <c r="B11" i="6"/>
  <c r="B11" i="11"/>
  <c r="C13" i="11"/>
  <c r="E29" i="9"/>
  <c r="B9" i="6"/>
  <c r="B9" i="11"/>
  <c r="B6" i="11"/>
  <c r="B6" i="6"/>
  <c r="B5" i="6"/>
  <c r="B5" i="11"/>
  <c r="C9" i="11"/>
  <c r="C7" i="11"/>
  <c r="C4" i="11"/>
  <c r="B4" i="11"/>
  <c r="B4" i="6"/>
  <c r="B8" i="6"/>
  <c r="B8" i="11"/>
  <c r="I17" i="4"/>
  <c r="H17" i="4"/>
</calcChain>
</file>

<file path=xl/sharedStrings.xml><?xml version="1.0" encoding="utf-8"?>
<sst xmlns="http://schemas.openxmlformats.org/spreadsheetml/2006/main" count="1170" uniqueCount="683">
  <si>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</si>
  <si>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</si>
  <si>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</si>
  <si>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</si>
  <si>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</si>
  <si>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</si>
  <si>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</si>
  <si>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</si>
  <si>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</si>
  <si>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</si>
  <si>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</si>
  <si>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</si>
  <si>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</si>
  <si>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</si>
  <si>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</si>
  <si>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</si>
  <si>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</si>
  <si>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</si>
  <si>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</si>
  <si>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</si>
  <si>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</si>
  <si>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</si>
  <si>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</si>
  <si>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</si>
  <si>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</si>
  <si>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</si>
  <si>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</si>
  <si>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</si>
  <si>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</si>
  <si>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</si>
  <si>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</si>
  <si>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</si>
  <si>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</si>
  <si>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</si>
  <si>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</si>
  <si>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</si>
  <si>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</si>
  <si>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</si>
  <si>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</si>
  <si>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</si>
  <si>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</si>
  <si>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</si>
  <si>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</si>
  <si>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</si>
  <si>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</si>
  <si>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</si>
  <si>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</si>
  <si>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</si>
  <si>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</si>
  <si>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</si>
  <si>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</si>
  <si>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</si>
  <si>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</si>
  <si>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</si>
  <si>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</si>
  <si>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</si>
  <si>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</si>
  <si>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</si>
  <si>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</si>
  <si>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</si>
  <si>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</si>
  <si>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</si>
  <si>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</si>
  <si>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</si>
  <si>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</si>
  <si>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</si>
  <si>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</si>
  <si>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</si>
  <si>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</si>
  <si>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</si>
  <si>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</si>
  <si>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</si>
  <si>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</si>
  <si>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</si>
  <si>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</si>
  <si>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</si>
  <si>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</si>
  <si>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</si>
  <si>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</si>
  <si>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</si>
  <si>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</si>
  <si>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</si>
  <si>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</si>
  <si>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</si>
  <si>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</si>
  <si>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</si>
  <si>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</si>
  <si>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</si>
  <si>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</si>
  <si>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</si>
  <si>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</si>
  <si>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</si>
  <si>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</si>
  <si>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</si>
  <si>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</si>
  <si>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</si>
  <si>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</si>
  <si>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</si>
  <si>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</si>
  <si>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</si>
  <si>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</si>
  <si>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</si>
  <si>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</si>
  <si>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</si>
  <si>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</si>
  <si>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</si>
  <si>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</si>
  <si>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</si>
  <si>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</si>
  <si>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</si>
  <si>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</si>
  <si>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</si>
  <si>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</si>
  <si>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</si>
  <si>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</si>
  <si>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</si>
  <si>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</si>
  <si>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</si>
  <si>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</si>
  <si>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</si>
  <si>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</si>
  <si>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</si>
  <si>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</si>
  <si>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</si>
  <si>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</si>
  <si>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</si>
  <si>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</si>
  <si>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</si>
  <si>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</si>
  <si>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</si>
  <si>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</si>
  <si>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</si>
  <si>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</si>
  <si>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</si>
  <si>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</si>
  <si>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</si>
  <si>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</si>
  <si>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</si>
  <si>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</si>
  <si>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</si>
  <si>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</si>
  <si>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</si>
  <si>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</si>
  <si>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</si>
  <si>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</si>
  <si>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</si>
  <si>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</si>
  <si>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</si>
  <si>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</si>
  <si>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</si>
  <si>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</si>
  <si>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</si>
  <si>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</si>
  <si>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</si>
  <si>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</si>
  <si>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</si>
  <si>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</si>
  <si>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</si>
  <si>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</si>
  <si>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</si>
  <si>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</si>
  <si>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</si>
  <si>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</si>
  <si>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</si>
  <si>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</si>
  <si>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</si>
  <si>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</si>
  <si>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</si>
  <si>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</si>
  <si>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</si>
  <si>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</si>
  <si>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</si>
  <si>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</si>
  <si>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</si>
  <si>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</si>
  <si>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</si>
  <si>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</si>
  <si>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</si>
  <si>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</si>
  <si>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</si>
  <si>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</si>
  <si>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</si>
  <si>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</si>
  <si>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</si>
  <si>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</si>
  <si>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</si>
  <si>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</si>
  <si>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</si>
  <si>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</si>
  <si>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</si>
  <si>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</si>
  <si>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</si>
  <si>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</si>
  <si>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</si>
  <si>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</si>
  <si>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</si>
  <si>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</si>
  <si>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</si>
  <si>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</si>
  <si>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</si>
  <si>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</si>
  <si>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</si>
  <si>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</si>
  <si>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</si>
  <si>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</si>
  <si>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</si>
  <si>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</si>
  <si>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</si>
  <si>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</si>
  <si>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</si>
  <si>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</si>
  <si>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</si>
  <si>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</si>
  <si>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</si>
  <si>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</si>
  <si>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</si>
  <si>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</si>
  <si>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</si>
  <si>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</si>
  <si>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</si>
  <si>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</si>
  <si>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</si>
  <si>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</si>
  <si>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</si>
  <si>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</si>
  <si>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</si>
  <si>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</si>
  <si>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</si>
  <si>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</si>
  <si>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</si>
  <si>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</si>
  <si>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</si>
  <si>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</si>
  <si>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</si>
  <si>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</si>
  <si>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</si>
  <si>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</si>
  <si>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</si>
  <si>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</si>
  <si>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</si>
  <si>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</si>
  <si>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</si>
  <si>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</si>
  <si>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</si>
  <si>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</si>
  <si>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</si>
  <si>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</si>
  <si>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</si>
  <si>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</si>
  <si>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</si>
  <si>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</si>
  <si>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</si>
  <si>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</si>
  <si>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</si>
  <si>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</si>
  <si>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</si>
  <si>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</si>
  <si>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</si>
  <si>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</si>
  <si>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</si>
  <si>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</si>
  <si>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</si>
  <si>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</si>
  <si>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</si>
  <si>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</si>
  <si>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</si>
  <si>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</si>
  <si>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</si>
  <si>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</si>
  <si>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</si>
  <si>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</si>
  <si>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</si>
  <si>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</si>
  <si>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</si>
  <si>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</si>
  <si>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</si>
  <si>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</si>
  <si>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</si>
  <si>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</si>
  <si>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</si>
  <si>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</si>
  <si>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</si>
  <si>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</si>
  <si>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</si>
  <si>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</si>
  <si>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</si>
  <si>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</si>
  <si>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</si>
  <si>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</si>
  <si>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</si>
  <si>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</si>
  <si>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</si>
  <si>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</si>
  <si>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</si>
  <si>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</si>
  <si>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</si>
  <si>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</si>
  <si>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</si>
  <si>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</si>
  <si>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</si>
  <si>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</si>
  <si>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</si>
  <si>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</si>
  <si>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</si>
  <si>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</si>
  <si>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</si>
  <si>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</si>
  <si>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</si>
  <si>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</si>
  <si>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</si>
  <si>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</si>
  <si>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</si>
  <si>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</si>
  <si>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</si>
  <si>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</si>
  <si>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</si>
  <si>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</si>
  <si>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</si>
  <si>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</si>
  <si>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</si>
  <si>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</si>
  <si>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</si>
  <si>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</si>
  <si>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</si>
  <si>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</si>
  <si>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</si>
  <si>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</si>
  <si>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</si>
  <si>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</si>
  <si>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</si>
  <si>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</si>
  <si>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</si>
  <si>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</si>
  <si>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</si>
  <si>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</si>
  <si>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</si>
  <si>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</si>
  <si>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4</t>
  </si>
  <si>
    <t>5</t>
  </si>
  <si>
    <t>6</t>
  </si>
  <si>
    <t>7</t>
  </si>
  <si>
    <t>8</t>
  </si>
  <si>
    <t>授業料等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</si>
  <si>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</si>
  <si>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</si>
  <si>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</si>
  <si>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</si>
  <si>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</si>
  <si>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</si>
  <si>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</si>
  <si>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</si>
  <si>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</si>
  <si>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</si>
  <si>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</si>
  <si>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</si>
  <si>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</si>
  <si>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</si>
  <si>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</si>
  <si>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</si>
  <si>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</si>
  <si>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</si>
  <si>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</si>
  <si>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</si>
  <si>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</si>
  <si>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</si>
  <si>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</si>
  <si>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</si>
  <si>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</si>
  <si>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</si>
  <si>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</si>
  <si>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</si>
  <si>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</si>
  <si>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</si>
  <si>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</si>
  <si>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</si>
  <si>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</si>
  <si>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</si>
  <si>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</si>
  <si>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</si>
  <si>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</si>
  <si>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</si>
  <si>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</si>
  <si>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</si>
  <si>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</si>
  <si>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</si>
  <si>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</si>
  <si>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</si>
  <si>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</si>
  <si>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</si>
  <si>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</si>
  <si>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</si>
  <si>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</si>
  <si>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</si>
  <si>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</si>
  <si>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</si>
  <si>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</si>
  <si>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</si>
  <si>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</si>
  <si>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</si>
  <si>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</si>
  <si>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</si>
  <si>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</si>
  <si>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</si>
  <si>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</si>
  <si>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</si>
  <si>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</si>
  <si>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</si>
  <si>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</si>
  <si>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</si>
  <si>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</si>
  <si>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</si>
  <si>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</si>
  <si>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</si>
  <si>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</si>
  <si>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</si>
  <si>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</si>
  <si>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</si>
  <si>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</si>
  <si>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</si>
  <si>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</si>
  <si>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</si>
  <si>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</si>
  <si>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</si>
  <si>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</si>
  <si>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</si>
  <si>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</si>
  <si>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</si>
  <si>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</si>
  <si>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</si>
  <si>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</si>
  <si>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</si>
  <si>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</si>
  <si>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</si>
  <si>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</si>
  <si>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</si>
  <si>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</si>
  <si>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</si>
  <si>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</si>
  <si>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</si>
  <si>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</si>
  <si>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</si>
  <si>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</si>
  <si>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</si>
  <si>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</si>
  <si>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</si>
  <si>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</si>
  <si>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</si>
  <si>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</si>
  <si>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</si>
  <si>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</si>
  <si>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</si>
  <si>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</si>
  <si>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</si>
  <si>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</si>
  <si>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</si>
  <si>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</si>
  <si>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</si>
  <si>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</si>
  <si>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</si>
  <si>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</si>
  <si>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</si>
  <si>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</si>
  <si>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</si>
  <si>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</si>
  <si>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</si>
  <si>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</si>
  <si>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</si>
  <si>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</si>
  <si>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</si>
  <si>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</si>
  <si>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</si>
  <si>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</si>
  <si>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</si>
  <si>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</si>
  <si>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</si>
  <si>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</si>
  <si>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</si>
  <si>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</si>
  <si>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</si>
  <si>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</si>
  <si>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</si>
  <si>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</si>
  <si>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</si>
  <si>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</si>
  <si>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</si>
  <si>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</si>
  <si>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</si>
  <si>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</si>
  <si>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</si>
  <si>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</si>
  <si>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</si>
  <si>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</si>
  <si>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</si>
  <si>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</si>
  <si>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</si>
  <si>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</si>
  <si>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</si>
  <si>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</si>
  <si>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</si>
  <si>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</si>
  <si>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</si>
  <si>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</si>
  <si>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</si>
  <si>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</si>
  <si>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</si>
  <si>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</si>
  <si>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</si>
  <si>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</si>
  <si>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</si>
  <si>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</si>
  <si>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</si>
  <si>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</si>
  <si>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</si>
  <si>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</si>
  <si>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</si>
  <si>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</si>
  <si>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</si>
  <si>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</si>
  <si>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</si>
  <si>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</si>
  <si>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</si>
  <si>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</si>
  <si>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</si>
  <si>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</si>
  <si>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</si>
  <si>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</si>
  <si>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</si>
  <si>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</si>
  <si>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</si>
  <si>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</si>
  <si>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</si>
  <si>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</si>
  <si>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</si>
  <si>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</si>
  <si>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</si>
  <si>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</si>
  <si>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</si>
  <si>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</si>
  <si>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</si>
  <si>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</si>
  <si>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5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</si>
  <si>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</si>
  <si>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</si>
  <si>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</si>
  <si>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</si>
  <si>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</si>
  <si>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</si>
  <si>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</si>
  <si>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</si>
  <si>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</si>
  <si>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</si>
  <si>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</si>
  <si>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</si>
  <si>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</si>
  <si>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</si>
  <si>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</si>
  <si>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</si>
  <si>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</si>
  <si>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</si>
  <si>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</si>
  <si>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</si>
  <si>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</si>
  <si>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</si>
  <si>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</si>
  <si>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</si>
  <si>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</si>
  <si>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</si>
  <si>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</si>
  <si>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</si>
  <si>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</si>
  <si>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</si>
  <si>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</si>
  <si>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</si>
  <si>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</si>
  <si>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</si>
  <si>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</si>
  <si>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</si>
  <si>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</si>
  <si>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</si>
  <si>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</si>
  <si>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</si>
  <si>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</si>
  <si>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</si>
  <si>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</si>
  <si>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</si>
  <si>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</si>
  <si>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</si>
  <si>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</si>
  <si>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</si>
  <si>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</si>
  <si>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</si>
  <si>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</si>
  <si>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</si>
  <si>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</si>
  <si>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</si>
  <si>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</si>
  <si>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</si>
  <si>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</si>
  <si>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</si>
  <si>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</si>
  <si>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</si>
  <si>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</si>
  <si>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</si>
  <si>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</si>
  <si>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</si>
  <si>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</si>
  <si>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</si>
  <si>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</si>
  <si>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</si>
  <si>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</si>
  <si>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</si>
  <si>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</si>
  <si>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</si>
  <si>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</si>
  <si>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</si>
  <si>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</si>
  <si>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</si>
  <si>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</si>
  <si>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</si>
  <si>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</si>
  <si>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</si>
  <si>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</si>
  <si>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</si>
  <si>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</si>
  <si>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</si>
  <si>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</si>
  <si>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</si>
  <si>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</si>
  <si>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</si>
  <si>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</si>
  <si>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</si>
  <si>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</si>
  <si>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</si>
  <si>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</si>
  <si>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</si>
  <si>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</si>
  <si>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</si>
  <si>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</si>
  <si>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</si>
  <si>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</si>
  <si>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</si>
  <si>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</si>
  <si>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</si>
  <si>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</si>
  <si>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</si>
  <si>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</si>
  <si>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</si>
  <si>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</si>
  <si>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</si>
  <si>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</si>
  <si>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</si>
  <si>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</si>
  <si>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</si>
  <si>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</si>
  <si>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</si>
  <si>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</si>
  <si>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</si>
  <si>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</si>
  <si>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</si>
  <si>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</si>
  <si>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</si>
  <si>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</si>
  <si>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</si>
  <si>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</si>
  <si>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</si>
  <si>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</si>
  <si>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平成28年7月20日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</si>
  <si>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5
H27年</t>
    <rPh sb="5" eb="6">
      <t>ネン</t>
    </rPh>
    <phoneticPr fontId="2"/>
  </si>
  <si>
    <t>4
H26年</t>
    <rPh sb="5" eb="6">
      <t>ネン</t>
    </rPh>
    <phoneticPr fontId="2"/>
  </si>
  <si>
    <t>6
H26</t>
    <phoneticPr fontId="2"/>
  </si>
  <si>
    <t>4
H27</t>
    <phoneticPr fontId="2"/>
  </si>
  <si>
    <t>　前年同月比（実質）でみると、二人以上の世帯の一世帯あたりの消費支出は2.1％減少となり、３ヶ月連続で減少となった。全国の水準（281,827円）を79,112円下回っている。
　内訳（実質増減率の寄与度）をみると、住居、家具・家事用品、交通・通信、教育の４費目で増加となり、食料、光熱・水道、被服及び履物、保健医療、教養娯楽、その他の消費支出の６費目で減少となった。全体では、その他の消費支出、教養娯楽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39" eb="41">
      <t>ゲンショウ</t>
    </rPh>
    <rPh sb="47" eb="48">
      <t>ゲツ</t>
    </rPh>
    <rPh sb="48" eb="50">
      <t>レンゾク</t>
    </rPh>
    <rPh sb="51" eb="53">
      <t>ゲンショウ</t>
    </rPh>
    <rPh sb="58" eb="60">
      <t>ゼンコク</t>
    </rPh>
    <rPh sb="61" eb="63">
      <t>スイジュン</t>
    </rPh>
    <rPh sb="71" eb="72">
      <t>エン</t>
    </rPh>
    <rPh sb="80" eb="81">
      <t>エン</t>
    </rPh>
    <rPh sb="81" eb="83">
      <t>シタマワ</t>
    </rPh>
    <rPh sb="90" eb="92">
      <t>ウチワケ</t>
    </rPh>
    <rPh sb="93" eb="95">
      <t>ジッシツ</t>
    </rPh>
    <rPh sb="95" eb="97">
      <t>ゾウゲン</t>
    </rPh>
    <rPh sb="97" eb="98">
      <t>リツ</t>
    </rPh>
    <rPh sb="99" eb="102">
      <t>キヨド</t>
    </rPh>
    <rPh sb="108" eb="110">
      <t>ジュウキョ</t>
    </rPh>
    <rPh sb="111" eb="113">
      <t>カグ</t>
    </rPh>
    <rPh sb="114" eb="116">
      <t>カジ</t>
    </rPh>
    <rPh sb="116" eb="118">
      <t>ヨウヒン</t>
    </rPh>
    <rPh sb="119" eb="121">
      <t>コウツウ</t>
    </rPh>
    <rPh sb="122" eb="124">
      <t>ツウシン</t>
    </rPh>
    <rPh sb="125" eb="127">
      <t>キョウイク</t>
    </rPh>
    <rPh sb="129" eb="131">
      <t>ヒモク</t>
    </rPh>
    <rPh sb="138" eb="140">
      <t>ショクリョウ</t>
    </rPh>
    <rPh sb="141" eb="143">
      <t>コウネツ</t>
    </rPh>
    <rPh sb="144" eb="146">
      <t>スイドウ</t>
    </rPh>
    <rPh sb="147" eb="149">
      <t>ヒフク</t>
    </rPh>
    <rPh sb="149" eb="150">
      <t>オヨ</t>
    </rPh>
    <rPh sb="151" eb="152">
      <t>ハ</t>
    </rPh>
    <rPh sb="152" eb="153">
      <t>モノ</t>
    </rPh>
    <rPh sb="154" eb="156">
      <t>ホケン</t>
    </rPh>
    <rPh sb="156" eb="158">
      <t>イリョウ</t>
    </rPh>
    <rPh sb="159" eb="161">
      <t>キョウヨウ</t>
    </rPh>
    <rPh sb="161" eb="163">
      <t>ゴラク</t>
    </rPh>
    <rPh sb="166" eb="167">
      <t>タ</t>
    </rPh>
    <rPh sb="168" eb="170">
      <t>ショウヒ</t>
    </rPh>
    <rPh sb="170" eb="172">
      <t>シシュツ</t>
    </rPh>
    <rPh sb="174" eb="176">
      <t>ヒモク</t>
    </rPh>
    <rPh sb="177" eb="179">
      <t>ゲンショウ</t>
    </rPh>
    <rPh sb="184" eb="186">
      <t>ゼンタイ</t>
    </rPh>
    <rPh sb="191" eb="192">
      <t>タ</t>
    </rPh>
    <rPh sb="193" eb="195">
      <t>ショウヒ</t>
    </rPh>
    <rPh sb="195" eb="197">
      <t>シシュツ</t>
    </rPh>
    <rPh sb="198" eb="200">
      <t>キョウヨウ</t>
    </rPh>
    <rPh sb="200" eb="202">
      <t>ゴラク</t>
    </rPh>
    <rPh sb="202" eb="203">
      <t>トウ</t>
    </rPh>
    <rPh sb="204" eb="205">
      <t>オオ</t>
    </rPh>
    <rPh sb="207" eb="209">
      <t>キヨ</t>
    </rPh>
    <rPh sb="210" eb="212">
      <t>ゲンショウ</t>
    </rPh>
    <phoneticPr fontId="2"/>
  </si>
  <si>
    <t>　前年同月比（実質）でみると、二人以上の世帯のうち勤労者世帯の一世帯あたりの消費支出は0.5％増加となり、６カ月ぶりに増加となった。全国の水準（306,721円）を78,842円下回っている。
　一世帯当たりの実収入を前年同月比（実質）でみると、5.4％減少となり、２カ月ぶりに減少となった。全国の水準（426,805円）を141,754円下回っている。
　内訳をみると、世帯主の賞与、配偶者の収入、他の世帯員収入で増収となったが、世帯主の定期収入で減収となった。全体では世帯主の定期収入の減収が大きく寄与して減収となった。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7" eb="49">
      <t>ゾウカ</t>
    </rPh>
    <rPh sb="55" eb="56">
      <t>ツキ</t>
    </rPh>
    <rPh sb="59" eb="61">
      <t>ゾウカ</t>
    </rPh>
    <rPh sb="66" eb="68">
      <t>ゼンコク</t>
    </rPh>
    <rPh sb="69" eb="71">
      <t>スイジュン</t>
    </rPh>
    <rPh sb="79" eb="80">
      <t>エン</t>
    </rPh>
    <rPh sb="88" eb="89">
      <t>エン</t>
    </rPh>
    <rPh sb="89" eb="91">
      <t>シタマワ</t>
    </rPh>
    <rPh sb="127" eb="129">
      <t>ゲンショウ</t>
    </rPh>
    <rPh sb="135" eb="136">
      <t>ゲツ</t>
    </rPh>
    <rPh sb="139" eb="141">
      <t>ゲンショウ</t>
    </rPh>
    <rPh sb="179" eb="181">
      <t>ウチワケ</t>
    </rPh>
    <rPh sb="186" eb="189">
      <t>セタイヌシ</t>
    </rPh>
    <rPh sb="190" eb="192">
      <t>ショウヨ</t>
    </rPh>
    <rPh sb="193" eb="196">
      <t>ハイグウシャ</t>
    </rPh>
    <rPh sb="197" eb="199">
      <t>シュウニュウ</t>
    </rPh>
    <rPh sb="200" eb="201">
      <t>タ</t>
    </rPh>
    <rPh sb="202" eb="205">
      <t>セタイイン</t>
    </rPh>
    <rPh sb="205" eb="207">
      <t>シュウニュウ</t>
    </rPh>
    <rPh sb="208" eb="210">
      <t>ゾウシュウ</t>
    </rPh>
    <rPh sb="216" eb="218">
      <t>セタイ</t>
    </rPh>
    <rPh sb="218" eb="219">
      <t>シュ</t>
    </rPh>
    <rPh sb="220" eb="222">
      <t>テイキ</t>
    </rPh>
    <rPh sb="222" eb="224">
      <t>シュウニュウ</t>
    </rPh>
    <rPh sb="225" eb="227">
      <t>ゲンシュウ</t>
    </rPh>
    <rPh sb="232" eb="234">
      <t>ゼンタイ</t>
    </rPh>
    <rPh sb="236" eb="239">
      <t>セタイヌシ</t>
    </rPh>
    <rPh sb="240" eb="242">
      <t>テイキ</t>
    </rPh>
    <rPh sb="242" eb="244">
      <t>シュウニュウ</t>
    </rPh>
    <rPh sb="245" eb="247">
      <t>ゲンシュウ</t>
    </rPh>
    <rPh sb="248" eb="249">
      <t>オオ</t>
    </rPh>
    <rPh sb="251" eb="253">
      <t>キヨ</t>
    </rPh>
    <rPh sb="255" eb="257">
      <t>ゲンシュウ</t>
    </rPh>
    <phoneticPr fontId="2"/>
  </si>
  <si>
    <t>減少</t>
  </si>
  <si>
    <t>増加</t>
  </si>
  <si>
    <t>　自動車等購入</t>
  </si>
  <si>
    <t>　家事用耐久財</t>
  </si>
  <si>
    <t>　贈与金</t>
  </si>
  <si>
    <t>　他の教養娯楽サービス</t>
  </si>
  <si>
    <t>　学校給食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</si>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</sst>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1">
    <xf numFmtId="0" fontId="0" fillId="0" borderId="0"/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0" borderId="1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9" fillId="22" borderId="2" applyNumberFormat="0" applyFont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23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8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23" borderId="9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5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49" applyFont="1" applyBorder="1" applyAlignment="1" applyProtection="1">
      <alignment horizontal="center" vertical="center" wrapText="1"/>
    </xf>
    <xf numFmtId="0" fontId="15" fillId="0" borderId="10" xfId="49" applyFont="1" applyFill="1" applyBorder="1" applyAlignment="1" applyProtection="1">
      <alignment horizontal="center" vertical="center" wrapText="1"/>
    </xf>
    <xf numFmtId="0" fontId="15" fillId="0" borderId="12" xfId="49" applyFont="1" applyBorder="1" applyAlignment="1" applyProtection="1">
      <alignment horizontal="centerContinuous" vertical="center"/>
    </xf>
    <xf numFmtId="0" fontId="15" fillId="0" borderId="10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49" applyNumberFormat="1" applyFont="1" applyBorder="1" applyAlignment="1" applyProtection="1">
      <alignment horizontal="left" vertical="center" shrinkToFit="1"/>
    </xf>
    <xf numFmtId="198" fontId="15" fillId="0" borderId="12" xfId="49" applyNumberFormat="1" applyFont="1" applyFill="1" applyBorder="1" applyAlignment="1" applyProtection="1">
      <alignment horizontal="left" vertical="center" shrinkToFit="1"/>
    </xf>
    <xf numFmtId="198" fontId="15" fillId="0" borderId="14" xfId="49" applyNumberFormat="1" applyFont="1" applyBorder="1" applyAlignment="1" applyProtection="1">
      <alignment horizontal="left" vertical="center" shrinkToFit="1"/>
    </xf>
    <xf numFmtId="198" fontId="7" fillId="0" borderId="12" xfId="49" applyNumberFormat="1" applyFont="1" applyFill="1" applyBorder="1" applyAlignment="1" applyProtection="1">
      <alignment horizontal="left" vertical="center" indent="1" shrinkToFit="1"/>
    </xf>
    <xf numFmtId="198" fontId="15" fillId="0" borderId="12" xfId="49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5" fillId="0" borderId="0" xfId="49" applyFont="1" applyAlignment="1" applyProtection="1">
      <alignment vertical="center"/>
    </xf>
    <xf numFmtId="0" fontId="15" fillId="0" borderId="0" xfId="49" applyFont="1" applyFill="1" applyAlignment="1" applyProtection="1">
      <alignment vertical="center"/>
    </xf>
    <xf numFmtId="0" fontId="15" fillId="0" borderId="0" xfId="49" applyFont="1" applyBorder="1" applyAlignment="1" applyProtection="1">
      <alignment horizontal="center" vertical="center"/>
    </xf>
    <xf numFmtId="0" fontId="15" fillId="25" borderId="14" xfId="49" applyFont="1" applyFill="1" applyBorder="1" applyAlignment="1" applyProtection="1">
      <alignment vertical="center"/>
    </xf>
    <xf numFmtId="0" fontId="15" fillId="0" borderId="15" xfId="49" applyFont="1" applyFill="1" applyBorder="1" applyAlignment="1" applyProtection="1">
      <alignment vertical="center" shrinkToFit="1"/>
    </xf>
    <xf numFmtId="0" fontId="15" fillId="0" borderId="18" xfId="49" applyFont="1" applyBorder="1" applyAlignment="1" applyProtection="1">
      <alignment vertical="center" shrinkToFit="1"/>
    </xf>
    <xf numFmtId="0" fontId="15" fillId="0" borderId="21" xfId="49" applyFont="1" applyBorder="1" applyAlignment="1" applyProtection="1">
      <alignment vertical="center" shrinkToFit="1"/>
    </xf>
    <xf numFmtId="179" fontId="15" fillId="0" borderId="12" xfId="49" applyNumberFormat="1" applyFont="1" applyBorder="1" applyAlignment="1" applyProtection="1">
      <alignment horizontal="right" vertical="center" shrinkToFit="1"/>
    </xf>
    <xf numFmtId="179" fontId="15" fillId="0" borderId="14" xfId="49" applyNumberFormat="1" applyFont="1" applyBorder="1" applyAlignment="1" applyProtection="1">
      <alignment horizontal="right" vertical="center" shrinkToFit="1"/>
    </xf>
    <xf numFmtId="187" fontId="7" fillId="0" borderId="12" xfId="49" applyNumberFormat="1" applyFont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</xf>
    <xf numFmtId="187" fontId="7" fillId="0" borderId="14" xfId="49" applyNumberFormat="1" applyFont="1" applyBorder="1" applyAlignment="1" applyProtection="1">
      <alignment horizontal="right" vertical="center" shrinkToFit="1"/>
    </xf>
    <xf numFmtId="0" fontId="15" fillId="0" borderId="12" xfId="49" applyFont="1" applyBorder="1" applyAlignment="1" applyProtection="1">
      <alignment horizontal="right" vertical="center" shrinkToFit="1"/>
    </xf>
    <xf numFmtId="0" fontId="15" fillId="0" borderId="14" xfId="49" applyFont="1" applyBorder="1" applyAlignment="1" applyProtection="1">
      <alignment horizontal="right" vertical="center" shrinkToFit="1"/>
    </xf>
    <xf numFmtId="0" fontId="15" fillId="0" borderId="15" xfId="49" applyFont="1" applyBorder="1" applyAlignment="1" applyProtection="1">
      <alignment horizontal="right" vertical="center" shrinkToFit="1"/>
    </xf>
    <xf numFmtId="179" fontId="15" fillId="0" borderId="15" xfId="49" applyNumberFormat="1" applyFont="1" applyBorder="1" applyAlignment="1" applyProtection="1">
      <alignment horizontal="right" vertical="center" shrinkToFit="1"/>
    </xf>
    <xf numFmtId="179" fontId="15" fillId="0" borderId="18" xfId="49" applyNumberFormat="1" applyFont="1" applyBorder="1" applyAlignment="1" applyProtection="1">
      <alignment horizontal="right" vertical="center" shrinkToFit="1"/>
    </xf>
    <xf numFmtId="179" fontId="15" fillId="0" borderId="13" xfId="49" applyNumberFormat="1" applyFont="1" applyBorder="1" applyAlignment="1" applyProtection="1">
      <alignment horizontal="right" vertical="center" shrinkToFit="1"/>
    </xf>
    <xf numFmtId="187" fontId="15" fillId="0" borderId="12" xfId="49" applyNumberFormat="1" applyFont="1" applyBorder="1" applyAlignment="1" applyProtection="1">
      <alignment horizontal="right" vertical="center" shrinkToFit="1"/>
    </xf>
    <xf numFmtId="179" fontId="36" fillId="0" borderId="12" xfId="49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49" applyNumberFormat="1" applyFont="1" applyFill="1" applyBorder="1" applyAlignment="1" applyProtection="1">
      <alignment horizontal="right" vertical="center" shrinkToFit="1"/>
    </xf>
    <xf numFmtId="0" fontId="15" fillId="0" borderId="20" xfId="49" applyFont="1" applyBorder="1" applyAlignment="1" applyProtection="1">
      <alignment horizontal="right" vertical="center" shrinkToFit="1"/>
    </xf>
    <xf numFmtId="0" fontId="15" fillId="0" borderId="13" xfId="49" applyFont="1" applyBorder="1" applyAlignment="1" applyProtection="1">
      <alignment horizontal="right" vertical="center" shrinkToFit="1"/>
    </xf>
    <xf numFmtId="0" fontId="15" fillId="0" borderId="10" xfId="49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49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49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49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49" applyNumberFormat="1" applyFont="1" applyFill="1" applyBorder="1" applyAlignment="1" applyProtection="1">
      <alignment horizontal="right" vertical="center" shrinkToFit="1"/>
    </xf>
    <xf numFmtId="179" fontId="16" fillId="0" borderId="12" xfId="49" applyNumberFormat="1" applyFont="1" applyFill="1" applyBorder="1" applyAlignment="1" applyProtection="1">
      <alignment horizontal="right" vertical="center" shrinkToFit="1"/>
    </xf>
    <xf numFmtId="0" fontId="15" fillId="0" borderId="12" xfId="49" applyFont="1" applyFill="1" applyBorder="1" applyAlignment="1" applyProtection="1">
      <alignment horizontal="right" vertical="center" shrinkToFit="1"/>
    </xf>
    <xf numFmtId="0" fontId="15" fillId="0" borderId="15" xfId="49" applyFont="1" applyFill="1" applyBorder="1" applyAlignment="1" applyProtection="1">
      <alignment horizontal="right" vertical="center" shrinkToFit="1"/>
    </xf>
    <xf numFmtId="187" fontId="15" fillId="0" borderId="15" xfId="49" applyNumberFormat="1" applyFont="1" applyBorder="1" applyAlignment="1" applyProtection="1">
      <alignment horizontal="right" vertical="center" shrinkToFit="1"/>
    </xf>
    <xf numFmtId="0" fontId="15" fillId="0" borderId="16" xfId="49" applyFont="1" applyBorder="1" applyAlignment="1" applyProtection="1">
      <alignment horizontal="right" vertical="center" shrinkToFit="1"/>
    </xf>
    <xf numFmtId="0" fontId="15" fillId="25" borderId="15" xfId="49" applyFont="1" applyFill="1" applyBorder="1" applyAlignment="1" applyProtection="1">
      <alignment horizontal="right" vertical="center"/>
      <protection locked="0"/>
    </xf>
    <xf numFmtId="187" fontId="15" fillId="0" borderId="18" xfId="49" applyNumberFormat="1" applyFont="1" applyBorder="1" applyAlignment="1" applyProtection="1">
      <alignment horizontal="right" vertical="center" shrinkToFit="1"/>
    </xf>
    <xf numFmtId="179" fontId="15" fillId="0" borderId="21" xfId="49" applyNumberFormat="1" applyFont="1" applyBorder="1" applyAlignment="1" applyProtection="1">
      <alignment horizontal="right" vertical="center" shrinkToFit="1"/>
    </xf>
    <xf numFmtId="187" fontId="15" fillId="0" borderId="20" xfId="49" applyNumberFormat="1" applyFont="1" applyBorder="1" applyAlignment="1" applyProtection="1">
      <alignment horizontal="right" vertical="center" shrinkToFit="1"/>
    </xf>
    <xf numFmtId="179" fontId="15" fillId="0" borderId="10" xfId="49" applyNumberFormat="1" applyFont="1" applyBorder="1" applyAlignment="1" applyProtection="1">
      <alignment horizontal="right" vertical="center" shrinkToFit="1"/>
    </xf>
    <xf numFmtId="179" fontId="36" fillId="0" borderId="12" xfId="49" applyNumberFormat="1" applyFont="1" applyBorder="1" applyAlignment="1" applyProtection="1">
      <alignment horizontal="right" vertical="center" shrinkToFit="1"/>
    </xf>
    <xf numFmtId="187" fontId="15" fillId="0" borderId="14" xfId="49" applyNumberFormat="1" applyFont="1" applyBorder="1" applyAlignment="1" applyProtection="1">
      <alignment horizontal="right" vertical="center" shrinkToFit="1"/>
    </xf>
    <xf numFmtId="181" fontId="15" fillId="0" borderId="12" xfId="49" applyNumberFormat="1" applyFont="1" applyBorder="1" applyAlignment="1" applyProtection="1">
      <alignment horizontal="right" vertical="center" shrinkToFit="1"/>
    </xf>
    <xf numFmtId="181" fontId="15" fillId="0" borderId="14" xfId="49" applyNumberFormat="1" applyFont="1" applyBorder="1" applyAlignment="1" applyProtection="1">
      <alignment horizontal="right" vertical="center" shrinkToFit="1"/>
    </xf>
    <xf numFmtId="181" fontId="7" fillId="0" borderId="12" xfId="49" applyNumberFormat="1" applyFont="1" applyBorder="1" applyAlignment="1" applyProtection="1">
      <alignment horizontal="right" vertical="center" shrinkToFit="1"/>
    </xf>
    <xf numFmtId="181" fontId="7" fillId="0" borderId="14" xfId="49" applyNumberFormat="1" applyFont="1" applyBorder="1" applyAlignment="1" applyProtection="1">
      <alignment horizontal="right" vertical="center" shrinkToFit="1"/>
    </xf>
    <xf numFmtId="189" fontId="7" fillId="0" borderId="12" xfId="49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8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7" fillId="0" borderId="0" xfId="0" applyFont="1" applyAlignment="1">
      <alignment vertical="center"/>
    </xf>
    <xf numFmtId="49" fontId="15" fillId="24" borderId="14" xfId="49" applyNumberFormat="1" applyFont="1" applyFill="1" applyBorder="1" applyAlignment="1" applyProtection="1">
      <alignment horizontal="left" vertical="center" shrinkToFit="1"/>
    </xf>
    <xf numFmtId="198" fontId="15" fillId="24" borderId="12" xfId="49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4" borderId="14" xfId="49" applyNumberFormat="1" applyFont="1" applyFill="1" applyBorder="1" applyAlignment="1" applyProtection="1">
      <alignment horizontal="right" vertical="center" shrinkToFit="1"/>
    </xf>
    <xf numFmtId="189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4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6" borderId="12" xfId="49" applyNumberFormat="1" applyFont="1" applyFill="1" applyBorder="1" applyAlignment="1" applyProtection="1">
      <alignment horizontal="right" vertical="center" shrinkToFit="1"/>
    </xf>
    <xf numFmtId="38" fontId="37" fillId="0" borderId="0" xfId="34" applyFont="1" applyAlignment="1">
      <alignment vertical="center"/>
    </xf>
    <xf numFmtId="179" fontId="7" fillId="0" borderId="14" xfId="49" applyNumberFormat="1" applyFont="1" applyBorder="1" applyAlignment="1" applyProtection="1">
      <alignment horizontal="right" vertical="center" shrinkToFit="1"/>
    </xf>
    <xf numFmtId="179" fontId="7" fillId="0" borderId="12" xfId="49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49" applyNumberFormat="1" applyFont="1" applyFill="1" applyBorder="1" applyAlignment="1" applyProtection="1">
      <alignment vertical="center"/>
    </xf>
    <xf numFmtId="205" fontId="15" fillId="25" borderId="16" xfId="49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49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49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8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7" fillId="0" borderId="54" xfId="34" applyNumberFormat="1" applyFont="1" applyFill="1" applyBorder="1" applyAlignment="1">
      <alignment vertical="center" shrinkToFit="1"/>
    </xf>
    <xf numFmtId="180" fontId="58" fillId="0" borderId="54" xfId="34" applyNumberFormat="1" applyFont="1" applyFill="1" applyBorder="1" applyAlignment="1">
      <alignment vertical="center"/>
    </xf>
    <xf numFmtId="186" fontId="57" fillId="0" borderId="55" xfId="34" applyNumberFormat="1" applyFont="1" applyFill="1" applyBorder="1" applyAlignment="1">
      <alignment vertical="center" shrinkToFit="1"/>
    </xf>
    <xf numFmtId="180" fontId="58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49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49" applyNumberFormat="1" applyFont="1" applyFill="1" applyBorder="1" applyAlignment="1" applyProtection="1">
      <alignment horizontal="right" vertical="center" shrinkToFit="1"/>
    </xf>
    <xf numFmtId="179" fontId="31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2" xfId="49" applyNumberFormat="1" applyFont="1" applyFill="1" applyBorder="1" applyAlignment="1" applyProtection="1">
      <alignment horizontal="right" vertical="center" shrinkToFit="1"/>
    </xf>
    <xf numFmtId="187" fontId="31" fillId="28" borderId="14" xfId="49" applyNumberFormat="1" applyFont="1" applyFill="1" applyBorder="1" applyAlignment="1" applyProtection="1">
      <alignment horizontal="right" vertical="center" shrinkToFit="1"/>
    </xf>
    <xf numFmtId="0" fontId="15" fillId="28" borderId="0" xfId="49" applyFont="1" applyFill="1" applyAlignment="1" applyProtection="1">
      <alignment vertical="center"/>
    </xf>
    <xf numFmtId="198" fontId="32" fillId="28" borderId="12" xfId="49" applyNumberFormat="1" applyFont="1" applyFill="1" applyBorder="1" applyAlignment="1" applyProtection="1">
      <alignment horizontal="left" vertical="center" indent="2" shrinkToFit="1"/>
    </xf>
    <xf numFmtId="179" fontId="7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4" xfId="49" applyNumberFormat="1" applyFont="1" applyFill="1" applyBorder="1" applyAlignment="1" applyProtection="1">
      <alignment horizontal="right" vertical="center" shrinkToFit="1"/>
    </xf>
    <xf numFmtId="189" fontId="31" fillId="28" borderId="12" xfId="49" applyNumberFormat="1" applyFont="1" applyFill="1" applyBorder="1" applyAlignment="1" applyProtection="1">
      <alignment horizontal="right" vertical="center" shrinkToFit="1"/>
    </xf>
    <xf numFmtId="0" fontId="59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6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5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49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49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49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49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_指標０１" xfId="49"/>
    <cellStyle name="良い" xfId="50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（平成28年5月－全国と沖縄・二人以上の世帯）</a:t>
            </a:r>
          </a:p>
        </c:rich>
      </c:tx>
      <c:layout>
        <c:manualLayout>
          <c:xMode val="edge"/>
          <c:yMode val="edge"/>
          <c:x val="3.0206707858957221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-23.364427723090763</c:v>
                </c:pt>
                <c:pt idx="2">
                  <c:v>74.696616897352413</c:v>
                </c:pt>
                <c:pt idx="3">
                  <c:v>16.978927025401291</c:v>
                </c:pt>
                <c:pt idx="4">
                  <c:v>-5.0875754443679426</c:v>
                </c:pt>
                <c:pt idx="5">
                  <c:v>-25.489110234708058</c:v>
                </c:pt>
                <c:pt idx="6">
                  <c:v>48.262316096909871</c:v>
                </c:pt>
                <c:pt idx="7">
                  <c:v>-8.348784855944924E-2</c:v>
                </c:pt>
                <c:pt idx="8">
                  <c:v>4.374544487460863</c:v>
                </c:pt>
                <c:pt idx="9">
                  <c:v>-4.071743202807232</c:v>
                </c:pt>
                <c:pt idx="10">
                  <c:v>-2.1455111382631231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-7.1415558312138749</c:v>
                </c:pt>
                <c:pt idx="1">
                  <c:v>-0.8</c:v>
                </c:pt>
                <c:pt idx="2">
                  <c:v>-10.5</c:v>
                </c:pt>
                <c:pt idx="3">
                  <c:v>4.7</c:v>
                </c:pt>
                <c:pt idx="4">
                  <c:v>-0.2</c:v>
                </c:pt>
                <c:pt idx="5">
                  <c:v>3</c:v>
                </c:pt>
                <c:pt idx="6">
                  <c:v>0.5</c:v>
                </c:pt>
                <c:pt idx="7">
                  <c:v>1.1000000000000001</c:v>
                </c:pt>
                <c:pt idx="8">
                  <c:v>-4.9000000000000004</c:v>
                </c:pt>
                <c:pt idx="9">
                  <c:v>1.2</c:v>
                </c:pt>
                <c:pt idx="10">
                  <c:v>-1.1000000000000001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44768"/>
        <c:axId val="102942208"/>
      </c:barChart>
      <c:catAx>
        <c:axId val="102944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3022105277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94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942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944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38181474674"/>
          <c:y val="0.13864811304046187"/>
          <c:w val="0.90729132407789692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068451771324E-2"/>
          <c:y val="4.047226654807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4
H26年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H27年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H28年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-5.0935362607165136</c:v>
                </c:pt>
                <c:pt idx="2">
                  <c:v>-9.889362555077108</c:v>
                </c:pt>
                <c:pt idx="3">
                  <c:v>-7.0205409968659431</c:v>
                </c:pt>
                <c:pt idx="4">
                  <c:v>-11.590911167657081</c:v>
                </c:pt>
                <c:pt idx="5">
                  <c:v>-15.270646727414805</c:v>
                </c:pt>
                <c:pt idx="6">
                  <c:v>-18.195229727389872</c:v>
                </c:pt>
                <c:pt idx="7">
                  <c:v>-7.1129354101750693</c:v>
                </c:pt>
                <c:pt idx="8">
                  <c:v>-8.9171874272727987</c:v>
                </c:pt>
                <c:pt idx="9">
                  <c:v>-8.3422297589935255</c:v>
                </c:pt>
                <c:pt idx="10">
                  <c:v>-8.9978045416781569</c:v>
                </c:pt>
                <c:pt idx="11">
                  <c:v>-6.785954907525948</c:v>
                </c:pt>
                <c:pt idx="12">
                  <c:v>5.5350299491421451</c:v>
                </c:pt>
                <c:pt idx="13">
                  <c:v>10.540485769436515</c:v>
                </c:pt>
                <c:pt idx="14">
                  <c:v>9.4975794807786951</c:v>
                </c:pt>
                <c:pt idx="15">
                  <c:v>-3.0877799383991045</c:v>
                </c:pt>
                <c:pt idx="16">
                  <c:v>9.4257631336724259</c:v>
                </c:pt>
                <c:pt idx="17">
                  <c:v>5.1855091083431448</c:v>
                </c:pt>
                <c:pt idx="18">
                  <c:v>-5.9037594237615902</c:v>
                </c:pt>
                <c:pt idx="19">
                  <c:v>-2.0161880940656962</c:v>
                </c:pt>
                <c:pt idx="20">
                  <c:v>-2.3957026041594109</c:v>
                </c:pt>
                <c:pt idx="21">
                  <c:v>-2.5852032397751912</c:v>
                </c:pt>
                <c:pt idx="22">
                  <c:v>-11.787173450240719</c:v>
                </c:pt>
                <c:pt idx="23">
                  <c:v>4.5528631853832602</c:v>
                </c:pt>
                <c:pt idx="24">
                  <c:v>-12.835627314623089</c:v>
                </c:pt>
                <c:pt idx="25">
                  <c:v>-3.7526762721585172</c:v>
                </c:pt>
                <c:pt idx="26">
                  <c:v>-2.1455111382631231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4
H26年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H27年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H28年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-0.46910709325437283</c:v>
                </c:pt>
                <c:pt idx="2">
                  <c:v>-8.1670605341442446</c:v>
                </c:pt>
                <c:pt idx="3">
                  <c:v>-11.216926259780902</c:v>
                </c:pt>
                <c:pt idx="4">
                  <c:v>-12.437902631430864</c:v>
                </c:pt>
                <c:pt idx="5">
                  <c:v>-18.036404564765686</c:v>
                </c:pt>
                <c:pt idx="6">
                  <c:v>-21.208954698442263</c:v>
                </c:pt>
                <c:pt idx="7">
                  <c:v>-14.560411492435342</c:v>
                </c:pt>
                <c:pt idx="8">
                  <c:v>-15.947474213149992</c:v>
                </c:pt>
                <c:pt idx="9">
                  <c:v>-8.8245928751447877</c:v>
                </c:pt>
                <c:pt idx="10">
                  <c:v>-9.1147699668880922E-2</c:v>
                </c:pt>
                <c:pt idx="11">
                  <c:v>-8.4322770420408482</c:v>
                </c:pt>
                <c:pt idx="12">
                  <c:v>-1.055342874717935</c:v>
                </c:pt>
                <c:pt idx="13">
                  <c:v>4.0623537282219901</c:v>
                </c:pt>
                <c:pt idx="14">
                  <c:v>5.7078224798945865</c:v>
                </c:pt>
                <c:pt idx="15">
                  <c:v>-7.4427565289195368</c:v>
                </c:pt>
                <c:pt idx="16">
                  <c:v>-10.098930531385285</c:v>
                </c:pt>
                <c:pt idx="17">
                  <c:v>6.6970069787995579</c:v>
                </c:pt>
                <c:pt idx="18">
                  <c:v>-9.1967884192648555</c:v>
                </c:pt>
                <c:pt idx="19">
                  <c:v>5.6695490579695695</c:v>
                </c:pt>
                <c:pt idx="20">
                  <c:v>4.9290117199256356</c:v>
                </c:pt>
                <c:pt idx="21">
                  <c:v>-0.68705452704101999</c:v>
                </c:pt>
                <c:pt idx="22">
                  <c:v>-18.628991314269328</c:v>
                </c:pt>
                <c:pt idx="23">
                  <c:v>-3.844648052573274</c:v>
                </c:pt>
                <c:pt idx="24">
                  <c:v>-11.725767659513552</c:v>
                </c:pt>
                <c:pt idx="25">
                  <c:v>-10.649963530739004</c:v>
                </c:pt>
                <c:pt idx="26">
                  <c:v>0.46779585857741335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4
H26年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H27年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H28年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-2.0565294210594387</c:v>
                </c:pt>
                <c:pt idx="2">
                  <c:v>-6.7354902445048159</c:v>
                </c:pt>
                <c:pt idx="3">
                  <c:v>-3.6732804727531154</c:v>
                </c:pt>
                <c:pt idx="4">
                  <c:v>-8.5850021473574234</c:v>
                </c:pt>
                <c:pt idx="5">
                  <c:v>-12.389848716146901</c:v>
                </c:pt>
                <c:pt idx="6">
                  <c:v>-15.168453227303303</c:v>
                </c:pt>
                <c:pt idx="7">
                  <c:v>-4.0476622787108507</c:v>
                </c:pt>
                <c:pt idx="8">
                  <c:v>-6.3668686752364367</c:v>
                </c:pt>
                <c:pt idx="9">
                  <c:v>-5.959127732727354</c:v>
                </c:pt>
                <c:pt idx="10">
                  <c:v>-7.0867584370534082</c:v>
                </c:pt>
                <c:pt idx="11">
                  <c:v>-4.8284599605839968</c:v>
                </c:pt>
                <c:pt idx="12">
                  <c:v>7.8568006080232733</c:v>
                </c:pt>
                <c:pt idx="13">
                  <c:v>10.761566740975393</c:v>
                </c:pt>
                <c:pt idx="14">
                  <c:v>9.826072219221027</c:v>
                </c:pt>
                <c:pt idx="15">
                  <c:v>-2.7970432782143173</c:v>
                </c:pt>
                <c:pt idx="16">
                  <c:v>9.8634661862071269</c:v>
                </c:pt>
                <c:pt idx="17">
                  <c:v>5.0803235992348039</c:v>
                </c:pt>
                <c:pt idx="18">
                  <c:v>-6.1860481454903082</c:v>
                </c:pt>
                <c:pt idx="19">
                  <c:v>-2.1141719059716291</c:v>
                </c:pt>
                <c:pt idx="20">
                  <c:v>-2.2004940093677261</c:v>
                </c:pt>
                <c:pt idx="21">
                  <c:v>-2.5852032397751912</c:v>
                </c:pt>
                <c:pt idx="22">
                  <c:v>-11.169683664392416</c:v>
                </c:pt>
                <c:pt idx="23">
                  <c:v>5.2847332276809267</c:v>
                </c:pt>
                <c:pt idx="24">
                  <c:v>-12.399805451196212</c:v>
                </c:pt>
                <c:pt idx="25">
                  <c:v>-3.3676869772471529</c:v>
                </c:pt>
                <c:pt idx="26">
                  <c:v>-2.2433656271248603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4
H26年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H27年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7 </c:v>
                </c:pt>
                <c:pt idx="17">
                  <c:v>8 </c:v>
                </c:pt>
                <c:pt idx="18">
                  <c:v>9 </c:v>
                </c:pt>
                <c:pt idx="19">
                  <c:v>10 </c:v>
                </c:pt>
                <c:pt idx="20">
                  <c:v>11 </c:v>
                </c:pt>
                <c:pt idx="21">
                  <c:v>12 </c:v>
                </c:pt>
                <c:pt idx="22">
                  <c:v>1
H28年</c:v>
                </c:pt>
                <c:pt idx="23">
                  <c:v>2 </c:v>
                </c:pt>
                <c:pt idx="24">
                  <c:v>3 </c:v>
                </c:pt>
                <c:pt idx="25">
                  <c:v>4 </c:v>
                </c:pt>
                <c:pt idx="26">
                  <c:v>5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2.715881479761495</c:v>
                </c:pt>
                <c:pt idx="2">
                  <c:v>-4.9529076528393006</c:v>
                </c:pt>
                <c:pt idx="3">
                  <c:v>-8.0207356051330123</c:v>
                </c:pt>
                <c:pt idx="4">
                  <c:v>-9.4607913208995082</c:v>
                </c:pt>
                <c:pt idx="5">
                  <c:v>-15.249642319967716</c:v>
                </c:pt>
                <c:pt idx="6">
                  <c:v>-18.293686022284628</c:v>
                </c:pt>
                <c:pt idx="7">
                  <c:v>-11.740905071685715</c:v>
                </c:pt>
                <c:pt idx="8">
                  <c:v>-13.59400349111819</c:v>
                </c:pt>
                <c:pt idx="9">
                  <c:v>-6.4540322898985476</c:v>
                </c:pt>
                <c:pt idx="10">
                  <c:v>2.0069381986380641</c:v>
                </c:pt>
                <c:pt idx="11">
                  <c:v>-6.509354859923711</c:v>
                </c:pt>
                <c:pt idx="12">
                  <c:v>1.121439582038275</c:v>
                </c:pt>
                <c:pt idx="13">
                  <c:v>4.2704784356784264</c:v>
                </c:pt>
                <c:pt idx="14">
                  <c:v>6.0249459473342482</c:v>
                </c:pt>
                <c:pt idx="15">
                  <c:v>-7.1650847985063049</c:v>
                </c:pt>
                <c:pt idx="16">
                  <c:v>-9.7393262535108267</c:v>
                </c:pt>
                <c:pt idx="17">
                  <c:v>6.5903099718207514</c:v>
                </c:pt>
                <c:pt idx="18">
                  <c:v>-9.4691980540070659</c:v>
                </c:pt>
                <c:pt idx="19">
                  <c:v>5.5638795089115956</c:v>
                </c:pt>
                <c:pt idx="20">
                  <c:v>5.1388697433654817</c:v>
                </c:pt>
                <c:pt idx="21">
                  <c:v>-0.68705452704101999</c:v>
                </c:pt>
                <c:pt idx="22">
                  <c:v>-18.059394253469218</c:v>
                </c:pt>
                <c:pt idx="23">
                  <c:v>-3.1715605889413023</c:v>
                </c:pt>
                <c:pt idx="24">
                  <c:v>-11.284396497811134</c:v>
                </c:pt>
                <c:pt idx="25">
                  <c:v>-10.292563384861964</c:v>
                </c:pt>
                <c:pt idx="26">
                  <c:v>0.36732806271884133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50688"/>
        <c:axId val="103417728"/>
      </c:lineChart>
      <c:catAx>
        <c:axId val="9725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6829554734"/>
              <c:y val="0.85160192185279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41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1772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43575289301E-2"/>
              <c:y val="3.03541127126551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250688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8544358587"/>
          <c:y val="0.12478911066349266"/>
          <c:w val="0.88125001024195593"/>
          <c:h val="0.27993233403964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10大費目の対前年同月実質・名目増減率（平成28年5月－沖縄・二人以上の世帯）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-14.577793905036829</c:v>
                </c:pt>
                <c:pt idx="1">
                  <c:v>-23.364427723090763</c:v>
                </c:pt>
                <c:pt idx="2">
                  <c:v>74.696616897352413</c:v>
                </c:pt>
                <c:pt idx="3">
                  <c:v>16.978927025401291</c:v>
                </c:pt>
                <c:pt idx="4">
                  <c:v>-5.0875754443679426</c:v>
                </c:pt>
                <c:pt idx="5">
                  <c:v>-25.489110234708058</c:v>
                </c:pt>
                <c:pt idx="6">
                  <c:v>48.262316096909871</c:v>
                </c:pt>
                <c:pt idx="7">
                  <c:v>-8.348784855944924E-2</c:v>
                </c:pt>
                <c:pt idx="8">
                  <c:v>4.374544487460863</c:v>
                </c:pt>
                <c:pt idx="9">
                  <c:v>-4.071743202807232</c:v>
                </c:pt>
                <c:pt idx="10">
                  <c:v>-2.1455111382631231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-14.321527286751945</c:v>
                </c:pt>
                <c:pt idx="1">
                  <c:v>-21.371902843891121</c:v>
                </c:pt>
                <c:pt idx="2">
                  <c:v>77.491762767710057</c:v>
                </c:pt>
                <c:pt idx="3">
                  <c:v>14.522369557867854</c:v>
                </c:pt>
                <c:pt idx="4">
                  <c:v>-4.6130133215897873</c:v>
                </c:pt>
                <c:pt idx="5">
                  <c:v>-26.383240911891559</c:v>
                </c:pt>
                <c:pt idx="6">
                  <c:v>45.297069774971675</c:v>
                </c:pt>
                <c:pt idx="7">
                  <c:v>-3.8803153103141974</c:v>
                </c:pt>
                <c:pt idx="8">
                  <c:v>5.4182899323354627</c:v>
                </c:pt>
                <c:pt idx="9">
                  <c:v>-3.2083888916325076</c:v>
                </c:pt>
                <c:pt idx="10">
                  <c:v>-2.2433656271248603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05760"/>
        <c:axId val="114407680"/>
      </c:barChart>
      <c:catAx>
        <c:axId val="1144057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40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407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4057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10大費目の対前年同月実質・名目増減率（平成28年5月－沖縄・勤労者世帯）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-2.6285043876034142</c:v>
                </c:pt>
                <c:pt idx="1">
                  <c:v>-19.171758835157171</c:v>
                </c:pt>
                <c:pt idx="2">
                  <c:v>68.103309817022506</c:v>
                </c:pt>
                <c:pt idx="3">
                  <c:v>26.405868429136969</c:v>
                </c:pt>
                <c:pt idx="4">
                  <c:v>15.266936187885127</c:v>
                </c:pt>
                <c:pt idx="5">
                  <c:v>-9.7531583009491829</c:v>
                </c:pt>
                <c:pt idx="6">
                  <c:v>42.254902913092884</c:v>
                </c:pt>
                <c:pt idx="7">
                  <c:v>1.6504530096606018E-2</c:v>
                </c:pt>
                <c:pt idx="8">
                  <c:v>-5.9550862511259739</c:v>
                </c:pt>
                <c:pt idx="9">
                  <c:v>-9.6230051268036512</c:v>
                </c:pt>
                <c:pt idx="10">
                  <c:v>0.46779585857741335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-2.3363899007662337</c:v>
                </c:pt>
                <c:pt idx="1">
                  <c:v>-17.07022456487125</c:v>
                </c:pt>
                <c:pt idx="2">
                  <c:v>70.79296277409486</c:v>
                </c:pt>
                <c:pt idx="3">
                  <c:v>23.751345192125093</c:v>
                </c:pt>
                <c:pt idx="4">
                  <c:v>15.843270868824533</c:v>
                </c:pt>
                <c:pt idx="5">
                  <c:v>-10.836120401337791</c:v>
                </c:pt>
                <c:pt idx="6">
                  <c:v>39.40980485483103</c:v>
                </c:pt>
                <c:pt idx="7">
                  <c:v>-3.7841226420470719</c:v>
                </c:pt>
                <c:pt idx="8">
                  <c:v>-5.0146371136372325</c:v>
                </c:pt>
                <c:pt idx="9">
                  <c:v>-8.8096121729448917</c:v>
                </c:pt>
                <c:pt idx="10">
                  <c:v>0.36732806271884133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52832"/>
        <c:axId val="124159104"/>
      </c:barChart>
      <c:catAx>
        <c:axId val="1241528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15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15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15283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7 </c:v>
                </c:pt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-3.623880961596182</c:v>
                </c:pt>
                <c:pt idx="1">
                  <c:v>-12.212340668479005</c:v>
                </c:pt>
                <c:pt idx="2">
                  <c:v>-8.9800724010183792</c:v>
                </c:pt>
                <c:pt idx="3">
                  <c:v>-4.5055943266472331</c:v>
                </c:pt>
                <c:pt idx="4">
                  <c:v>-17.435082273273117</c:v>
                </c:pt>
                <c:pt idx="5">
                  <c:v>-5.1480739389799579</c:v>
                </c:pt>
                <c:pt idx="6">
                  <c:v>-5.3571657444644654</c:v>
                </c:pt>
                <c:pt idx="7">
                  <c:v>-11.123163457298146</c:v>
                </c:pt>
                <c:pt idx="8">
                  <c:v>-3.228607803866157</c:v>
                </c:pt>
                <c:pt idx="9">
                  <c:v>-8.4042625747284827</c:v>
                </c:pt>
                <c:pt idx="10">
                  <c:v>-2.7321063651404631</c:v>
                </c:pt>
                <c:pt idx="11">
                  <c:v>5.6870140023157933</c:v>
                </c:pt>
                <c:pt idx="12">
                  <c:v>-13.41352711353333</c:v>
                </c:pt>
                <c:pt idx="13">
                  <c:v>9.7989614861508478</c:v>
                </c:pt>
                <c:pt idx="14">
                  <c:v>3.5928195972378951E-2</c:v>
                </c:pt>
                <c:pt idx="15">
                  <c:v>9.4906878667333707</c:v>
                </c:pt>
                <c:pt idx="16">
                  <c:v>11.659121020961516</c:v>
                </c:pt>
                <c:pt idx="17">
                  <c:v>-5.0953998028210767</c:v>
                </c:pt>
                <c:pt idx="18">
                  <c:v>-11.379425140960686</c:v>
                </c:pt>
                <c:pt idx="19">
                  <c:v>-9.5798784076448271</c:v>
                </c:pt>
                <c:pt idx="20">
                  <c:v>-13.399004466737786</c:v>
                </c:pt>
                <c:pt idx="21">
                  <c:v>1.5714047729924241</c:v>
                </c:pt>
                <c:pt idx="22">
                  <c:v>-5.3792848021487316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38240"/>
        <c:axId val="124552704"/>
      </c:barChart>
      <c:catAx>
        <c:axId val="12453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55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55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53824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7 </c:v>
                </c:pt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-12.437902631430864</c:v>
                </c:pt>
                <c:pt idx="1">
                  <c:v>-18.036404564765686</c:v>
                </c:pt>
                <c:pt idx="2">
                  <c:v>-21.208954698442263</c:v>
                </c:pt>
                <c:pt idx="3">
                  <c:v>-14.560411492435342</c:v>
                </c:pt>
                <c:pt idx="4">
                  <c:v>-15.947474213149992</c:v>
                </c:pt>
                <c:pt idx="5">
                  <c:v>-8.8245928751447877</c:v>
                </c:pt>
                <c:pt idx="6">
                  <c:v>-9.1147699668880922E-2</c:v>
                </c:pt>
                <c:pt idx="7">
                  <c:v>-8.4322770420408482</c:v>
                </c:pt>
                <c:pt idx="8">
                  <c:v>-1.055342874717935</c:v>
                </c:pt>
                <c:pt idx="9">
                  <c:v>4.0623537282219901</c:v>
                </c:pt>
                <c:pt idx="10">
                  <c:v>5.7078224798945865</c:v>
                </c:pt>
                <c:pt idx="11">
                  <c:v>-7.4427565289195368</c:v>
                </c:pt>
                <c:pt idx="12">
                  <c:v>-10.098930531385285</c:v>
                </c:pt>
                <c:pt idx="13">
                  <c:v>6.6970069787995579</c:v>
                </c:pt>
                <c:pt idx="14">
                  <c:v>-9.1967884192648555</c:v>
                </c:pt>
                <c:pt idx="15">
                  <c:v>5.6695490579695695</c:v>
                </c:pt>
                <c:pt idx="16">
                  <c:v>4.9290117199256356</c:v>
                </c:pt>
                <c:pt idx="17">
                  <c:v>-0.68705452704101999</c:v>
                </c:pt>
                <c:pt idx="18">
                  <c:v>-18.628991314269328</c:v>
                </c:pt>
                <c:pt idx="19">
                  <c:v>-3.844648052573274</c:v>
                </c:pt>
                <c:pt idx="20">
                  <c:v>-11.725767659513552</c:v>
                </c:pt>
                <c:pt idx="21">
                  <c:v>-10.649963530739004</c:v>
                </c:pt>
                <c:pt idx="22">
                  <c:v>0.46779585857741335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70624"/>
        <c:axId val="124605568"/>
      </c:barChart>
      <c:catAx>
        <c:axId val="12457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60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6055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570624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7 </c:v>
                </c:pt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H27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  <c:pt idx="14">
                  <c:v>9 </c:v>
                </c:pt>
                <c:pt idx="15">
                  <c:v>10 </c:v>
                </c:pt>
                <c:pt idx="16">
                  <c:v>11 </c:v>
                </c:pt>
                <c:pt idx="17">
                  <c:v>12 </c:v>
                </c:pt>
                <c:pt idx="18">
                  <c:v>1
H28</c:v>
                </c:pt>
                <c:pt idx="19">
                  <c:v>2 </c:v>
                </c:pt>
                <c:pt idx="20">
                  <c:v>3 </c:v>
                </c:pt>
                <c:pt idx="21">
                  <c:v>4 </c:v>
                </c:pt>
                <c:pt idx="22">
                  <c:v>5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-11.590911167657081</c:v>
                </c:pt>
                <c:pt idx="1">
                  <c:v>-15.270646727414805</c:v>
                </c:pt>
                <c:pt idx="2">
                  <c:v>-18.195229727389872</c:v>
                </c:pt>
                <c:pt idx="3">
                  <c:v>-7.1129354101750693</c:v>
                </c:pt>
                <c:pt idx="4">
                  <c:v>-8.9171874272727987</c:v>
                </c:pt>
                <c:pt idx="5">
                  <c:v>-8.3422297589935255</c:v>
                </c:pt>
                <c:pt idx="6">
                  <c:v>-8.9978045416781569</c:v>
                </c:pt>
                <c:pt idx="7">
                  <c:v>-6.785954907525948</c:v>
                </c:pt>
                <c:pt idx="8">
                  <c:v>5.5350299491421451</c:v>
                </c:pt>
                <c:pt idx="9">
                  <c:v>10.540485769436515</c:v>
                </c:pt>
                <c:pt idx="10">
                  <c:v>9.4975794807786951</c:v>
                </c:pt>
                <c:pt idx="11">
                  <c:v>-3.0877799383991045</c:v>
                </c:pt>
                <c:pt idx="12">
                  <c:v>9.4257631336724259</c:v>
                </c:pt>
                <c:pt idx="13">
                  <c:v>5.1855091083431448</c:v>
                </c:pt>
                <c:pt idx="14">
                  <c:v>-5.9037594237615902</c:v>
                </c:pt>
                <c:pt idx="15">
                  <c:v>-2.0161880940656962</c:v>
                </c:pt>
                <c:pt idx="16">
                  <c:v>-2.3957026041594109</c:v>
                </c:pt>
                <c:pt idx="17">
                  <c:v>-2.5852032397751912</c:v>
                </c:pt>
                <c:pt idx="18">
                  <c:v>-11.787173450240719</c:v>
                </c:pt>
                <c:pt idx="19">
                  <c:v>4.5528631853832602</c:v>
                </c:pt>
                <c:pt idx="20">
                  <c:v>-12.835627314623089</c:v>
                </c:pt>
                <c:pt idx="21">
                  <c:v>-3.7526762721585172</c:v>
                </c:pt>
                <c:pt idx="22">
                  <c:v>-2.1455111382631231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26432"/>
        <c:axId val="124628352"/>
      </c:barChart>
      <c:catAx>
        <c:axId val="1246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62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62835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62643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5.1679586563307496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
H27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H28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22.9</c:v>
                </c:pt>
                <c:pt idx="2">
                  <c:v>25.7</c:v>
                </c:pt>
                <c:pt idx="3">
                  <c:v>25.8</c:v>
                </c:pt>
                <c:pt idx="4">
                  <c:v>25.5</c:v>
                </c:pt>
                <c:pt idx="5">
                  <c:v>25.6</c:v>
                </c:pt>
                <c:pt idx="6">
                  <c:v>25.7</c:v>
                </c:pt>
                <c:pt idx="7">
                  <c:v>25.7</c:v>
                </c:pt>
                <c:pt idx="8">
                  <c:v>25.7</c:v>
                </c:pt>
                <c:pt idx="9">
                  <c:v>27.8</c:v>
                </c:pt>
                <c:pt idx="10">
                  <c:v>24.5</c:v>
                </c:pt>
                <c:pt idx="11">
                  <c:v>25.6</c:v>
                </c:pt>
                <c:pt idx="12">
                  <c:v>24.5</c:v>
                </c:pt>
                <c:pt idx="13">
                  <c:v>23.7</c:v>
                </c:pt>
                <c:pt idx="14">
                  <c:v>26.6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-4.13436692506459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
H27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H28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25</c:v>
                </c:pt>
                <c:pt idx="2">
                  <c:v>29.3</c:v>
                </c:pt>
                <c:pt idx="3">
                  <c:v>27.2</c:v>
                </c:pt>
                <c:pt idx="4">
                  <c:v>25.5</c:v>
                </c:pt>
                <c:pt idx="5">
                  <c:v>27.1</c:v>
                </c:pt>
                <c:pt idx="6">
                  <c:v>27.8</c:v>
                </c:pt>
                <c:pt idx="7">
                  <c:v>26.4</c:v>
                </c:pt>
                <c:pt idx="8">
                  <c:v>28.2</c:v>
                </c:pt>
                <c:pt idx="9">
                  <c:v>27.4</c:v>
                </c:pt>
                <c:pt idx="10">
                  <c:v>29.7</c:v>
                </c:pt>
                <c:pt idx="11">
                  <c:v>28.1</c:v>
                </c:pt>
                <c:pt idx="12">
                  <c:v>26.4</c:v>
                </c:pt>
                <c:pt idx="13">
                  <c:v>26.7</c:v>
                </c:pt>
                <c:pt idx="14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3776"/>
        <c:axId val="97022336"/>
      </c:lineChart>
      <c:catAx>
        <c:axId val="970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02233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9702233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00377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
H27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H28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21.3</c:v>
                </c:pt>
                <c:pt idx="2">
                  <c:v>24.2</c:v>
                </c:pt>
                <c:pt idx="3">
                  <c:v>24.4</c:v>
                </c:pt>
                <c:pt idx="4">
                  <c:v>23.9</c:v>
                </c:pt>
                <c:pt idx="5">
                  <c:v>24.6</c:v>
                </c:pt>
                <c:pt idx="6">
                  <c:v>24.3</c:v>
                </c:pt>
                <c:pt idx="7">
                  <c:v>23.9</c:v>
                </c:pt>
                <c:pt idx="8">
                  <c:v>24.7</c:v>
                </c:pt>
                <c:pt idx="9">
                  <c:v>25.7</c:v>
                </c:pt>
                <c:pt idx="10">
                  <c:v>23.3</c:v>
                </c:pt>
                <c:pt idx="11">
                  <c:v>23.9</c:v>
                </c:pt>
                <c:pt idx="12">
                  <c:v>22.5</c:v>
                </c:pt>
                <c:pt idx="13">
                  <c:v>21.4</c:v>
                </c:pt>
                <c:pt idx="14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2.5012025012025013E-2"/>
                  <c:y val="-9.87654320987654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4
H27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
H28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22.8</c:v>
                </c:pt>
                <c:pt idx="2">
                  <c:v>28.5</c:v>
                </c:pt>
                <c:pt idx="3">
                  <c:v>26.1</c:v>
                </c:pt>
                <c:pt idx="4">
                  <c:v>27.4</c:v>
                </c:pt>
                <c:pt idx="5">
                  <c:v>25.8</c:v>
                </c:pt>
                <c:pt idx="6">
                  <c:v>26.8</c:v>
                </c:pt>
                <c:pt idx="7">
                  <c:v>25.3</c:v>
                </c:pt>
                <c:pt idx="8">
                  <c:v>25.5</c:v>
                </c:pt>
                <c:pt idx="9">
                  <c:v>25.6</c:v>
                </c:pt>
                <c:pt idx="10">
                  <c:v>27.1</c:v>
                </c:pt>
                <c:pt idx="11">
                  <c:v>25.3</c:v>
                </c:pt>
                <c:pt idx="12">
                  <c:v>24</c:v>
                </c:pt>
                <c:pt idx="13">
                  <c:v>23.1</c:v>
                </c:pt>
                <c:pt idx="14">
                  <c:v>25.9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2160"/>
        <c:axId val="123872384"/>
      </c:lineChart>
      <c:catAx>
        <c:axId val="1261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38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7238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172160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876447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60755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779428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  <xdr:twoCellAnchor editAs="oneCell">
    <xdr:from>
      <xdr:col>0</xdr:col>
      <xdr:colOff>57150</xdr:colOff>
      <xdr:row>10</xdr:row>
      <xdr:rowOff>47625</xdr:rowOff>
    </xdr:from>
    <xdr:to>
      <xdr:col>8</xdr:col>
      <xdr:colOff>847725</xdr:colOff>
      <xdr:row>26</xdr:row>
      <xdr:rowOff>171450</xdr:rowOff>
    </xdr:to>
    <xdr:pic>
      <xdr:nvPicPr>
        <xdr:cNvPr id="55550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390900"/>
          <a:ext cx="688657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870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870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59645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596459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596460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600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6003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="78" zoomScaleNormal="78" workbookViewId="0">
      <selection activeCell="D20" sqref="D20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345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5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466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398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666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461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H2" sqref="H2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08">
        <v>28</v>
      </c>
      <c r="N1" s="508"/>
      <c r="O1" s="356">
        <v>5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368</v>
      </c>
    </row>
    <row r="4" spans="1:21" ht="15" customHeight="1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23</v>
      </c>
      <c r="Q4" s="512"/>
      <c r="R4" s="512"/>
      <c r="S4" s="512"/>
      <c r="T4" s="512"/>
      <c r="U4" s="513"/>
    </row>
    <row r="5" spans="1:21" s="10" customFormat="1" ht="15" customHeight="1">
      <c r="A5" s="229"/>
      <c r="B5" s="500" t="s">
        <v>412</v>
      </c>
      <c r="C5" s="502" t="s">
        <v>24</v>
      </c>
      <c r="D5" s="500" t="s">
        <v>348</v>
      </c>
      <c r="E5" s="500" t="s">
        <v>349</v>
      </c>
      <c r="F5" s="504" t="s">
        <v>27</v>
      </c>
      <c r="G5" s="506" t="s">
        <v>420</v>
      </c>
      <c r="H5" s="500" t="s">
        <v>413</v>
      </c>
      <c r="I5" s="500" t="s">
        <v>414</v>
      </c>
      <c r="J5" s="500" t="s">
        <v>415</v>
      </c>
      <c r="K5" s="500" t="s">
        <v>417</v>
      </c>
      <c r="L5" s="500" t="s">
        <v>418</v>
      </c>
      <c r="M5" s="509" t="s">
        <v>355</v>
      </c>
      <c r="N5" s="510"/>
      <c r="O5" s="506" t="s">
        <v>416</v>
      </c>
      <c r="P5" s="500" t="s">
        <v>412</v>
      </c>
      <c r="Q5" s="500" t="s">
        <v>419</v>
      </c>
      <c r="R5" s="500" t="s">
        <v>421</v>
      </c>
      <c r="S5" s="502" t="s">
        <v>24</v>
      </c>
      <c r="T5" s="506" t="s">
        <v>416</v>
      </c>
      <c r="U5" s="500" t="s">
        <v>422</v>
      </c>
    </row>
    <row r="6" spans="1:21" s="10" customFormat="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356</v>
      </c>
      <c r="O6" s="507"/>
      <c r="P6" s="501"/>
      <c r="Q6" s="501"/>
      <c r="R6" s="501"/>
      <c r="S6" s="503"/>
      <c r="T6" s="516"/>
      <c r="U6" s="501"/>
    </row>
    <row r="7" spans="1:21" ht="14.1" customHeight="1">
      <c r="A7" s="58" t="s">
        <v>659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444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456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654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660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567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403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404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405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406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407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408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409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568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410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411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655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567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403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404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405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406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407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408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409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568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410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411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661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423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403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404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405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406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>
      <c r="A45" s="58" t="s">
        <v>407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>
      <c r="A46" s="58" t="s">
        <v>408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>
      <c r="A47" s="58" t="s">
        <v>409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>
      <c r="A48" s="58" t="s">
        <v>424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410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411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G1" sqref="G1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394</v>
      </c>
      <c r="H1" s="9"/>
      <c r="I1" s="9"/>
      <c r="J1" s="9"/>
      <c r="K1" s="9"/>
      <c r="L1" s="9"/>
      <c r="M1" s="508">
        <v>28</v>
      </c>
      <c r="N1" s="508"/>
      <c r="O1" s="356">
        <v>5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369</v>
      </c>
    </row>
    <row r="4" spans="1:21" ht="15" customHeight="1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25</v>
      </c>
      <c r="P4" s="512"/>
      <c r="Q4" s="512"/>
      <c r="R4" s="513"/>
    </row>
    <row r="5" spans="1:21" s="10" customFormat="1" ht="15" customHeight="1">
      <c r="A5" s="229"/>
      <c r="B5" s="500" t="s">
        <v>412</v>
      </c>
      <c r="C5" s="502" t="s">
        <v>24</v>
      </c>
      <c r="D5" s="500" t="s">
        <v>348</v>
      </c>
      <c r="E5" s="500" t="s">
        <v>349</v>
      </c>
      <c r="F5" s="504" t="s">
        <v>27</v>
      </c>
      <c r="G5" s="506" t="s">
        <v>420</v>
      </c>
      <c r="H5" s="500" t="s">
        <v>413</v>
      </c>
      <c r="I5" s="500" t="s">
        <v>414</v>
      </c>
      <c r="J5" s="500" t="s">
        <v>415</v>
      </c>
      <c r="K5" s="500" t="s">
        <v>417</v>
      </c>
      <c r="L5" s="500" t="s">
        <v>418</v>
      </c>
      <c r="M5" s="509" t="s">
        <v>355</v>
      </c>
      <c r="N5" s="510"/>
      <c r="O5" s="500" t="s">
        <v>412</v>
      </c>
      <c r="P5" s="500" t="s">
        <v>419</v>
      </c>
      <c r="Q5" s="500" t="s">
        <v>421</v>
      </c>
      <c r="R5" s="502" t="s">
        <v>24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356</v>
      </c>
      <c r="O6" s="501"/>
      <c r="P6" s="501"/>
      <c r="Q6" s="501"/>
      <c r="R6" s="503"/>
    </row>
    <row r="7" spans="1:21" ht="14.1" customHeight="1">
      <c r="A7" s="58" t="s">
        <v>659</v>
      </c>
      <c r="B7" s="249" t="s">
        <v>362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362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444</v>
      </c>
      <c r="B8" s="249" t="s">
        <v>362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362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362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362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456</v>
      </c>
      <c r="B10" s="249" t="s">
        <v>362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362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362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362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654</v>
      </c>
      <c r="B12" s="249" t="s">
        <v>362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362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660</v>
      </c>
      <c r="B13" s="250" t="s">
        <v>362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362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362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362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567</v>
      </c>
      <c r="B16" s="249" t="s">
        <v>362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362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403</v>
      </c>
      <c r="B17" s="249" t="s">
        <v>362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362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404</v>
      </c>
      <c r="B18" s="249" t="s">
        <v>362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362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405</v>
      </c>
      <c r="B19" s="249" t="s">
        <v>362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362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406</v>
      </c>
      <c r="B20" s="249" t="s">
        <v>362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362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407</v>
      </c>
      <c r="B21" s="249" t="s">
        <v>362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362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408</v>
      </c>
      <c r="B22" s="249" t="s">
        <v>362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362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409</v>
      </c>
      <c r="B23" s="249" t="s">
        <v>362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362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568</v>
      </c>
      <c r="B24" s="249" t="s">
        <v>362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362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410</v>
      </c>
      <c r="B25" s="249" t="s">
        <v>362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362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411</v>
      </c>
      <c r="B26" s="260" t="s">
        <v>362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362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655</v>
      </c>
      <c r="B27" s="249" t="s">
        <v>362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362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567</v>
      </c>
      <c r="B28" s="249" t="s">
        <v>362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362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403</v>
      </c>
      <c r="B29" s="249" t="s">
        <v>362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362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404</v>
      </c>
      <c r="B30" s="249" t="s">
        <v>362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362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405</v>
      </c>
      <c r="B31" s="249" t="s">
        <v>362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362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406</v>
      </c>
      <c r="B32" s="249" t="s">
        <v>362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362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407</v>
      </c>
      <c r="B33" s="249" t="s">
        <v>362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362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408</v>
      </c>
      <c r="B34" s="249" t="s">
        <v>362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362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409</v>
      </c>
      <c r="B35" s="249" t="s">
        <v>362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362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568</v>
      </c>
      <c r="B36" s="249" t="s">
        <v>362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362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410</v>
      </c>
      <c r="B37" s="249" t="s">
        <v>362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362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411</v>
      </c>
      <c r="B38" s="260" t="s">
        <v>362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362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661</v>
      </c>
      <c r="B39" s="259" t="s">
        <v>362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362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423</v>
      </c>
      <c r="B40" s="259" t="s">
        <v>362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362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403</v>
      </c>
      <c r="B41" s="259" t="s">
        <v>362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362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404</v>
      </c>
      <c r="B42" s="259" t="s">
        <v>362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362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405</v>
      </c>
      <c r="B43" s="259" t="s">
        <v>362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362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406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>
      <c r="A45" s="58" t="s">
        <v>407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408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409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424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410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411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D52" sqref="D52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395</v>
      </c>
      <c r="H1" s="9"/>
      <c r="I1" s="9"/>
      <c r="J1" s="9"/>
      <c r="K1" s="9"/>
      <c r="L1" s="9"/>
      <c r="M1" s="508">
        <v>28</v>
      </c>
      <c r="N1" s="508"/>
      <c r="O1" s="356">
        <v>5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369</v>
      </c>
    </row>
    <row r="4" spans="1:21" ht="15" customHeight="1">
      <c r="A4" s="72"/>
      <c r="B4" s="511" t="s">
        <v>321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322</v>
      </c>
      <c r="P4" s="514"/>
      <c r="Q4" s="514"/>
      <c r="R4" s="515"/>
    </row>
    <row r="5" spans="1:21" s="10" customFormat="1" ht="15" customHeight="1">
      <c r="A5" s="229"/>
      <c r="B5" s="500" t="s">
        <v>412</v>
      </c>
      <c r="C5" s="502" t="s">
        <v>323</v>
      </c>
      <c r="D5" s="500" t="s">
        <v>348</v>
      </c>
      <c r="E5" s="500" t="s">
        <v>349</v>
      </c>
      <c r="F5" s="504" t="s">
        <v>324</v>
      </c>
      <c r="G5" s="506" t="s">
        <v>325</v>
      </c>
      <c r="H5" s="500" t="s">
        <v>326</v>
      </c>
      <c r="I5" s="500" t="s">
        <v>327</v>
      </c>
      <c r="J5" s="500" t="s">
        <v>328</v>
      </c>
      <c r="K5" s="500" t="s">
        <v>329</v>
      </c>
      <c r="L5" s="500" t="s">
        <v>330</v>
      </c>
      <c r="M5" s="509" t="s">
        <v>355</v>
      </c>
      <c r="N5" s="510"/>
      <c r="O5" s="500" t="s">
        <v>412</v>
      </c>
      <c r="P5" s="500" t="s">
        <v>331</v>
      </c>
      <c r="Q5" s="500" t="s">
        <v>332</v>
      </c>
      <c r="R5" s="502" t="s">
        <v>323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356</v>
      </c>
      <c r="O6" s="501"/>
      <c r="P6" s="501"/>
      <c r="Q6" s="501"/>
      <c r="R6" s="503"/>
    </row>
    <row r="7" spans="1:21" ht="14.1" customHeight="1">
      <c r="A7" s="58" t="s">
        <v>659</v>
      </c>
      <c r="B7" s="251" t="s">
        <v>362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362</v>
      </c>
      <c r="N7" s="250">
        <v>12.608464896046989</v>
      </c>
      <c r="O7" s="251" t="s">
        <v>362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444</v>
      </c>
      <c r="B8" s="251" t="s">
        <v>362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362</v>
      </c>
      <c r="N8" s="250">
        <v>7.8119686508972164</v>
      </c>
      <c r="O8" s="251" t="s">
        <v>362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362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362</v>
      </c>
      <c r="N9" s="253">
        <v>-21.52240180318271</v>
      </c>
      <c r="O9" s="254" t="s">
        <v>362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456</v>
      </c>
      <c r="B10" s="251" t="s">
        <v>362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362</v>
      </c>
      <c r="N10" s="250">
        <v>15.474744810749218</v>
      </c>
      <c r="O10" s="251" t="s">
        <v>362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362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362</v>
      </c>
      <c r="N11" s="250">
        <v>-3.2993994750225575</v>
      </c>
      <c r="O11" s="251" t="s">
        <v>362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654</v>
      </c>
      <c r="B12" s="251" t="s">
        <v>362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362</v>
      </c>
      <c r="N12" s="250">
        <v>-6.7575378811661979</v>
      </c>
      <c r="O12" s="251" t="s">
        <v>362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660</v>
      </c>
      <c r="B13" s="251" t="s">
        <v>362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362</v>
      </c>
      <c r="N13" s="250">
        <v>-3.9616832584018047</v>
      </c>
      <c r="O13" s="251" t="s">
        <v>362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362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362</v>
      </c>
      <c r="N15" s="258">
        <v>10.879558416860968</v>
      </c>
      <c r="O15" s="259" t="s">
        <v>362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567</v>
      </c>
      <c r="B16" s="251" t="s">
        <v>362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362</v>
      </c>
      <c r="N16" s="250">
        <v>15.035401941670589</v>
      </c>
      <c r="O16" s="251" t="s">
        <v>362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403</v>
      </c>
      <c r="B17" s="251" t="s">
        <v>362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362</v>
      </c>
      <c r="N17" s="250">
        <v>-4.4478070038872612</v>
      </c>
      <c r="O17" s="251" t="s">
        <v>362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404</v>
      </c>
      <c r="B18" s="251" t="s">
        <v>362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362</v>
      </c>
      <c r="N18" s="250">
        <v>-23.811337234996156</v>
      </c>
      <c r="O18" s="251" t="s">
        <v>362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405</v>
      </c>
      <c r="B19" s="251" t="s">
        <v>362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362</v>
      </c>
      <c r="N19" s="250">
        <v>-8.5355518517472362</v>
      </c>
      <c r="O19" s="251" t="s">
        <v>362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406</v>
      </c>
      <c r="B20" s="251" t="s">
        <v>362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362</v>
      </c>
      <c r="N20" s="250">
        <v>9.1467184191762705</v>
      </c>
      <c r="O20" s="251" t="s">
        <v>362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407</v>
      </c>
      <c r="B21" s="251" t="s">
        <v>362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362</v>
      </c>
      <c r="N21" s="251">
        <v>-27.858774716740175</v>
      </c>
      <c r="O21" s="251" t="s">
        <v>362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408</v>
      </c>
      <c r="B22" s="251" t="s">
        <v>362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362</v>
      </c>
      <c r="N22" s="251">
        <v>-9.731669001213195</v>
      </c>
      <c r="O22" s="251" t="s">
        <v>362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409</v>
      </c>
      <c r="B23" s="251" t="s">
        <v>362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362</v>
      </c>
      <c r="N23" s="251">
        <v>-17.320302648171506</v>
      </c>
      <c r="O23" s="251" t="s">
        <v>362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568</v>
      </c>
      <c r="B24" s="251" t="s">
        <v>362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362</v>
      </c>
      <c r="N24" s="251">
        <v>11.084092116758072</v>
      </c>
      <c r="O24" s="251" t="s">
        <v>362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410</v>
      </c>
      <c r="B25" s="251" t="s">
        <v>362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362</v>
      </c>
      <c r="N25" s="251">
        <v>-17.938734902216037</v>
      </c>
      <c r="O25" s="251" t="s">
        <v>362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411</v>
      </c>
      <c r="B26" s="261" t="s">
        <v>362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362</v>
      </c>
      <c r="N26" s="261">
        <v>-9.1401190117677551</v>
      </c>
      <c r="O26" s="261" t="s">
        <v>362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655</v>
      </c>
      <c r="B27" s="251" t="s">
        <v>362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362</v>
      </c>
      <c r="N27" s="250">
        <v>-11.276791840876809</v>
      </c>
      <c r="O27" s="251" t="s">
        <v>362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567</v>
      </c>
      <c r="B28" s="251" t="s">
        <v>362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362</v>
      </c>
      <c r="N28" s="250">
        <v>-10.796185171079664</v>
      </c>
      <c r="O28" s="251" t="s">
        <v>362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403</v>
      </c>
      <c r="B29" s="251" t="s">
        <v>362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362</v>
      </c>
      <c r="N29" s="250">
        <v>15.195165885899421</v>
      </c>
      <c r="O29" s="251" t="s">
        <v>362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404</v>
      </c>
      <c r="B30" s="251" t="s">
        <v>362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362</v>
      </c>
      <c r="N30" s="250">
        <v>16.740989029787666</v>
      </c>
      <c r="O30" s="251" t="s">
        <v>362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405</v>
      </c>
      <c r="B31" s="251" t="s">
        <v>362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362</v>
      </c>
      <c r="N31" s="250">
        <v>18.6976267799303</v>
      </c>
      <c r="O31" s="251" t="s">
        <v>362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406</v>
      </c>
      <c r="B32" s="251" t="s">
        <v>362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362</v>
      </c>
      <c r="N32" s="250">
        <v>-13.125361462756358</v>
      </c>
      <c r="O32" s="251" t="s">
        <v>362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407</v>
      </c>
      <c r="B33" s="251" t="s">
        <v>362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362</v>
      </c>
      <c r="N33" s="250">
        <v>8.888347628766823</v>
      </c>
      <c r="O33" s="251" t="s">
        <v>362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408</v>
      </c>
      <c r="B34" s="251" t="s">
        <v>362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362</v>
      </c>
      <c r="N34" s="250">
        <v>1.4182783226761586</v>
      </c>
      <c r="O34" s="251" t="s">
        <v>362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409</v>
      </c>
      <c r="B35" s="251" t="s">
        <v>362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362</v>
      </c>
      <c r="N35" s="250">
        <v>-7.276922746010972</v>
      </c>
      <c r="O35" s="251" t="s">
        <v>362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568</v>
      </c>
      <c r="B36" s="251" t="s">
        <v>362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362</v>
      </c>
      <c r="N36" s="250">
        <v>-30.302767205177673</v>
      </c>
      <c r="O36" s="251" t="s">
        <v>362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410</v>
      </c>
      <c r="B37" s="251" t="s">
        <v>362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362</v>
      </c>
      <c r="N37" s="250">
        <v>0.82188492385650846</v>
      </c>
      <c r="O37" s="251" t="s">
        <v>362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411</v>
      </c>
      <c r="B38" s="261" t="s">
        <v>362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362</v>
      </c>
      <c r="N38" s="262">
        <v>-20.350309244281707</v>
      </c>
      <c r="O38" s="261" t="s">
        <v>362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661</v>
      </c>
      <c r="B39" s="259" t="s">
        <v>362</v>
      </c>
      <c r="C39" s="258">
        <v>-11.787173450240719</v>
      </c>
      <c r="D39" s="258">
        <v>6.8108613590690981</v>
      </c>
      <c r="E39" s="258">
        <v>-15.036351525921543</v>
      </c>
      <c r="F39" s="258">
        <v>-8.2906966895560874</v>
      </c>
      <c r="G39" s="258">
        <v>14.836217146462838</v>
      </c>
      <c r="H39" s="258">
        <v>-28.477370263478541</v>
      </c>
      <c r="I39" s="258">
        <v>-11.973492755986015</v>
      </c>
      <c r="J39" s="258">
        <v>-18.753706390171164</v>
      </c>
      <c r="K39" s="258">
        <v>-64.309658740297721</v>
      </c>
      <c r="L39" s="258">
        <v>-0.20251281356151729</v>
      </c>
      <c r="M39" s="258" t="s">
        <v>362</v>
      </c>
      <c r="N39" s="258">
        <v>-9.0859582112753028</v>
      </c>
      <c r="O39" s="259" t="s">
        <v>362</v>
      </c>
      <c r="P39" s="258">
        <v>-11.379425140960686</v>
      </c>
      <c r="Q39" s="258">
        <v>-9.5714070808443843</v>
      </c>
      <c r="R39" s="258">
        <v>-18.628991314269328</v>
      </c>
    </row>
    <row r="40" spans="1:18" ht="14.1" customHeight="1">
      <c r="A40" s="58" t="s">
        <v>333</v>
      </c>
      <c r="B40" s="259" t="s">
        <v>362</v>
      </c>
      <c r="C40" s="258">
        <v>4.5528631853832602</v>
      </c>
      <c r="D40" s="258">
        <v>3.9989767683964672</v>
      </c>
      <c r="E40" s="258">
        <v>35.099362212255315</v>
      </c>
      <c r="F40" s="258">
        <v>-0.69991626877067281</v>
      </c>
      <c r="G40" s="258">
        <v>28.468653648509768</v>
      </c>
      <c r="H40" s="258">
        <v>21.860848085631957</v>
      </c>
      <c r="I40" s="258">
        <v>32.114839288592293</v>
      </c>
      <c r="J40" s="258">
        <v>5.7583376820532273</v>
      </c>
      <c r="K40" s="258">
        <v>-2.6255016501322559</v>
      </c>
      <c r="L40" s="258">
        <v>-31.11803166561311</v>
      </c>
      <c r="M40" s="258" t="s">
        <v>362</v>
      </c>
      <c r="N40" s="258">
        <v>-2.1954075305344101</v>
      </c>
      <c r="O40" s="259" t="s">
        <v>362</v>
      </c>
      <c r="P40" s="258">
        <v>-9.5798784076448271</v>
      </c>
      <c r="Q40" s="258">
        <v>-7.2009112526873249</v>
      </c>
      <c r="R40" s="258">
        <v>-3.844648052573274</v>
      </c>
    </row>
    <row r="41" spans="1:18" ht="14.1" customHeight="1">
      <c r="A41" s="58" t="s">
        <v>403</v>
      </c>
      <c r="B41" s="259" t="s">
        <v>362</v>
      </c>
      <c r="C41" s="258">
        <v>-12.835627314623089</v>
      </c>
      <c r="D41" s="258">
        <v>5.3221499320679211</v>
      </c>
      <c r="E41" s="258">
        <v>78.36492995462882</v>
      </c>
      <c r="F41" s="258">
        <v>-2.0827049083729787</v>
      </c>
      <c r="G41" s="258">
        <v>2.9805420918395109</v>
      </c>
      <c r="H41" s="258">
        <v>-20.910945370356913</v>
      </c>
      <c r="I41" s="258">
        <v>-3.2877165378004558</v>
      </c>
      <c r="J41" s="258">
        <v>-37.460339375057437</v>
      </c>
      <c r="K41" s="258">
        <v>21.762554180394922</v>
      </c>
      <c r="L41" s="258">
        <v>-37.909040409879282</v>
      </c>
      <c r="M41" s="258" t="s">
        <v>362</v>
      </c>
      <c r="N41" s="258">
        <v>-18.972511648822689</v>
      </c>
      <c r="O41" s="259" t="s">
        <v>362</v>
      </c>
      <c r="P41" s="258">
        <v>-13.399004466737786</v>
      </c>
      <c r="Q41" s="258">
        <v>-6.2384864434834375</v>
      </c>
      <c r="R41" s="258">
        <v>-11.725767659513552</v>
      </c>
    </row>
    <row r="42" spans="1:18" ht="14.1" customHeight="1">
      <c r="A42" s="58" t="s">
        <v>404</v>
      </c>
      <c r="B42" s="259" t="s">
        <v>362</v>
      </c>
      <c r="C42" s="258">
        <v>-3.7526762721585172</v>
      </c>
      <c r="D42" s="258">
        <v>1.5734799893687645</v>
      </c>
      <c r="E42" s="258">
        <v>35.280714370338551</v>
      </c>
      <c r="F42" s="258">
        <v>8.1248792987630445</v>
      </c>
      <c r="G42" s="258">
        <v>-3.8094398919141126</v>
      </c>
      <c r="H42" s="258">
        <v>-11.080490046991077</v>
      </c>
      <c r="I42" s="258">
        <v>9.9232046590058243</v>
      </c>
      <c r="J42" s="258">
        <v>-27.532642485340798</v>
      </c>
      <c r="K42" s="258">
        <v>84.321067091330008</v>
      </c>
      <c r="L42" s="258">
        <v>-36.759994718854905</v>
      </c>
      <c r="M42" s="258" t="s">
        <v>362</v>
      </c>
      <c r="N42" s="258">
        <v>15.871544357814305</v>
      </c>
      <c r="O42" s="259" t="s">
        <v>362</v>
      </c>
      <c r="P42" s="258">
        <v>1.5714047729924241</v>
      </c>
      <c r="Q42" s="258">
        <v>2.8063233209317362</v>
      </c>
      <c r="R42" s="258">
        <v>-10.649963530739004</v>
      </c>
    </row>
    <row r="43" spans="1:18" ht="14.1" customHeight="1">
      <c r="A43" s="58" t="s">
        <v>405</v>
      </c>
      <c r="B43" s="259" t="s">
        <v>362</v>
      </c>
      <c r="C43" s="258">
        <v>-2.1455111382631231</v>
      </c>
      <c r="D43" s="258">
        <v>-4.071743202807232</v>
      </c>
      <c r="E43" s="258">
        <v>4.374544487460863</v>
      </c>
      <c r="F43" s="258">
        <v>-8.348784855944924E-2</v>
      </c>
      <c r="G43" s="258">
        <v>48.262316096909871</v>
      </c>
      <c r="H43" s="258">
        <v>-25.489110234708058</v>
      </c>
      <c r="I43" s="258">
        <v>-5.0875754443679426</v>
      </c>
      <c r="J43" s="258">
        <v>16.978927025401291</v>
      </c>
      <c r="K43" s="258">
        <v>74.696616897352413</v>
      </c>
      <c r="L43" s="258">
        <v>-23.364427723090763</v>
      </c>
      <c r="M43" s="258" t="s">
        <v>362</v>
      </c>
      <c r="N43" s="258">
        <v>-14.577793905036829</v>
      </c>
      <c r="O43" s="259" t="s">
        <v>362</v>
      </c>
      <c r="P43" s="258">
        <v>-5.3792848021487316</v>
      </c>
      <c r="Q43" s="258">
        <v>-7.2985303327771973</v>
      </c>
      <c r="R43" s="258">
        <v>0.46779585857741335</v>
      </c>
    </row>
    <row r="44" spans="1:18" ht="14.1" customHeight="1">
      <c r="A44" s="58" t="s">
        <v>406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>
      <c r="A45" s="58" t="s">
        <v>407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408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409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334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410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411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5" bottom="0" header="0.11811023622047245" footer="0.26"/>
  <pageSetup paperSize="9" scale="74" orientation="landscape" r:id="rId1"/>
  <headerFooter alignWithMargins="0">
    <oddFooter>&amp;L&amp;"ＭＳ ゴシック,標準"※消費者物価指数については、平成18年から平成22年分までは平成17年基準、平成23年からは平成22年基準で算出しています。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zoomScaleNormal="100" workbookViewId="0">
      <selection activeCell="L12" sqref="L12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D4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427</v>
      </c>
      <c r="C2" s="517"/>
      <c r="D2" s="517" t="s">
        <v>428</v>
      </c>
      <c r="E2" s="517"/>
      <c r="H2" s="517" t="s">
        <v>427</v>
      </c>
      <c r="I2" s="517"/>
    </row>
    <row r="3" spans="1:9" ht="24" customHeight="1">
      <c r="A3" s="362"/>
      <c r="B3" s="129" t="s">
        <v>12</v>
      </c>
      <c r="C3" s="129" t="s">
        <v>454</v>
      </c>
      <c r="D3" s="129" t="s">
        <v>13</v>
      </c>
      <c r="E3" s="129" t="s">
        <v>455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 t="s">
        <v>667</v>
      </c>
      <c r="B5" s="125">
        <v>9.4975794807786951</v>
      </c>
      <c r="C5" s="125">
        <v>5.7078224798945865</v>
      </c>
      <c r="D5" s="125">
        <v>4.8</v>
      </c>
      <c r="E5" s="125">
        <v>7.5</v>
      </c>
      <c r="G5" s="391" t="str">
        <f>+A5</f>
        <v>5
H27年</v>
      </c>
      <c r="H5" s="125">
        <v>8.1447792017186096</v>
      </c>
      <c r="I5" s="125">
        <v>-2.6380824975606121</v>
      </c>
    </row>
    <row r="6" spans="1:9" ht="24" customHeight="1">
      <c r="A6" s="361">
        <v>6</v>
      </c>
      <c r="B6" s="125">
        <v>-3.0877799383991045</v>
      </c>
      <c r="C6" s="125">
        <v>-7.4427565289195368</v>
      </c>
      <c r="D6" s="125">
        <v>-2</v>
      </c>
      <c r="E6" s="125">
        <v>-1.4</v>
      </c>
      <c r="G6" s="391">
        <f t="shared" ref="G6:G17" si="0">+A6</f>
        <v>6</v>
      </c>
      <c r="H6" s="125">
        <v>11.612128750403826</v>
      </c>
      <c r="I6" s="125">
        <v>1.4253997765621529</v>
      </c>
    </row>
    <row r="7" spans="1:9" ht="24" customHeight="1">
      <c r="A7" s="361">
        <v>7</v>
      </c>
      <c r="B7" s="125">
        <v>9.4257631336724259</v>
      </c>
      <c r="C7" s="125">
        <v>-10.098930531385285</v>
      </c>
      <c r="D7" s="125">
        <v>-0.2</v>
      </c>
      <c r="E7" s="125">
        <v>0.7</v>
      </c>
      <c r="G7" s="391">
        <f t="shared" si="0"/>
        <v>7</v>
      </c>
      <c r="H7" s="125">
        <v>10.101995235410378</v>
      </c>
      <c r="I7" s="125">
        <v>6.5433371459799661</v>
      </c>
    </row>
    <row r="8" spans="1:9" ht="24" customHeight="1">
      <c r="A8" s="361">
        <v>8</v>
      </c>
      <c r="B8" s="125">
        <v>5.1855091083431448</v>
      </c>
      <c r="C8" s="125">
        <v>6.6970069787995579</v>
      </c>
      <c r="D8" s="125">
        <v>2.9</v>
      </c>
      <c r="E8" s="125">
        <v>3.4</v>
      </c>
      <c r="G8" s="391">
        <f t="shared" si="0"/>
        <v>8</v>
      </c>
      <c r="H8" s="125">
        <v>0.67744036971513211</v>
      </c>
      <c r="I8" s="125">
        <v>-4.458520037041513</v>
      </c>
    </row>
    <row r="9" spans="1:9" ht="24" customHeight="1">
      <c r="A9" s="361">
        <v>9</v>
      </c>
      <c r="B9" s="125">
        <v>-5.9037594237615902</v>
      </c>
      <c r="C9" s="125">
        <v>-9.1967884192648555</v>
      </c>
      <c r="D9" s="125">
        <v>-0.4</v>
      </c>
      <c r="E9" s="125">
        <v>-1.7</v>
      </c>
      <c r="G9" s="391">
        <f t="shared" si="0"/>
        <v>9</v>
      </c>
      <c r="H9" s="125">
        <v>-1.2784870916935587</v>
      </c>
      <c r="I9" s="125">
        <v>-7.968019794314718</v>
      </c>
    </row>
    <row r="10" spans="1:9" ht="24" customHeight="1">
      <c r="A10" s="361">
        <v>10</v>
      </c>
      <c r="B10" s="125">
        <v>-2.0161880940656962</v>
      </c>
      <c r="C10" s="125">
        <v>5.6695490579695695</v>
      </c>
      <c r="D10" s="125">
        <v>-2.4</v>
      </c>
      <c r="E10" s="125">
        <v>-2.2999999999999998</v>
      </c>
      <c r="G10" s="391">
        <f t="shared" si="0"/>
        <v>10</v>
      </c>
      <c r="H10" s="125">
        <v>8.5278857795194618</v>
      </c>
      <c r="I10" s="125">
        <v>8.848527605343314</v>
      </c>
    </row>
    <row r="11" spans="1:9" ht="24" customHeight="1">
      <c r="A11" s="361">
        <v>11</v>
      </c>
      <c r="B11" s="125">
        <v>-2.3957026041594109</v>
      </c>
      <c r="C11" s="125">
        <v>4.9290117199256356</v>
      </c>
      <c r="D11" s="125">
        <v>-2.9</v>
      </c>
      <c r="E11" s="125">
        <v>-4.0999999999999996</v>
      </c>
      <c r="G11" s="391">
        <f t="shared" si="0"/>
        <v>11</v>
      </c>
      <c r="H11" s="125">
        <v>-9.0363070821927067</v>
      </c>
      <c r="I11" s="125">
        <v>-14.890364006700352</v>
      </c>
    </row>
    <row r="12" spans="1:9" ht="24" customHeight="1">
      <c r="A12" s="361">
        <v>12</v>
      </c>
      <c r="B12" s="125">
        <v>-2.5852032397751912</v>
      </c>
      <c r="C12" s="125">
        <v>-0.68705452704101999</v>
      </c>
      <c r="D12" s="125">
        <v>-4.4000000000000004</v>
      </c>
      <c r="E12" s="125">
        <v>-5</v>
      </c>
      <c r="G12" s="391">
        <f t="shared" si="0"/>
        <v>12</v>
      </c>
      <c r="H12" s="125">
        <v>-5.9914472518489248</v>
      </c>
      <c r="I12" s="125">
        <v>0.87050306214369044</v>
      </c>
    </row>
    <row r="13" spans="1:9" ht="24" customHeight="1">
      <c r="A13" s="361" t="s">
        <v>662</v>
      </c>
      <c r="B13" s="125">
        <v>-11.346989685022368</v>
      </c>
      <c r="C13" s="125">
        <v>-18.222948356755708</v>
      </c>
      <c r="D13" s="125">
        <v>-3.1</v>
      </c>
      <c r="E13" s="125">
        <v>-2.6</v>
      </c>
      <c r="G13" s="391" t="str">
        <f t="shared" si="0"/>
        <v>1
H28年</v>
      </c>
      <c r="H13" s="125">
        <v>-9.5784959530202602</v>
      </c>
      <c r="I13" s="125">
        <v>-4.0476602094574261</v>
      </c>
    </row>
    <row r="14" spans="1:9" ht="24" customHeight="1">
      <c r="A14" s="361">
        <v>2</v>
      </c>
      <c r="B14" s="125">
        <v>4.5528631853832602</v>
      </c>
      <c r="C14" s="125">
        <v>-3.844648052573274</v>
      </c>
      <c r="D14" s="125">
        <v>1.2</v>
      </c>
      <c r="E14" s="125">
        <v>1.8</v>
      </c>
      <c r="G14" s="391">
        <f t="shared" si="0"/>
        <v>2</v>
      </c>
      <c r="H14" s="125">
        <v>-11.558031037891936</v>
      </c>
      <c r="I14" s="125">
        <v>-17.354282557919255</v>
      </c>
    </row>
    <row r="15" spans="1:9" ht="24" customHeight="1">
      <c r="A15" s="361">
        <v>3</v>
      </c>
      <c r="B15" s="125">
        <v>-12.835627314623089</v>
      </c>
      <c r="C15" s="125">
        <v>-11.725767659513552</v>
      </c>
      <c r="D15" s="125">
        <v>-5.3</v>
      </c>
      <c r="E15" s="125">
        <v>-4.9000000000000004</v>
      </c>
      <c r="G15" s="391">
        <f t="shared" si="0"/>
        <v>3</v>
      </c>
      <c r="H15" s="125">
        <v>1.103022035518797</v>
      </c>
      <c r="I15" s="125">
        <v>-6.8467580333636757</v>
      </c>
    </row>
    <row r="16" spans="1:9" ht="23.25" customHeight="1">
      <c r="A16" s="361">
        <v>4</v>
      </c>
      <c r="B16" s="125">
        <v>-3.7526762721585172</v>
      </c>
      <c r="C16" s="125">
        <v>-10.649963530739004</v>
      </c>
      <c r="D16" s="125">
        <v>-0.4</v>
      </c>
      <c r="E16" s="125">
        <v>1.4</v>
      </c>
      <c r="G16" s="391">
        <f t="shared" si="0"/>
        <v>4</v>
      </c>
      <c r="H16" s="125">
        <v>-2.8589126561429978</v>
      </c>
      <c r="I16" s="125">
        <v>-4.8867544607715807</v>
      </c>
    </row>
    <row r="17" spans="1:9" ht="24" customHeight="1">
      <c r="A17" s="361">
        <v>5</v>
      </c>
      <c r="B17" s="125">
        <f>'表2 (P4～P5)'!$G$8</f>
        <v>-2.1455111382631231</v>
      </c>
      <c r="C17" s="125">
        <f>'表2 (P4～P5)'!$G$93</f>
        <v>0.46779585857741335</v>
      </c>
      <c r="D17" s="125">
        <f>'表1 (P2)'!$E$7</f>
        <v>-1.1000000000000001</v>
      </c>
      <c r="E17" s="125">
        <f>'表1 (P2)'!$E$44</f>
        <v>-2.8</v>
      </c>
      <c r="G17" s="391">
        <f t="shared" si="0"/>
        <v>5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L15" sqref="L15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644</v>
      </c>
    </row>
    <row r="2" spans="1:3">
      <c r="B2" s="77" t="s">
        <v>427</v>
      </c>
      <c r="C2" s="67" t="s">
        <v>428</v>
      </c>
    </row>
    <row r="3" spans="1:3">
      <c r="A3" s="64" t="s">
        <v>581</v>
      </c>
      <c r="B3" s="78" t="e">
        <f>'表2 (P4～P5)'!#REF!</f>
        <v>#REF!</v>
      </c>
      <c r="C3" s="79">
        <f>'表1 (P2)'!E17</f>
        <v>-7.1415558312138749</v>
      </c>
    </row>
    <row r="4" spans="1:3">
      <c r="A4" s="64" t="s">
        <v>359</v>
      </c>
      <c r="B4" s="78">
        <f>'表2 (P4～P5)'!G70</f>
        <v>-23.364427723090763</v>
      </c>
      <c r="C4" s="79">
        <f>'表1 (P2)'!E16</f>
        <v>-0.8</v>
      </c>
    </row>
    <row r="5" spans="1:3">
      <c r="A5" s="64" t="s">
        <v>354</v>
      </c>
      <c r="B5" s="78">
        <f>'表2 (P4～P5)'!G65</f>
        <v>74.696616897352413</v>
      </c>
      <c r="C5" s="79">
        <f>'表1 (P2)'!E15</f>
        <v>-10.5</v>
      </c>
    </row>
    <row r="6" spans="1:3">
      <c r="A6" s="64" t="s">
        <v>353</v>
      </c>
      <c r="B6" s="78">
        <f>'表2 (P4～P5)'!G60</f>
        <v>16.978927025401291</v>
      </c>
      <c r="C6" s="79">
        <f>'表1 (P2)'!E14</f>
        <v>4.7</v>
      </c>
    </row>
    <row r="7" spans="1:3">
      <c r="A7" s="64" t="s">
        <v>363</v>
      </c>
      <c r="B7" s="78">
        <f>'表2 (P4～P5)'!G52</f>
        <v>-5.0875754443679426</v>
      </c>
      <c r="C7" s="79">
        <f>'表1 (P2)'!E13</f>
        <v>-0.2</v>
      </c>
    </row>
    <row r="8" spans="1:3">
      <c r="A8" s="64" t="s">
        <v>573</v>
      </c>
      <c r="B8" s="78">
        <f>'表2 (P4～P5)'!G42</f>
        <v>-25.489110234708058</v>
      </c>
      <c r="C8" s="79">
        <f>'表1 (P2)'!E12</f>
        <v>3</v>
      </c>
    </row>
    <row r="9" spans="1:3">
      <c r="A9" s="64" t="s">
        <v>351</v>
      </c>
      <c r="B9" s="78">
        <f>'表2 (P4～P5)'!G34</f>
        <v>48.262316096909871</v>
      </c>
      <c r="C9" s="79">
        <f>'表1 (P2)'!E11</f>
        <v>0.5</v>
      </c>
    </row>
    <row r="10" spans="1:3">
      <c r="A10" s="64" t="s">
        <v>350</v>
      </c>
      <c r="B10" s="78">
        <f>'表2 (P4～P5)'!G28</f>
        <v>-8.348784855944924E-2</v>
      </c>
      <c r="C10" s="79">
        <f>'表1 (P2)'!E10</f>
        <v>1.1000000000000001</v>
      </c>
    </row>
    <row r="11" spans="1:3">
      <c r="A11" s="64" t="s">
        <v>349</v>
      </c>
      <c r="B11" s="78">
        <f>'表2 (P4～P5)'!G24</f>
        <v>4.374544487460863</v>
      </c>
      <c r="C11" s="79">
        <f>'表1 (P2)'!E9</f>
        <v>-4.9000000000000004</v>
      </c>
    </row>
    <row r="12" spans="1:3">
      <c r="A12" s="64" t="s">
        <v>348</v>
      </c>
      <c r="B12" s="78">
        <f>'表2 (P4～P5)'!G10</f>
        <v>-4.071743202807232</v>
      </c>
      <c r="C12" s="79">
        <f>'表1 (P2)'!E8</f>
        <v>1.2</v>
      </c>
    </row>
    <row r="13" spans="1:3">
      <c r="A13" s="64" t="s">
        <v>347</v>
      </c>
      <c r="B13" s="78">
        <f>'表2 (P4～P5)'!G8</f>
        <v>-2.1455111382631231</v>
      </c>
      <c r="C13" s="79">
        <f>'表1 (P2)'!E7</f>
        <v>-1.1000000000000001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3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364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452</v>
      </c>
      <c r="E2" s="124" t="s">
        <v>15</v>
      </c>
      <c r="F2" s="124" t="s">
        <v>453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668</v>
      </c>
      <c r="C4" s="14">
        <v>-5.0935362607165136</v>
      </c>
      <c r="D4" s="14">
        <v>-0.46910709325437283</v>
      </c>
      <c r="E4" s="14">
        <v>-2.0565294210594387</v>
      </c>
      <c r="F4" s="14">
        <v>2.715881479761495</v>
      </c>
    </row>
    <row r="5" spans="1:6" ht="30" customHeight="1">
      <c r="A5" s="10"/>
      <c r="B5" s="379">
        <v>5</v>
      </c>
      <c r="C5" s="14">
        <v>-9.889362555077108</v>
      </c>
      <c r="D5" s="14">
        <v>-8.1670605341442446</v>
      </c>
      <c r="E5" s="14">
        <v>-6.7354902445048159</v>
      </c>
      <c r="F5" s="14">
        <v>-4.9529076528393006</v>
      </c>
    </row>
    <row r="6" spans="1:6" ht="24" customHeight="1">
      <c r="A6" s="10"/>
      <c r="B6" s="379">
        <v>6</v>
      </c>
      <c r="C6" s="14">
        <v>-7.0205409968659431</v>
      </c>
      <c r="D6" s="14">
        <v>-11.216926259780902</v>
      </c>
      <c r="E6" s="14">
        <v>-3.6732804727531154</v>
      </c>
      <c r="F6" s="14">
        <v>-8.0207356051330123</v>
      </c>
    </row>
    <row r="7" spans="1:6" ht="24" customHeight="1">
      <c r="A7" s="10"/>
      <c r="B7" s="379">
        <v>7</v>
      </c>
      <c r="C7" s="14">
        <v>-11.590911167657081</v>
      </c>
      <c r="D7" s="14">
        <v>-12.437902631430864</v>
      </c>
      <c r="E7" s="14">
        <v>-8.5850021473574234</v>
      </c>
      <c r="F7" s="14">
        <v>-9.4607913208995082</v>
      </c>
    </row>
    <row r="8" spans="1:6" ht="24" customHeight="1">
      <c r="A8" s="10"/>
      <c r="B8" s="379">
        <v>8</v>
      </c>
      <c r="C8" s="14">
        <v>-15.270646727414805</v>
      </c>
      <c r="D8" s="14">
        <v>-18.036404564765686</v>
      </c>
      <c r="E8" s="14">
        <v>-12.389848716146901</v>
      </c>
      <c r="F8" s="14">
        <v>-15.249642319967716</v>
      </c>
    </row>
    <row r="9" spans="1:6" ht="24" customHeight="1">
      <c r="A9" s="10"/>
      <c r="B9" s="379">
        <v>9</v>
      </c>
      <c r="C9" s="14">
        <v>-18.195229727389872</v>
      </c>
      <c r="D9" s="14">
        <v>-21.208954698442263</v>
      </c>
      <c r="E9" s="14">
        <v>-15.168453227303303</v>
      </c>
      <c r="F9" s="14">
        <v>-18.293686022284628</v>
      </c>
    </row>
    <row r="10" spans="1:6" ht="24" customHeight="1">
      <c r="A10" s="10"/>
      <c r="B10" s="379">
        <v>10</v>
      </c>
      <c r="C10" s="14">
        <v>-7.1129354101750693</v>
      </c>
      <c r="D10" s="14">
        <v>-14.560411492435342</v>
      </c>
      <c r="E10" s="14">
        <v>-4.0476622787108507</v>
      </c>
      <c r="F10" s="14">
        <v>-11.740905071685715</v>
      </c>
    </row>
    <row r="11" spans="1:6" ht="24" customHeight="1">
      <c r="A11" s="10"/>
      <c r="B11" s="379">
        <v>11</v>
      </c>
      <c r="C11" s="14">
        <v>-8.9171874272727987</v>
      </c>
      <c r="D11" s="14">
        <v>-15.947474213149992</v>
      </c>
      <c r="E11" s="14">
        <v>-6.3668686752364367</v>
      </c>
      <c r="F11" s="14">
        <v>-13.59400349111819</v>
      </c>
    </row>
    <row r="12" spans="1:6" ht="24" customHeight="1">
      <c r="A12" s="10"/>
      <c r="B12" s="379">
        <v>12</v>
      </c>
      <c r="C12" s="14">
        <v>-8.3422297589935255</v>
      </c>
      <c r="D12" s="14">
        <v>-8.8245928751447877</v>
      </c>
      <c r="E12" s="14">
        <v>-5.959127732727354</v>
      </c>
      <c r="F12" s="14">
        <v>-6.4540322898985476</v>
      </c>
    </row>
    <row r="13" spans="1:6" ht="24" customHeight="1">
      <c r="B13" s="379" t="s">
        <v>656</v>
      </c>
      <c r="C13" s="14">
        <v>-8.9978045416781569</v>
      </c>
      <c r="D13" s="14">
        <v>-9.1147699668880922E-2</v>
      </c>
      <c r="E13" s="14">
        <v>-7.0867584370534082</v>
      </c>
      <c r="F13" s="14">
        <v>2.0069381986380641</v>
      </c>
    </row>
    <row r="14" spans="1:6" ht="26.25" customHeight="1">
      <c r="B14" s="379">
        <v>2</v>
      </c>
      <c r="C14" s="14">
        <v>-6.785954907525948</v>
      </c>
      <c r="D14" s="14">
        <v>-8.4322770420408482</v>
      </c>
      <c r="E14" s="14">
        <v>-4.8284599605839968</v>
      </c>
      <c r="F14" s="14">
        <v>-6.509354859923711</v>
      </c>
    </row>
    <row r="15" spans="1:6" ht="27" customHeight="1">
      <c r="B15" s="379">
        <v>3</v>
      </c>
      <c r="C15" s="14">
        <v>5.5350299491421451</v>
      </c>
      <c r="D15" s="14">
        <v>-1.055342874717935</v>
      </c>
      <c r="E15" s="14">
        <v>7.8568006080232733</v>
      </c>
      <c r="F15" s="14">
        <v>1.121439582038275</v>
      </c>
    </row>
    <row r="16" spans="1:6" ht="24" customHeight="1">
      <c r="B16" s="379">
        <v>4</v>
      </c>
      <c r="C16" s="14">
        <v>10.540485769436515</v>
      </c>
      <c r="D16" s="14">
        <v>4.0623537282219901</v>
      </c>
      <c r="E16" s="14">
        <v>10.761566740975393</v>
      </c>
      <c r="F16" s="14">
        <v>4.2704784356784264</v>
      </c>
    </row>
    <row r="17" spans="1:6" ht="24" customHeight="1">
      <c r="A17" s="10"/>
      <c r="B17" s="379">
        <v>5</v>
      </c>
      <c r="C17" s="14">
        <v>9.4975794807786951</v>
      </c>
      <c r="D17" s="14">
        <v>5.7078224798945865</v>
      </c>
      <c r="E17" s="14">
        <v>9.826072219221027</v>
      </c>
      <c r="F17" s="14">
        <v>6.0249459473342482</v>
      </c>
    </row>
    <row r="18" spans="1:6" ht="24" customHeight="1">
      <c r="A18" s="10"/>
      <c r="B18" s="379">
        <v>6</v>
      </c>
      <c r="C18" s="14">
        <v>-3.0877799383991045</v>
      </c>
      <c r="D18" s="14">
        <v>-7.4427565289195368</v>
      </c>
      <c r="E18" s="14">
        <v>-2.7970432782143173</v>
      </c>
      <c r="F18" s="14">
        <v>-7.1650847985063049</v>
      </c>
    </row>
    <row r="19" spans="1:6" ht="24" customHeight="1">
      <c r="A19" s="10"/>
      <c r="B19" s="379">
        <v>7</v>
      </c>
      <c r="C19" s="14">
        <v>9.4257631336724259</v>
      </c>
      <c r="D19" s="14">
        <v>-10.098930531385285</v>
      </c>
      <c r="E19" s="14">
        <v>9.8634661862071269</v>
      </c>
      <c r="F19" s="14">
        <v>-9.7393262535108267</v>
      </c>
    </row>
    <row r="20" spans="1:6" ht="24" customHeight="1">
      <c r="A20" s="10"/>
      <c r="B20" s="379">
        <v>8</v>
      </c>
      <c r="C20" s="14">
        <v>5.1855091083431448</v>
      </c>
      <c r="D20" s="14">
        <v>6.6970069787995579</v>
      </c>
      <c r="E20" s="14">
        <v>5.0803235992348039</v>
      </c>
      <c r="F20" s="14">
        <v>6.5903099718207514</v>
      </c>
    </row>
    <row r="21" spans="1:6" ht="24" customHeight="1">
      <c r="A21" s="10"/>
      <c r="B21" s="379">
        <v>9</v>
      </c>
      <c r="C21" s="14">
        <v>-5.9037594237615902</v>
      </c>
      <c r="D21" s="14">
        <v>-9.1967884192648555</v>
      </c>
      <c r="E21" s="14">
        <v>-6.1860481454903082</v>
      </c>
      <c r="F21" s="14">
        <v>-9.4691980540070659</v>
      </c>
    </row>
    <row r="22" spans="1:6" ht="24" customHeight="1">
      <c r="A22" s="10"/>
      <c r="B22" s="379">
        <v>10</v>
      </c>
      <c r="C22" s="14">
        <v>-2.0161880940656962</v>
      </c>
      <c r="D22" s="14">
        <v>5.6695490579695695</v>
      </c>
      <c r="E22" s="14">
        <v>-2.1141719059716291</v>
      </c>
      <c r="F22" s="14">
        <v>5.5638795089115956</v>
      </c>
    </row>
    <row r="23" spans="1:6" ht="24" customHeight="1">
      <c r="A23" s="10"/>
      <c r="B23" s="379">
        <v>11</v>
      </c>
      <c r="C23" s="14">
        <v>-2.3957026041594109</v>
      </c>
      <c r="D23" s="14">
        <v>4.9290117199256356</v>
      </c>
      <c r="E23" s="14">
        <v>-2.2004940093677261</v>
      </c>
      <c r="F23" s="14">
        <v>5.1388697433654817</v>
      </c>
    </row>
    <row r="24" spans="1:6" ht="24" customHeight="1">
      <c r="A24" s="10"/>
      <c r="B24" s="379">
        <v>12</v>
      </c>
      <c r="C24" s="14">
        <v>-2.5852032397751912</v>
      </c>
      <c r="D24" s="14">
        <v>-0.68705452704101999</v>
      </c>
      <c r="E24" s="14">
        <v>-2.5852032397751912</v>
      </c>
      <c r="F24" s="14">
        <v>-0.68705452704101999</v>
      </c>
    </row>
    <row r="25" spans="1:6" ht="24" customHeight="1">
      <c r="A25" s="10"/>
      <c r="B25" s="379" t="s">
        <v>662</v>
      </c>
      <c r="C25" s="14">
        <v>-11.787173450240719</v>
      </c>
      <c r="D25" s="14">
        <v>-18.628991314269328</v>
      </c>
      <c r="E25" s="14">
        <v>-11.169683664392416</v>
      </c>
      <c r="F25" s="14">
        <v>-18.059394253469218</v>
      </c>
    </row>
    <row r="26" spans="1:6" ht="24" customHeight="1">
      <c r="A26" s="10"/>
      <c r="B26" s="379">
        <v>2</v>
      </c>
      <c r="C26" s="14">
        <v>4.5528631853832602</v>
      </c>
      <c r="D26" s="14">
        <v>-3.844648052573274</v>
      </c>
      <c r="E26" s="14">
        <v>5.2847332276809267</v>
      </c>
      <c r="F26" s="14">
        <v>-3.1715605889413023</v>
      </c>
    </row>
    <row r="27" spans="1:6" ht="24" customHeight="1">
      <c r="A27" s="10"/>
      <c r="B27" s="379">
        <v>3</v>
      </c>
      <c r="C27" s="14">
        <v>-12.835627314623089</v>
      </c>
      <c r="D27" s="14">
        <v>-11.725767659513552</v>
      </c>
      <c r="E27" s="14">
        <v>-12.399805451196212</v>
      </c>
      <c r="F27" s="14">
        <v>-11.284396497811134</v>
      </c>
    </row>
    <row r="28" spans="1:6" ht="24" customHeight="1">
      <c r="A28" s="10"/>
      <c r="B28" s="379">
        <v>4</v>
      </c>
      <c r="C28" s="14">
        <v>-3.7526762721585172</v>
      </c>
      <c r="D28" s="14">
        <v>-10.649963530739004</v>
      </c>
      <c r="E28" s="14">
        <v>-3.3676869772471529</v>
      </c>
      <c r="F28" s="14">
        <v>-10.292563384861964</v>
      </c>
    </row>
    <row r="29" spans="1:6" ht="24" customHeight="1">
      <c r="B29" s="379">
        <v>5</v>
      </c>
      <c r="C29" s="14">
        <f>'表2 (P4～P5)'!$G$8</f>
        <v>-2.1455111382631231</v>
      </c>
      <c r="D29" s="14">
        <f>'表2 (P4～P5)'!$G$93</f>
        <v>0.46779585857741335</v>
      </c>
      <c r="E29" s="14">
        <f>'表2 (P4～P5)'!$F$8</f>
        <v>-2.2433656271248603</v>
      </c>
      <c r="F29" s="14">
        <f>'表2 (P4～P5)'!$F$93</f>
        <v>0.36732806271884133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L15" sqref="L15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639</v>
      </c>
    </row>
    <row r="2" spans="1:5">
      <c r="B2" s="77" t="s">
        <v>365</v>
      </c>
      <c r="C2" s="67" t="s">
        <v>366</v>
      </c>
    </row>
    <row r="3" spans="1:5">
      <c r="A3" s="64" t="s">
        <v>552</v>
      </c>
      <c r="B3" s="135">
        <f>'表2 (P4～P5)'!G77</f>
        <v>-14.577793905036829</v>
      </c>
      <c r="C3" s="135">
        <f>'表2 (P4～P5)'!F77</f>
        <v>-14.321527286751945</v>
      </c>
    </row>
    <row r="4" spans="1:5">
      <c r="A4" s="64" t="s">
        <v>359</v>
      </c>
      <c r="B4" s="135">
        <f>'表2 (P4～P5)'!G70</f>
        <v>-23.364427723090763</v>
      </c>
      <c r="C4" s="135">
        <f>'表2 (P4～P5)'!F70</f>
        <v>-21.371902843891121</v>
      </c>
    </row>
    <row r="5" spans="1:5">
      <c r="A5" s="64" t="s">
        <v>354</v>
      </c>
      <c r="B5" s="135">
        <f>'表2 (P4～P5)'!G65</f>
        <v>74.696616897352413</v>
      </c>
      <c r="C5" s="135">
        <f>'表2 (P4～P5)'!F65</f>
        <v>77.491762767710057</v>
      </c>
    </row>
    <row r="6" spans="1:5">
      <c r="A6" s="64" t="s">
        <v>353</v>
      </c>
      <c r="B6" s="135">
        <f>'表2 (P4～P5)'!G60</f>
        <v>16.978927025401291</v>
      </c>
      <c r="C6" s="135">
        <f>'表2 (P4～P5)'!F60</f>
        <v>14.522369557867854</v>
      </c>
      <c r="E6" s="126"/>
    </row>
    <row r="7" spans="1:5">
      <c r="A7" s="64" t="s">
        <v>363</v>
      </c>
      <c r="B7" s="135">
        <f>'表2 (P4～P5)'!G52</f>
        <v>-5.0875754443679426</v>
      </c>
      <c r="C7" s="135">
        <f>'表2 (P4～P5)'!F52</f>
        <v>-4.6130133215897873</v>
      </c>
    </row>
    <row r="8" spans="1:5">
      <c r="A8" s="64" t="s">
        <v>549</v>
      </c>
      <c r="B8" s="135">
        <f>'表2 (P4～P5)'!G42</f>
        <v>-25.489110234708058</v>
      </c>
      <c r="C8" s="135">
        <f>'表2 (P4～P5)'!F42</f>
        <v>-26.383240911891559</v>
      </c>
    </row>
    <row r="9" spans="1:5">
      <c r="A9" s="64" t="s">
        <v>351</v>
      </c>
      <c r="B9" s="135">
        <f>'表2 (P4～P5)'!G34</f>
        <v>48.262316096909871</v>
      </c>
      <c r="C9" s="135">
        <f>'表2 (P4～P5)'!F34</f>
        <v>45.297069774971675</v>
      </c>
    </row>
    <row r="10" spans="1:5">
      <c r="A10" s="64" t="s">
        <v>350</v>
      </c>
      <c r="B10" s="135">
        <f>'表2 (P4～P5)'!G28</f>
        <v>-8.348784855944924E-2</v>
      </c>
      <c r="C10" s="135">
        <f>'表2 (P4～P5)'!F28</f>
        <v>-3.8803153103141974</v>
      </c>
    </row>
    <row r="11" spans="1:5">
      <c r="A11" s="64" t="s">
        <v>349</v>
      </c>
      <c r="B11" s="135">
        <f>'表2 (P4～P5)'!G24</f>
        <v>4.374544487460863</v>
      </c>
      <c r="C11" s="135">
        <f>'表2 (P4～P5)'!F24</f>
        <v>5.4182899323354627</v>
      </c>
    </row>
    <row r="12" spans="1:5">
      <c r="A12" s="64" t="s">
        <v>348</v>
      </c>
      <c r="B12" s="135">
        <f>'表2 (P4～P5)'!G10</f>
        <v>-4.071743202807232</v>
      </c>
      <c r="C12" s="135">
        <f>'表2 (P4～P5)'!F10</f>
        <v>-3.2083888916325076</v>
      </c>
    </row>
    <row r="13" spans="1:5">
      <c r="A13" s="64" t="s">
        <v>347</v>
      </c>
      <c r="B13" s="135">
        <f>'表2 (P4～P5)'!G8</f>
        <v>-2.1455111382631231</v>
      </c>
      <c r="C13" s="135">
        <f>'表2 (P4～P5)'!F8</f>
        <v>-2.2433656271248603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L15" sqref="L15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640</v>
      </c>
    </row>
    <row r="2" spans="1:3">
      <c r="B2" s="77" t="s">
        <v>365</v>
      </c>
      <c r="C2" s="67" t="s">
        <v>366</v>
      </c>
    </row>
    <row r="3" spans="1:3">
      <c r="A3" s="64" t="s">
        <v>367</v>
      </c>
      <c r="B3" s="135">
        <f>'表2 (P4～P5)'!G104</f>
        <v>-2.6285043876034142</v>
      </c>
      <c r="C3" s="135">
        <f>'表2 (P4～P5)'!F104</f>
        <v>-2.3363899007662337</v>
      </c>
    </row>
    <row r="4" spans="1:3">
      <c r="A4" s="64" t="s">
        <v>359</v>
      </c>
      <c r="B4" s="135">
        <f>'表2 (P4～P5)'!G102</f>
        <v>-19.171758835157171</v>
      </c>
      <c r="C4" s="135">
        <f>'表2 (P4～P5)'!F102</f>
        <v>-17.07022456487125</v>
      </c>
    </row>
    <row r="5" spans="1:3">
      <c r="A5" s="64" t="s">
        <v>354</v>
      </c>
      <c r="B5" s="135">
        <f>'表2 (P4～P5)'!G101</f>
        <v>68.103309817022506</v>
      </c>
      <c r="C5" s="135">
        <f>'表2 (P4～P5)'!F101</f>
        <v>70.79296277409486</v>
      </c>
    </row>
    <row r="6" spans="1:3">
      <c r="A6" s="64" t="s">
        <v>353</v>
      </c>
      <c r="B6" s="135">
        <f>'表2 (P4～P5)'!G100</f>
        <v>26.405868429136969</v>
      </c>
      <c r="C6" s="135">
        <f>'表2 (P4～P5)'!F100</f>
        <v>23.751345192125093</v>
      </c>
    </row>
    <row r="7" spans="1:3">
      <c r="A7" s="64" t="s">
        <v>363</v>
      </c>
      <c r="B7" s="135">
        <f>'表2 (P4～P5)'!G99</f>
        <v>15.266936187885127</v>
      </c>
      <c r="C7" s="135">
        <f>'表2 (P4～P5)'!F99</f>
        <v>15.843270868824533</v>
      </c>
    </row>
    <row r="8" spans="1:3">
      <c r="A8" s="64" t="s">
        <v>572</v>
      </c>
      <c r="B8" s="135">
        <f>'表2 (P4～P5)'!G98</f>
        <v>-9.7531583009491829</v>
      </c>
      <c r="C8" s="135">
        <f>'表2 (P4～P5)'!F98</f>
        <v>-10.836120401337791</v>
      </c>
    </row>
    <row r="9" spans="1:3">
      <c r="A9" s="64" t="s">
        <v>351</v>
      </c>
      <c r="B9" s="135">
        <f>'表2 (P4～P5)'!G97</f>
        <v>42.254902913092884</v>
      </c>
      <c r="C9" s="135">
        <f>'表2 (P4～P5)'!F97</f>
        <v>39.40980485483103</v>
      </c>
    </row>
    <row r="10" spans="1:3">
      <c r="A10" s="64" t="s">
        <v>350</v>
      </c>
      <c r="B10" s="135">
        <f>'表2 (P4～P5)'!G96</f>
        <v>1.6504530096606018E-2</v>
      </c>
      <c r="C10" s="135">
        <f>'表2 (P4～P5)'!F96</f>
        <v>-3.7841226420470719</v>
      </c>
    </row>
    <row r="11" spans="1:3">
      <c r="A11" s="64" t="s">
        <v>349</v>
      </c>
      <c r="B11" s="135">
        <f>'表2 (P4～P5)'!G95</f>
        <v>-5.9550862511259739</v>
      </c>
      <c r="C11" s="135">
        <f>'表2 (P4～P5)'!F95</f>
        <v>-5.0146371136372325</v>
      </c>
    </row>
    <row r="12" spans="1:3">
      <c r="A12" s="64" t="s">
        <v>348</v>
      </c>
      <c r="B12" s="135">
        <f>'表2 (P4～P5)'!G94</f>
        <v>-9.6230051268036512</v>
      </c>
      <c r="C12" s="135">
        <f>'表2 (P4～P5)'!F94</f>
        <v>-8.8096121729448917</v>
      </c>
    </row>
    <row r="13" spans="1:3">
      <c r="A13" s="64" t="s">
        <v>347</v>
      </c>
      <c r="B13" s="135">
        <f>'表2 (P4～P5)'!G93</f>
        <v>0.46779585857741335</v>
      </c>
      <c r="C13" s="135">
        <f>'表2 (P4～P5)'!F93</f>
        <v>0.36732806271884133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449</v>
      </c>
    </row>
    <row r="3" spans="1:25">
      <c r="A3" s="127" t="s">
        <v>641</v>
      </c>
    </row>
    <row r="4" spans="1:25" ht="27">
      <c r="A4" s="73"/>
      <c r="B4" s="392" t="s">
        <v>669</v>
      </c>
      <c r="C4" s="392">
        <v>7</v>
      </c>
      <c r="D4" s="392">
        <v>8</v>
      </c>
      <c r="E4" s="392">
        <v>9</v>
      </c>
      <c r="F4" s="392">
        <v>10</v>
      </c>
      <c r="G4" s="392">
        <v>11</v>
      </c>
      <c r="H4" s="392">
        <v>12</v>
      </c>
      <c r="I4" s="392" t="s">
        <v>657</v>
      </c>
      <c r="J4" s="392">
        <v>2</v>
      </c>
      <c r="K4" s="392">
        <v>3</v>
      </c>
      <c r="L4" s="392">
        <v>4</v>
      </c>
      <c r="M4" s="392">
        <v>5</v>
      </c>
      <c r="N4" s="392">
        <v>6</v>
      </c>
      <c r="O4" s="392">
        <v>7</v>
      </c>
      <c r="P4" s="392">
        <v>8</v>
      </c>
      <c r="Q4" s="392">
        <v>9</v>
      </c>
      <c r="R4" s="392">
        <v>10</v>
      </c>
      <c r="S4" s="392">
        <v>11</v>
      </c>
      <c r="T4" s="392">
        <v>12</v>
      </c>
      <c r="U4" s="392" t="s">
        <v>663</v>
      </c>
      <c r="V4" s="392">
        <v>2</v>
      </c>
      <c r="W4" s="392">
        <v>3</v>
      </c>
      <c r="X4" s="392">
        <v>4</v>
      </c>
      <c r="Y4" s="392">
        <v>5</v>
      </c>
    </row>
    <row r="5" spans="1:25">
      <c r="A5" s="73" t="s">
        <v>425</v>
      </c>
      <c r="B5" s="128">
        <v>-7.0205409968659431</v>
      </c>
      <c r="C5" s="128">
        <v>-11.590911167657081</v>
      </c>
      <c r="D5" s="128">
        <v>-15.270646727414805</v>
      </c>
      <c r="E5" s="128">
        <v>-18.195229727389872</v>
      </c>
      <c r="F5" s="128">
        <v>-7.1129354101750693</v>
      </c>
      <c r="G5" s="128">
        <v>-8.9171874272727987</v>
      </c>
      <c r="H5" s="128">
        <v>-8.3422297589935255</v>
      </c>
      <c r="I5" s="128">
        <v>-8.9978045416781569</v>
      </c>
      <c r="J5" s="128">
        <v>-6.785954907525948</v>
      </c>
      <c r="K5" s="128">
        <v>5.5350299491421451</v>
      </c>
      <c r="L5" s="128">
        <v>10.540485769436515</v>
      </c>
      <c r="M5" s="128">
        <v>9.4975794807786951</v>
      </c>
      <c r="N5" s="128">
        <v>-3.0877799383991045</v>
      </c>
      <c r="O5" s="128">
        <v>9.4257631336724259</v>
      </c>
      <c r="P5" s="128">
        <v>5.1855091083431448</v>
      </c>
      <c r="Q5" s="128">
        <v>-5.9037594237615902</v>
      </c>
      <c r="R5" s="128">
        <v>-2.0161880940656962</v>
      </c>
      <c r="S5" s="128">
        <v>-2.3957026041594109</v>
      </c>
      <c r="T5" s="128">
        <v>-2.5852032397751912</v>
      </c>
      <c r="U5" s="128">
        <v>-11.787173450240719</v>
      </c>
      <c r="V5" s="128">
        <v>4.5528631853832602</v>
      </c>
      <c r="W5" s="128">
        <v>-12.835627314623089</v>
      </c>
      <c r="X5" s="128">
        <v>-3.7526762721585172</v>
      </c>
      <c r="Y5" s="128">
        <f>+'表2 (P4～P5)'!$G$8</f>
        <v>-2.1455111382631231</v>
      </c>
    </row>
    <row r="8" spans="1:25">
      <c r="A8" s="127" t="s">
        <v>642</v>
      </c>
    </row>
    <row r="9" spans="1:25" ht="40.5" customHeight="1">
      <c r="A9" s="73"/>
      <c r="B9" s="152" t="str">
        <f>+B4</f>
        <v>6
H26</v>
      </c>
      <c r="C9" s="392">
        <f t="shared" ref="C9:X9" si="0">+C4</f>
        <v>7</v>
      </c>
      <c r="D9" s="392">
        <f t="shared" si="0"/>
        <v>8</v>
      </c>
      <c r="E9" s="392">
        <f t="shared" si="0"/>
        <v>9</v>
      </c>
      <c r="F9" s="392">
        <f t="shared" si="0"/>
        <v>10</v>
      </c>
      <c r="G9" s="392">
        <f t="shared" si="0"/>
        <v>11</v>
      </c>
      <c r="H9" s="392">
        <f t="shared" si="0"/>
        <v>12</v>
      </c>
      <c r="I9" s="392" t="str">
        <f t="shared" si="0"/>
        <v>1
H27</v>
      </c>
      <c r="J9" s="392">
        <f t="shared" si="0"/>
        <v>2</v>
      </c>
      <c r="K9" s="392">
        <f t="shared" si="0"/>
        <v>3</v>
      </c>
      <c r="L9" s="392">
        <f t="shared" si="0"/>
        <v>4</v>
      </c>
      <c r="M9" s="392">
        <f t="shared" si="0"/>
        <v>5</v>
      </c>
      <c r="N9" s="392">
        <f t="shared" si="0"/>
        <v>6</v>
      </c>
      <c r="O9" s="392">
        <f t="shared" si="0"/>
        <v>7</v>
      </c>
      <c r="P9" s="392">
        <f t="shared" si="0"/>
        <v>8</v>
      </c>
      <c r="Q9" s="392">
        <f t="shared" si="0"/>
        <v>9</v>
      </c>
      <c r="R9" s="392">
        <f t="shared" si="0"/>
        <v>10</v>
      </c>
      <c r="S9" s="392">
        <f t="shared" si="0"/>
        <v>11</v>
      </c>
      <c r="T9" s="392">
        <f t="shared" si="0"/>
        <v>12</v>
      </c>
      <c r="U9" s="392" t="str">
        <f t="shared" si="0"/>
        <v>1
H28</v>
      </c>
      <c r="V9" s="392">
        <f t="shared" si="0"/>
        <v>2</v>
      </c>
      <c r="W9" s="392">
        <f t="shared" si="0"/>
        <v>3</v>
      </c>
      <c r="X9" s="392">
        <f t="shared" si="0"/>
        <v>4</v>
      </c>
      <c r="Y9" s="392">
        <f>+Y4</f>
        <v>5</v>
      </c>
    </row>
    <row r="10" spans="1:25">
      <c r="A10" s="73" t="s">
        <v>392</v>
      </c>
      <c r="B10" s="128">
        <v>-15.955096790412526</v>
      </c>
      <c r="C10" s="128">
        <v>-3.623880961596182</v>
      </c>
      <c r="D10" s="128">
        <v>-12.212340668479005</v>
      </c>
      <c r="E10" s="128">
        <v>-8.9800724010183792</v>
      </c>
      <c r="F10" s="128">
        <v>-4.5055943266472331</v>
      </c>
      <c r="G10" s="128">
        <v>-17.435082273273117</v>
      </c>
      <c r="H10" s="128">
        <v>-5.1480739389799579</v>
      </c>
      <c r="I10" s="128">
        <v>-5.3571657444644654</v>
      </c>
      <c r="J10" s="128">
        <v>-11.123163457298146</v>
      </c>
      <c r="K10" s="128">
        <v>-3.228607803866157</v>
      </c>
      <c r="L10" s="128">
        <v>-8.4042625747284827</v>
      </c>
      <c r="M10" s="128">
        <v>-2.7321063651404631</v>
      </c>
      <c r="N10" s="128">
        <v>5.6870140023157933</v>
      </c>
      <c r="O10" s="128">
        <v>-13.41352711353333</v>
      </c>
      <c r="P10" s="128">
        <v>9.7989614861508478</v>
      </c>
      <c r="Q10" s="128">
        <v>3.5928195972378951E-2</v>
      </c>
      <c r="R10" s="128">
        <v>9.4906878667333707</v>
      </c>
      <c r="S10" s="128">
        <v>11.659121020961516</v>
      </c>
      <c r="T10" s="128">
        <v>-5.0953998028210767</v>
      </c>
      <c r="U10" s="128">
        <v>-11.379425140960686</v>
      </c>
      <c r="V10" s="128">
        <v>-9.5798784076448271</v>
      </c>
      <c r="W10" s="128">
        <v>-13.399004466737786</v>
      </c>
      <c r="X10" s="128">
        <v>1.5714047729924241</v>
      </c>
      <c r="Y10" s="128">
        <f>'表2 (P4～P5)'!$G$84</f>
        <v>-5.3792848021487316</v>
      </c>
    </row>
    <row r="13" spans="1:25">
      <c r="A13" s="127" t="s">
        <v>642</v>
      </c>
    </row>
    <row r="14" spans="1:25" ht="28.5" customHeight="1">
      <c r="A14" s="73"/>
      <c r="B14" s="392" t="str">
        <f>+B4</f>
        <v>6
H26</v>
      </c>
      <c r="C14" s="392">
        <f t="shared" ref="C14:Y14" si="1">+C4</f>
        <v>7</v>
      </c>
      <c r="D14" s="392">
        <f t="shared" si="1"/>
        <v>8</v>
      </c>
      <c r="E14" s="392">
        <f t="shared" si="1"/>
        <v>9</v>
      </c>
      <c r="F14" s="392">
        <f t="shared" si="1"/>
        <v>10</v>
      </c>
      <c r="G14" s="392">
        <f t="shared" si="1"/>
        <v>11</v>
      </c>
      <c r="H14" s="392">
        <f t="shared" si="1"/>
        <v>12</v>
      </c>
      <c r="I14" s="392" t="str">
        <f t="shared" si="1"/>
        <v>1
H27</v>
      </c>
      <c r="J14" s="392">
        <f t="shared" si="1"/>
        <v>2</v>
      </c>
      <c r="K14" s="392">
        <f t="shared" si="1"/>
        <v>3</v>
      </c>
      <c r="L14" s="392">
        <f t="shared" si="1"/>
        <v>4</v>
      </c>
      <c r="M14" s="392">
        <f t="shared" si="1"/>
        <v>5</v>
      </c>
      <c r="N14" s="392">
        <f t="shared" si="1"/>
        <v>6</v>
      </c>
      <c r="O14" s="392">
        <f t="shared" si="1"/>
        <v>7</v>
      </c>
      <c r="P14" s="392">
        <f t="shared" si="1"/>
        <v>8</v>
      </c>
      <c r="Q14" s="392">
        <f t="shared" si="1"/>
        <v>9</v>
      </c>
      <c r="R14" s="392">
        <f t="shared" si="1"/>
        <v>10</v>
      </c>
      <c r="S14" s="392">
        <f t="shared" si="1"/>
        <v>11</v>
      </c>
      <c r="T14" s="392">
        <f t="shared" si="1"/>
        <v>12</v>
      </c>
      <c r="U14" s="392" t="str">
        <f t="shared" si="1"/>
        <v>1
H28</v>
      </c>
      <c r="V14" s="392">
        <f t="shared" si="1"/>
        <v>2</v>
      </c>
      <c r="W14" s="392">
        <f t="shared" si="1"/>
        <v>3</v>
      </c>
      <c r="X14" s="392">
        <f t="shared" si="1"/>
        <v>4</v>
      </c>
      <c r="Y14" s="392">
        <f t="shared" si="1"/>
        <v>5</v>
      </c>
    </row>
    <row r="15" spans="1:25">
      <c r="A15" s="73" t="s">
        <v>425</v>
      </c>
      <c r="B15" s="128">
        <v>-11.216926259780902</v>
      </c>
      <c r="C15" s="128">
        <v>-12.437902631430864</v>
      </c>
      <c r="D15" s="128">
        <v>-18.036404564765686</v>
      </c>
      <c r="E15" s="128">
        <v>-21.208954698442263</v>
      </c>
      <c r="F15" s="128">
        <v>-14.560411492435342</v>
      </c>
      <c r="G15" s="128">
        <v>-15.947474213149992</v>
      </c>
      <c r="H15" s="128">
        <v>-8.8245928751447877</v>
      </c>
      <c r="I15" s="128">
        <v>-9.1147699668880922E-2</v>
      </c>
      <c r="J15" s="128">
        <v>-8.4322770420408482</v>
      </c>
      <c r="K15" s="128">
        <v>-1.055342874717935</v>
      </c>
      <c r="L15" s="128">
        <v>4.0623537282219901</v>
      </c>
      <c r="M15" s="128">
        <v>5.7078224798945865</v>
      </c>
      <c r="N15" s="128">
        <v>-7.4427565289195368</v>
      </c>
      <c r="O15" s="128">
        <v>-10.098930531385285</v>
      </c>
      <c r="P15" s="128">
        <v>6.6970069787995579</v>
      </c>
      <c r="Q15" s="128">
        <v>-9.1967884192648555</v>
      </c>
      <c r="R15" s="128">
        <v>5.6695490579695695</v>
      </c>
      <c r="S15" s="128">
        <v>4.9290117199256356</v>
      </c>
      <c r="T15" s="128">
        <v>-0.68705452704101999</v>
      </c>
      <c r="U15" s="128">
        <v>-18.628991314269328</v>
      </c>
      <c r="V15" s="128">
        <v>-3.844648052573274</v>
      </c>
      <c r="W15" s="128">
        <v>-11.725767659513552</v>
      </c>
      <c r="X15" s="128">
        <v>-10.649963530739004</v>
      </c>
      <c r="Y15" s="128">
        <f>'表2 (P4～P5)'!$G$93</f>
        <v>0.46779585857741335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topLeftCell="A4" zoomScale="75" workbookViewId="0">
      <selection activeCell="A5" sqref="A5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647</v>
      </c>
      <c r="B1" s="442"/>
    </row>
    <row r="2" spans="1:2" ht="18" customHeight="1"/>
    <row r="3" spans="1:2" ht="18" customHeight="1">
      <c r="B3" s="147" t="s">
        <v>551</v>
      </c>
    </row>
    <row r="4" spans="1:2" ht="18" customHeight="1">
      <c r="B4" s="150"/>
    </row>
    <row r="5" spans="1:2" ht="18" customHeight="1">
      <c r="A5" s="146" t="s">
        <v>648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649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650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383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455</v>
      </c>
      <c r="D2" s="129" t="s">
        <v>20</v>
      </c>
      <c r="E2" s="129" t="s">
        <v>454</v>
      </c>
      <c r="F2" s="164" t="s">
        <v>457</v>
      </c>
      <c r="G2" s="164" t="s">
        <v>458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670</v>
      </c>
      <c r="B4" s="299">
        <v>22.9</v>
      </c>
      <c r="C4" s="299">
        <v>21.3</v>
      </c>
      <c r="D4" s="299">
        <v>25</v>
      </c>
      <c r="E4" s="299">
        <v>22.8</v>
      </c>
    </row>
    <row r="5" spans="1:7" ht="18.75" customHeight="1">
      <c r="A5" s="151" t="s">
        <v>338</v>
      </c>
      <c r="B5" s="299">
        <v>25.7</v>
      </c>
      <c r="C5" s="299">
        <v>24.2</v>
      </c>
      <c r="D5" s="299">
        <v>29.3</v>
      </c>
      <c r="E5" s="299">
        <v>28.5</v>
      </c>
    </row>
    <row r="6" spans="1:7" ht="18.75" customHeight="1">
      <c r="A6" s="151" t="s">
        <v>339</v>
      </c>
      <c r="B6" s="299">
        <v>25.8</v>
      </c>
      <c r="C6" s="299">
        <v>24.4</v>
      </c>
      <c r="D6" s="299">
        <v>27.2</v>
      </c>
      <c r="E6" s="299">
        <v>26.1</v>
      </c>
    </row>
    <row r="7" spans="1:7" ht="18" customHeight="1">
      <c r="A7" s="151" t="s">
        <v>340</v>
      </c>
      <c r="B7" s="299">
        <v>25.5</v>
      </c>
      <c r="C7" s="299">
        <v>23.9</v>
      </c>
      <c r="D7" s="299">
        <v>25.5</v>
      </c>
      <c r="E7" s="299">
        <v>27.4</v>
      </c>
    </row>
    <row r="8" spans="1:7" ht="16.5" customHeight="1">
      <c r="A8" s="151" t="s">
        <v>341</v>
      </c>
      <c r="B8" s="299">
        <v>25.6</v>
      </c>
      <c r="C8" s="299">
        <v>24.6</v>
      </c>
      <c r="D8" s="299">
        <v>27.1</v>
      </c>
      <c r="E8" s="299">
        <v>25.8</v>
      </c>
    </row>
    <row r="9" spans="1:7" ht="16.5" customHeight="1">
      <c r="A9" s="151" t="s">
        <v>343</v>
      </c>
      <c r="B9" s="299">
        <v>25.7</v>
      </c>
      <c r="C9" s="299">
        <v>24.3</v>
      </c>
      <c r="D9" s="299">
        <v>27.8</v>
      </c>
      <c r="E9" s="299">
        <v>26.8</v>
      </c>
    </row>
    <row r="10" spans="1:7" ht="16.5" customHeight="1">
      <c r="A10" s="151" t="s">
        <v>344</v>
      </c>
      <c r="B10" s="299">
        <v>25.7</v>
      </c>
      <c r="C10" s="299">
        <v>23.9</v>
      </c>
      <c r="D10" s="299">
        <v>26.4</v>
      </c>
      <c r="E10" s="299">
        <v>25.3</v>
      </c>
    </row>
    <row r="11" spans="1:7" ht="16.5" customHeight="1">
      <c r="A11" s="151" t="s">
        <v>664</v>
      </c>
      <c r="B11" s="299">
        <v>25.7</v>
      </c>
      <c r="C11" s="299">
        <v>24.7</v>
      </c>
      <c r="D11" s="299">
        <v>28.2</v>
      </c>
      <c r="E11" s="299">
        <v>25.5</v>
      </c>
    </row>
    <row r="12" spans="1:7" ht="18" customHeight="1">
      <c r="A12" s="151" t="s">
        <v>665</v>
      </c>
      <c r="B12" s="299">
        <v>27.8</v>
      </c>
      <c r="C12" s="299">
        <v>25.7</v>
      </c>
      <c r="D12" s="299">
        <v>27.4</v>
      </c>
      <c r="E12" s="299">
        <v>25.6</v>
      </c>
    </row>
    <row r="13" spans="1:7" ht="18.75" customHeight="1">
      <c r="A13" s="151" t="s">
        <v>663</v>
      </c>
      <c r="B13" s="299">
        <v>24.5</v>
      </c>
      <c r="C13" s="299">
        <v>23.3</v>
      </c>
      <c r="D13" s="299">
        <v>29.7</v>
      </c>
      <c r="E13" s="299">
        <v>27.1</v>
      </c>
    </row>
    <row r="14" spans="1:7" ht="17.25" customHeight="1">
      <c r="A14" s="151" t="s">
        <v>335</v>
      </c>
      <c r="B14" s="299">
        <v>25.6</v>
      </c>
      <c r="C14" s="299">
        <v>23.9</v>
      </c>
      <c r="D14" s="299">
        <v>28.1</v>
      </c>
      <c r="E14" s="299">
        <v>25.3</v>
      </c>
    </row>
    <row r="15" spans="1:7" ht="20.25" customHeight="1">
      <c r="A15" s="151" t="s">
        <v>336</v>
      </c>
      <c r="B15" s="299">
        <v>24.5</v>
      </c>
      <c r="C15" s="299">
        <v>22.5</v>
      </c>
      <c r="D15" s="299">
        <v>26.4</v>
      </c>
      <c r="E15" s="299">
        <v>24</v>
      </c>
    </row>
    <row r="16" spans="1:7" ht="18.75" customHeight="1">
      <c r="A16" s="151" t="s">
        <v>337</v>
      </c>
      <c r="B16" s="299">
        <v>23.7</v>
      </c>
      <c r="C16" s="299">
        <v>21.4</v>
      </c>
      <c r="D16" s="299">
        <v>26.7</v>
      </c>
      <c r="E16" s="299">
        <v>23.1</v>
      </c>
    </row>
    <row r="17" spans="1:5" ht="20.25" customHeight="1">
      <c r="A17" s="151" t="s">
        <v>540</v>
      </c>
      <c r="B17" s="299">
        <f>'表1 (P2)'!$C$18</f>
        <v>26.6</v>
      </c>
      <c r="C17" s="299">
        <f>'表1 (P2)'!$C$57</f>
        <v>25</v>
      </c>
      <c r="D17" s="299">
        <f>'表1 (P2)'!$F$18</f>
        <v>29</v>
      </c>
      <c r="E17" s="299">
        <f>'表1 (P2)'!$F$57</f>
        <v>25.9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topLeftCell="A19" workbookViewId="0">
      <selection activeCell="L38" sqref="L38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5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447</v>
      </c>
      <c r="C6" s="116"/>
      <c r="D6" s="116" t="s">
        <v>553</v>
      </c>
      <c r="E6" s="204"/>
      <c r="F6" s="450">
        <v>202715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448</v>
      </c>
      <c r="C7" s="119"/>
      <c r="D7" s="341" t="s">
        <v>558</v>
      </c>
      <c r="E7" s="395">
        <v>-2.2433656271248603</v>
      </c>
      <c r="F7" s="396" t="s">
        <v>673</v>
      </c>
      <c r="G7" s="397" t="s">
        <v>559</v>
      </c>
      <c r="H7" s="395">
        <v>-2.1455111382631231</v>
      </c>
      <c r="I7" s="418" t="s">
        <v>673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555</v>
      </c>
      <c r="B9" s="76" t="s">
        <v>645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671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447</v>
      </c>
      <c r="C30" s="403"/>
      <c r="D30" s="116" t="s">
        <v>553</v>
      </c>
      <c r="E30" s="404"/>
      <c r="F30" s="445">
        <v>227879</v>
      </c>
      <c r="G30" s="446"/>
      <c r="H30" s="403"/>
      <c r="I30" s="405"/>
    </row>
    <row r="31" spans="1:9" ht="27" customHeight="1">
      <c r="A31" s="402"/>
      <c r="B31" s="116" t="s">
        <v>450</v>
      </c>
      <c r="C31" s="403"/>
      <c r="D31" s="406" t="s">
        <v>291</v>
      </c>
      <c r="E31" s="407">
        <v>0.36732806271884133</v>
      </c>
      <c r="F31" s="403" t="s">
        <v>674</v>
      </c>
      <c r="G31" s="406" t="s">
        <v>559</v>
      </c>
      <c r="H31" s="408">
        <v>0.46779585857741335</v>
      </c>
      <c r="I31" s="405" t="s">
        <v>674</v>
      </c>
    </row>
    <row r="32" spans="1:9" ht="24" customHeight="1">
      <c r="A32" s="402"/>
      <c r="B32" s="120" t="s">
        <v>451</v>
      </c>
      <c r="C32" s="409"/>
      <c r="D32" s="120" t="s">
        <v>553</v>
      </c>
      <c r="E32" s="415"/>
      <c r="F32" s="445">
        <v>285051</v>
      </c>
      <c r="G32" s="447"/>
      <c r="H32" s="403"/>
      <c r="I32" s="410"/>
    </row>
    <row r="33" spans="1:9" ht="24" customHeight="1">
      <c r="A33" s="402"/>
      <c r="B33" s="120" t="s">
        <v>450</v>
      </c>
      <c r="C33" s="409"/>
      <c r="D33" s="411" t="s">
        <v>291</v>
      </c>
      <c r="E33" s="407">
        <v>-5.4739055173465783</v>
      </c>
      <c r="F33" s="403" t="s">
        <v>673</v>
      </c>
      <c r="G33" s="411" t="s">
        <v>559</v>
      </c>
      <c r="H33" s="407">
        <v>-5.3792848021487316</v>
      </c>
      <c r="I33" s="405" t="s">
        <v>673</v>
      </c>
    </row>
    <row r="34" spans="1:9" ht="24" customHeight="1">
      <c r="A34" s="402"/>
      <c r="B34" s="120" t="s">
        <v>389</v>
      </c>
      <c r="C34" s="409"/>
      <c r="D34" s="120" t="s">
        <v>553</v>
      </c>
      <c r="E34" s="415"/>
      <c r="F34" s="445">
        <v>222011</v>
      </c>
      <c r="G34" s="447"/>
      <c r="H34" s="403"/>
      <c r="I34" s="410"/>
    </row>
    <row r="35" spans="1:9" ht="24" customHeight="1">
      <c r="A35" s="412"/>
      <c r="B35" s="121" t="s">
        <v>450</v>
      </c>
      <c r="C35" s="413"/>
      <c r="D35" s="414" t="s">
        <v>291</v>
      </c>
      <c r="E35" s="395">
        <v>-7.3912318024444197</v>
      </c>
      <c r="F35" s="396" t="s">
        <v>673</v>
      </c>
      <c r="G35" s="414" t="s">
        <v>559</v>
      </c>
      <c r="H35" s="395">
        <v>-7.2985303327771973</v>
      </c>
      <c r="I35" s="418" t="s">
        <v>673</v>
      </c>
    </row>
    <row r="37" spans="1:9" ht="25.5" customHeight="1">
      <c r="A37" s="153" t="s">
        <v>556</v>
      </c>
      <c r="B37" s="76" t="s">
        <v>646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672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zoomScaleNormal="100" workbookViewId="0">
      <selection activeCell="G13" sqref="G13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71">
        <v>28</v>
      </c>
      <c r="F1" s="471"/>
      <c r="G1" s="470">
        <v>5</v>
      </c>
      <c r="H1" s="470"/>
      <c r="I1" s="350"/>
    </row>
    <row r="2" spans="1:20" ht="18" customHeight="1"/>
    <row r="3" spans="1:20" ht="18" customHeight="1">
      <c r="B3" s="80" t="s">
        <v>641</v>
      </c>
      <c r="E3" s="165"/>
      <c r="J3" s="314"/>
    </row>
    <row r="4" spans="1:20" ht="18" customHeight="1">
      <c r="A4" s="81"/>
      <c r="B4" s="46"/>
      <c r="C4" s="452" t="s">
        <v>428</v>
      </c>
      <c r="D4" s="453"/>
      <c r="E4" s="454"/>
      <c r="F4" s="467" t="s">
        <v>427</v>
      </c>
      <c r="G4" s="468"/>
      <c r="H4" s="468"/>
      <c r="I4" s="469"/>
    </row>
    <row r="5" spans="1:20" ht="18" customHeight="1">
      <c r="A5" s="462" t="s">
        <v>564</v>
      </c>
      <c r="B5" s="463"/>
      <c r="C5" s="155" t="s">
        <v>560</v>
      </c>
      <c r="D5" s="457" t="s">
        <v>300</v>
      </c>
      <c r="E5" s="458"/>
      <c r="F5" s="155" t="s">
        <v>560</v>
      </c>
      <c r="G5" s="457" t="s">
        <v>300</v>
      </c>
      <c r="H5" s="459"/>
      <c r="I5" s="473" t="s">
        <v>446</v>
      </c>
    </row>
    <row r="6" spans="1:20" ht="18" customHeight="1">
      <c r="A6" s="82"/>
      <c r="B6" s="52"/>
      <c r="C6" s="156" t="s">
        <v>561</v>
      </c>
      <c r="D6" s="158" t="s">
        <v>558</v>
      </c>
      <c r="E6" s="159" t="s">
        <v>559</v>
      </c>
      <c r="F6" s="157" t="s">
        <v>561</v>
      </c>
      <c r="G6" s="154" t="s">
        <v>558</v>
      </c>
      <c r="H6" s="154" t="s">
        <v>559</v>
      </c>
      <c r="I6" s="456"/>
    </row>
    <row r="7" spans="1:20" ht="18" customHeight="1">
      <c r="A7" s="83" t="s">
        <v>425</v>
      </c>
      <c r="B7" s="48"/>
      <c r="C7" s="95">
        <v>281827</v>
      </c>
      <c r="D7" s="196">
        <v>-1.6</v>
      </c>
      <c r="E7" s="197">
        <v>-1.1000000000000001</v>
      </c>
      <c r="F7" s="99">
        <v>202715</v>
      </c>
      <c r="G7" s="357">
        <v>-2.2433656271248603</v>
      </c>
      <c r="H7" s="178">
        <v>-2.1455111382631231</v>
      </c>
      <c r="I7" s="339">
        <v>-2.1455111382631187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429</v>
      </c>
      <c r="C8" s="95">
        <v>75062</v>
      </c>
      <c r="D8" s="196">
        <v>2.1</v>
      </c>
      <c r="E8" s="197">
        <v>1.2</v>
      </c>
      <c r="F8" s="99">
        <v>58798</v>
      </c>
      <c r="G8" s="179">
        <v>-3.2083888916325076</v>
      </c>
      <c r="H8" s="180">
        <v>-4.071743202807232</v>
      </c>
      <c r="I8" s="145">
        <v>-1.1927943421129272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430</v>
      </c>
      <c r="C9" s="95">
        <v>17257</v>
      </c>
      <c r="D9" s="196">
        <v>-4.4000000000000004</v>
      </c>
      <c r="E9" s="197">
        <v>-4.9000000000000004</v>
      </c>
      <c r="F9" s="99">
        <v>20565</v>
      </c>
      <c r="G9" s="179">
        <v>5.4182899323354627</v>
      </c>
      <c r="H9" s="180">
        <v>4.374544487460863</v>
      </c>
      <c r="I9" s="145">
        <v>0.41153420679947134</v>
      </c>
      <c r="J9" s="94"/>
      <c r="K9" s="366"/>
    </row>
    <row r="10" spans="1:20" ht="18" customHeight="1">
      <c r="A10" s="83"/>
      <c r="B10" s="94" t="s">
        <v>431</v>
      </c>
      <c r="C10" s="95">
        <v>20525</v>
      </c>
      <c r="D10" s="196">
        <v>-8</v>
      </c>
      <c r="E10" s="197">
        <v>1.1000000000000001</v>
      </c>
      <c r="F10" s="99">
        <v>17315</v>
      </c>
      <c r="G10" s="179">
        <v>-3.8803153103141974</v>
      </c>
      <c r="H10" s="180">
        <v>-8.348784855944924E-2</v>
      </c>
      <c r="I10" s="145">
        <v>-7.2526009632682461E-3</v>
      </c>
      <c r="J10" s="94"/>
      <c r="K10" s="366"/>
    </row>
    <row r="11" spans="1:20" ht="18" customHeight="1">
      <c r="A11" s="83"/>
      <c r="B11" s="94" t="s">
        <v>432</v>
      </c>
      <c r="C11" s="95">
        <v>10467</v>
      </c>
      <c r="D11" s="196">
        <v>0.9</v>
      </c>
      <c r="E11" s="197">
        <v>0.5</v>
      </c>
      <c r="F11" s="99">
        <v>8975</v>
      </c>
      <c r="G11" s="179">
        <v>45.297069774971675</v>
      </c>
      <c r="H11" s="180">
        <v>48.262316096909871</v>
      </c>
      <c r="I11" s="145">
        <v>1.4376266548226682</v>
      </c>
      <c r="J11" s="94"/>
      <c r="K11" s="366"/>
    </row>
    <row r="12" spans="1:20" ht="18" customHeight="1">
      <c r="A12" s="83"/>
      <c r="B12" s="94" t="s">
        <v>433</v>
      </c>
      <c r="C12" s="95">
        <v>13167</v>
      </c>
      <c r="D12" s="196">
        <v>5.3</v>
      </c>
      <c r="E12" s="197">
        <v>3</v>
      </c>
      <c r="F12" s="99">
        <v>5974</v>
      </c>
      <c r="G12" s="179">
        <v>-26.383240911891559</v>
      </c>
      <c r="H12" s="180">
        <v>-25.489110234708058</v>
      </c>
      <c r="I12" s="145">
        <v>-0.99747852625854583</v>
      </c>
      <c r="J12" s="94"/>
      <c r="K12" s="366"/>
    </row>
    <row r="13" spans="1:20" ht="18" customHeight="1">
      <c r="A13" s="83"/>
      <c r="B13" s="94" t="s">
        <v>434</v>
      </c>
      <c r="C13" s="95">
        <v>11833</v>
      </c>
      <c r="D13" s="196">
        <v>0.3</v>
      </c>
      <c r="E13" s="197">
        <v>-0.2</v>
      </c>
      <c r="F13" s="99">
        <v>8664</v>
      </c>
      <c r="G13" s="179">
        <v>-4.6130133215897873</v>
      </c>
      <c r="H13" s="180">
        <v>-5.0875754443679426</v>
      </c>
      <c r="I13" s="145">
        <v>-0.22284378787943102</v>
      </c>
      <c r="J13" s="94"/>
      <c r="K13" s="366"/>
    </row>
    <row r="14" spans="1:20" ht="18" customHeight="1">
      <c r="A14" s="83"/>
      <c r="B14" s="94" t="s">
        <v>397</v>
      </c>
      <c r="C14" s="95">
        <v>39492</v>
      </c>
      <c r="D14" s="196">
        <v>1.9</v>
      </c>
      <c r="E14" s="197">
        <v>4.7</v>
      </c>
      <c r="F14" s="99">
        <v>30487</v>
      </c>
      <c r="G14" s="179">
        <v>14.522369557867854</v>
      </c>
      <c r="H14" s="180">
        <v>16.978927025401291</v>
      </c>
      <c r="I14" s="145">
        <v>2.1796911579142657</v>
      </c>
      <c r="J14" s="94"/>
      <c r="K14" s="366"/>
    </row>
    <row r="15" spans="1:20" ht="18" customHeight="1">
      <c r="A15" s="83"/>
      <c r="B15" s="94" t="s">
        <v>435</v>
      </c>
      <c r="C15" s="95">
        <v>9791</v>
      </c>
      <c r="D15" s="196">
        <v>-9.1999999999999993</v>
      </c>
      <c r="E15" s="197">
        <v>-10.5</v>
      </c>
      <c r="F15" s="99">
        <v>8619</v>
      </c>
      <c r="G15" s="179">
        <v>77.491762767710057</v>
      </c>
      <c r="H15" s="180">
        <v>74.696616897352413</v>
      </c>
      <c r="I15" s="145">
        <v>1.7492020025054289</v>
      </c>
      <c r="J15" s="94"/>
      <c r="K15" s="366"/>
    </row>
    <row r="16" spans="1:20" ht="18" customHeight="1">
      <c r="A16" s="83"/>
      <c r="B16" s="94" t="s">
        <v>436</v>
      </c>
      <c r="C16" s="95">
        <v>29568</v>
      </c>
      <c r="D16" s="196">
        <v>1.2</v>
      </c>
      <c r="E16" s="197">
        <v>-0.8</v>
      </c>
      <c r="F16" s="99">
        <v>12884</v>
      </c>
      <c r="G16" s="179">
        <v>-21.371902843891121</v>
      </c>
      <c r="H16" s="180">
        <v>-23.364427723090763</v>
      </c>
      <c r="I16" s="145">
        <v>-1.8462412663083583</v>
      </c>
      <c r="J16" s="94"/>
      <c r="K16" s="366"/>
    </row>
    <row r="17" spans="1:11" ht="18" customHeight="1">
      <c r="A17" s="83"/>
      <c r="B17" s="94" t="s">
        <v>437</v>
      </c>
      <c r="C17" s="95">
        <v>54665</v>
      </c>
      <c r="D17" s="196">
        <v>-7.6</v>
      </c>
      <c r="E17" s="360">
        <v>-7.1415558312138749</v>
      </c>
      <c r="F17" s="99">
        <v>30433</v>
      </c>
      <c r="G17" s="179">
        <v>-19.617010036978343</v>
      </c>
      <c r="H17" s="360">
        <v>-19.536546583561908</v>
      </c>
      <c r="I17" s="359">
        <v>-3.5668821637659489</v>
      </c>
      <c r="J17" s="94"/>
      <c r="K17" s="366"/>
    </row>
    <row r="18" spans="1:11" ht="18" customHeight="1">
      <c r="A18" s="84" t="s">
        <v>438</v>
      </c>
      <c r="B18" s="85"/>
      <c r="C18" s="163">
        <v>26.6</v>
      </c>
      <c r="D18" s="142">
        <v>25.7</v>
      </c>
      <c r="E18" s="301">
        <v>0.90000000000000213</v>
      </c>
      <c r="F18" s="100">
        <v>29</v>
      </c>
      <c r="G18" s="144">
        <v>29.3</v>
      </c>
      <c r="H18" s="296">
        <v>-0.30000000000000071</v>
      </c>
      <c r="I18" s="172" t="s">
        <v>439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574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5" t="s">
        <v>55</v>
      </c>
      <c r="D22" s="369"/>
      <c r="E22" s="464" t="s">
        <v>564</v>
      </c>
      <c r="F22" s="464"/>
      <c r="G22" s="464"/>
    </row>
    <row r="23" spans="1:11" ht="13.5">
      <c r="A23" s="370" t="s">
        <v>311</v>
      </c>
      <c r="B23" s="371"/>
      <c r="C23" s="466"/>
      <c r="D23" s="371"/>
      <c r="E23" s="464"/>
      <c r="F23" s="464"/>
      <c r="G23" s="464"/>
      <c r="I23" s="80" t="s">
        <v>42</v>
      </c>
    </row>
    <row r="24" spans="1:11" ht="14.25">
      <c r="A24" s="372" t="s">
        <v>353</v>
      </c>
      <c r="B24" s="373"/>
      <c r="C24" s="376">
        <v>2.1796911579142657</v>
      </c>
      <c r="D24" s="375"/>
      <c r="E24" s="460" t="s">
        <v>675</v>
      </c>
      <c r="F24" s="460"/>
      <c r="G24" s="460"/>
      <c r="J24" s="367"/>
    </row>
    <row r="25" spans="1:11" ht="14.25">
      <c r="A25" s="372" t="s">
        <v>354</v>
      </c>
      <c r="B25" s="373"/>
      <c r="C25" s="376">
        <v>1.7492020025054289</v>
      </c>
      <c r="D25" s="375"/>
      <c r="E25" s="460" t="s">
        <v>342</v>
      </c>
      <c r="F25" s="460"/>
      <c r="G25" s="460"/>
      <c r="J25" s="367"/>
    </row>
    <row r="26" spans="1:11" ht="14.25" hidden="1">
      <c r="A26" s="372" t="s">
        <v>351</v>
      </c>
      <c r="B26" s="373"/>
      <c r="C26" s="376">
        <v>1.4376266548226682</v>
      </c>
      <c r="D26" s="375"/>
      <c r="E26" s="460" t="s">
        <v>676</v>
      </c>
      <c r="F26" s="460"/>
      <c r="G26" s="460"/>
      <c r="J26" s="367"/>
    </row>
    <row r="27" spans="1:11" ht="14.25">
      <c r="A27" s="372" t="s">
        <v>312</v>
      </c>
      <c r="B27" s="373"/>
      <c r="C27" s="374"/>
      <c r="D27" s="373"/>
      <c r="E27" s="461"/>
      <c r="F27" s="461"/>
      <c r="G27" s="461"/>
      <c r="J27" s="367"/>
    </row>
    <row r="28" spans="1:11" ht="14.25">
      <c r="A28" s="372" t="s">
        <v>355</v>
      </c>
      <c r="B28" s="373"/>
      <c r="C28" s="377">
        <v>-3.5668821637659489</v>
      </c>
      <c r="D28" s="375"/>
      <c r="E28" s="460" t="s">
        <v>677</v>
      </c>
      <c r="F28" s="460"/>
      <c r="G28" s="460"/>
      <c r="J28" s="367"/>
    </row>
    <row r="29" spans="1:11" ht="14.25">
      <c r="A29" s="372" t="s">
        <v>359</v>
      </c>
      <c r="B29" s="373"/>
      <c r="C29" s="419">
        <v>-1.8462412663083583</v>
      </c>
      <c r="D29" s="420"/>
      <c r="E29" s="460" t="s">
        <v>678</v>
      </c>
      <c r="F29" s="460"/>
      <c r="G29" s="460"/>
      <c r="J29" s="367"/>
    </row>
    <row r="30" spans="1:11" ht="14.25">
      <c r="A30" s="423" t="s">
        <v>348</v>
      </c>
      <c r="B30" s="424"/>
      <c r="C30" s="421">
        <v>-1.1927943421129272</v>
      </c>
      <c r="D30" s="422"/>
      <c r="E30" s="460" t="s">
        <v>679</v>
      </c>
      <c r="F30" s="460"/>
      <c r="G30" s="460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642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72" t="s">
        <v>428</v>
      </c>
      <c r="D33" s="453"/>
      <c r="E33" s="454"/>
      <c r="F33" s="467" t="s">
        <v>427</v>
      </c>
      <c r="G33" s="468"/>
      <c r="H33" s="468"/>
      <c r="I33" s="469"/>
    </row>
    <row r="34" spans="1:9" ht="18" customHeight="1">
      <c r="A34" s="462" t="s">
        <v>564</v>
      </c>
      <c r="B34" s="463"/>
      <c r="C34" s="155" t="s">
        <v>560</v>
      </c>
      <c r="D34" s="457" t="s">
        <v>300</v>
      </c>
      <c r="E34" s="458"/>
      <c r="F34" s="155" t="s">
        <v>560</v>
      </c>
      <c r="G34" s="457" t="s">
        <v>300</v>
      </c>
      <c r="H34" s="459"/>
      <c r="I34" s="455" t="s">
        <v>446</v>
      </c>
    </row>
    <row r="35" spans="1:9" ht="18" customHeight="1">
      <c r="A35" s="82"/>
      <c r="B35" s="89"/>
      <c r="C35" s="156" t="s">
        <v>561</v>
      </c>
      <c r="D35" s="158" t="s">
        <v>558</v>
      </c>
      <c r="E35" s="159" t="s">
        <v>559</v>
      </c>
      <c r="F35" s="157" t="s">
        <v>561</v>
      </c>
      <c r="G35" s="154" t="s">
        <v>558</v>
      </c>
      <c r="H35" s="154" t="s">
        <v>559</v>
      </c>
      <c r="I35" s="456"/>
    </row>
    <row r="36" spans="1:9" ht="18" customHeight="1">
      <c r="A36" s="83" t="s">
        <v>392</v>
      </c>
      <c r="B36" s="48"/>
      <c r="C36" s="95">
        <v>426805</v>
      </c>
      <c r="D36" s="196">
        <v>-0.8</v>
      </c>
      <c r="E36" s="197">
        <v>-0.3</v>
      </c>
      <c r="F36" s="97">
        <v>285051</v>
      </c>
      <c r="G36" s="98">
        <v>-5.4739055173465783</v>
      </c>
      <c r="H36" s="101">
        <v>-5.3792848021487316</v>
      </c>
      <c r="I36" s="339">
        <v>-5.3792848021487298</v>
      </c>
    </row>
    <row r="37" spans="1:9" ht="18" customHeight="1">
      <c r="A37" s="83"/>
      <c r="B37" s="48" t="s">
        <v>544</v>
      </c>
      <c r="C37" s="95">
        <v>348195</v>
      </c>
      <c r="D37" s="196">
        <v>-0.3</v>
      </c>
      <c r="E37" s="197">
        <v>0.2</v>
      </c>
      <c r="F37" s="99">
        <v>214006</v>
      </c>
      <c r="G37" s="96">
        <v>-9.364041403377998</v>
      </c>
      <c r="H37" s="102">
        <v>-9.273314718096092</v>
      </c>
      <c r="I37" s="145">
        <v>-7.2608850634968345</v>
      </c>
    </row>
    <row r="38" spans="1:9" ht="18" customHeight="1">
      <c r="A38" s="83"/>
      <c r="B38" s="48" t="s">
        <v>545</v>
      </c>
      <c r="C38" s="386">
        <v>343851</v>
      </c>
      <c r="D38" s="196">
        <v>0.1</v>
      </c>
      <c r="E38" s="197">
        <v>0.6</v>
      </c>
      <c r="F38" s="386">
        <v>212074</v>
      </c>
      <c r="G38" s="96">
        <v>-9.658098540550208</v>
      </c>
      <c r="H38" s="102">
        <v>-9.5676662067569644</v>
      </c>
      <c r="I38" s="145">
        <v>-7.4478918528819396</v>
      </c>
    </row>
    <row r="39" spans="1:9" ht="18" customHeight="1">
      <c r="A39" s="83"/>
      <c r="B39" s="48" t="s">
        <v>546</v>
      </c>
      <c r="C39" s="386">
        <v>4343</v>
      </c>
      <c r="D39" s="196">
        <v>-23.673110720562384</v>
      </c>
      <c r="E39" s="197">
        <v>-23.3</v>
      </c>
      <c r="F39" s="386">
        <v>1932</v>
      </c>
      <c r="G39" s="96">
        <v>41.021897810218988</v>
      </c>
      <c r="H39" s="102">
        <v>41.163060871090074</v>
      </c>
      <c r="I39" s="145">
        <v>0.18700678938510468</v>
      </c>
    </row>
    <row r="40" spans="1:9" ht="18" customHeight="1">
      <c r="A40" s="83"/>
      <c r="B40" s="48" t="s">
        <v>440</v>
      </c>
      <c r="C40" s="95">
        <v>58838</v>
      </c>
      <c r="D40" s="196">
        <v>1.3</v>
      </c>
      <c r="E40" s="197">
        <v>1.8</v>
      </c>
      <c r="F40" s="99">
        <v>57470</v>
      </c>
      <c r="G40" s="96">
        <v>21.817834961951799</v>
      </c>
      <c r="H40" s="102">
        <v>21.939774736688488</v>
      </c>
      <c r="I40" s="145">
        <v>3.4323505022342391</v>
      </c>
    </row>
    <row r="41" spans="1:9" ht="18" customHeight="1">
      <c r="A41" s="83"/>
      <c r="B41" s="94" t="s">
        <v>44</v>
      </c>
      <c r="C41" s="95">
        <v>8107</v>
      </c>
      <c r="D41" s="196">
        <v>7.2</v>
      </c>
      <c r="E41" s="197">
        <v>7.7</v>
      </c>
      <c r="F41" s="99">
        <v>5967</v>
      </c>
      <c r="G41" s="96">
        <v>51.025056947608192</v>
      </c>
      <c r="H41" s="102">
        <v>51.176233180788991</v>
      </c>
      <c r="I41" s="145">
        <v>0.67050881521066374</v>
      </c>
    </row>
    <row r="42" spans="1:9" ht="18" customHeight="1">
      <c r="A42" s="84" t="s">
        <v>441</v>
      </c>
      <c r="B42" s="85"/>
      <c r="C42" s="103">
        <v>113425</v>
      </c>
      <c r="D42" s="198">
        <v>10.7</v>
      </c>
      <c r="E42" s="173" t="s">
        <v>362</v>
      </c>
      <c r="F42" s="105">
        <v>63040</v>
      </c>
      <c r="G42" s="104">
        <v>1.9602768971986873</v>
      </c>
      <c r="H42" s="174" t="s">
        <v>362</v>
      </c>
      <c r="I42" s="175" t="s">
        <v>362</v>
      </c>
    </row>
    <row r="43" spans="1:9" ht="18" customHeight="1">
      <c r="A43" s="84" t="s">
        <v>426</v>
      </c>
      <c r="B43" s="85"/>
      <c r="C43" s="103">
        <v>313379</v>
      </c>
      <c r="D43" s="198">
        <v>-4.4000000000000004</v>
      </c>
      <c r="E43" s="199">
        <v>-3.9</v>
      </c>
      <c r="F43" s="105">
        <v>222011</v>
      </c>
      <c r="G43" s="181">
        <v>-7.3912318024444197</v>
      </c>
      <c r="H43" s="174">
        <v>-7.2985303327771973</v>
      </c>
      <c r="I43" s="175" t="s">
        <v>362</v>
      </c>
    </row>
    <row r="44" spans="1:9" ht="18" customHeight="1">
      <c r="A44" s="83" t="s">
        <v>425</v>
      </c>
      <c r="B44" s="48"/>
      <c r="C44" s="95">
        <v>306721</v>
      </c>
      <c r="D44" s="196">
        <v>-3.3</v>
      </c>
      <c r="E44" s="197">
        <v>-2.8</v>
      </c>
      <c r="F44" s="99">
        <v>227879</v>
      </c>
      <c r="G44" s="179">
        <v>0.36732806271884133</v>
      </c>
      <c r="H44" s="171">
        <v>0.46779585857741335</v>
      </c>
      <c r="I44" s="340">
        <v>0.46779585857742739</v>
      </c>
    </row>
    <row r="45" spans="1:9" ht="18" hidden="1" customHeight="1">
      <c r="A45" s="83"/>
      <c r="B45" s="94" t="s">
        <v>429</v>
      </c>
      <c r="C45" s="95">
        <v>76684</v>
      </c>
      <c r="D45" s="196">
        <v>0</v>
      </c>
      <c r="E45" s="197">
        <v>-0.9</v>
      </c>
      <c r="F45" s="99">
        <v>58971</v>
      </c>
      <c r="G45" s="179">
        <v>-8.8096121729448917</v>
      </c>
      <c r="H45" s="171">
        <v>-9.6230051268036512</v>
      </c>
      <c r="I45" s="145">
        <v>-2.7408685306443137</v>
      </c>
    </row>
    <row r="46" spans="1:9" ht="18" hidden="1" customHeight="1">
      <c r="A46" s="83"/>
      <c r="B46" s="94" t="s">
        <v>430</v>
      </c>
      <c r="C46" s="95">
        <v>16546</v>
      </c>
      <c r="D46" s="196">
        <v>-25.1</v>
      </c>
      <c r="E46" s="197">
        <v>-25.5</v>
      </c>
      <c r="F46" s="99">
        <v>24984</v>
      </c>
      <c r="G46" s="179">
        <v>-5.0146371136372325</v>
      </c>
      <c r="H46" s="171">
        <v>-5.9550862511259739</v>
      </c>
      <c r="I46" s="145">
        <v>-0.68989246036409624</v>
      </c>
    </row>
    <row r="47" spans="1:9" ht="18" hidden="1" customHeight="1">
      <c r="A47" s="83"/>
      <c r="B47" s="94" t="s">
        <v>431</v>
      </c>
      <c r="C47" s="95">
        <v>20295</v>
      </c>
      <c r="D47" s="196">
        <v>-9.3000000000000007</v>
      </c>
      <c r="E47" s="197">
        <v>-0.3</v>
      </c>
      <c r="F47" s="99">
        <v>16883</v>
      </c>
      <c r="G47" s="179">
        <v>-3.7841226420470719</v>
      </c>
      <c r="H47" s="171">
        <v>1.6504530096606018E-2</v>
      </c>
      <c r="I47" s="145">
        <v>1.2755400453880986E-3</v>
      </c>
    </row>
    <row r="48" spans="1:9" ht="18" hidden="1" customHeight="1">
      <c r="A48" s="83"/>
      <c r="B48" s="94" t="s">
        <v>432</v>
      </c>
      <c r="C48" s="95">
        <v>11224</v>
      </c>
      <c r="D48" s="196">
        <v>2.6</v>
      </c>
      <c r="E48" s="197">
        <v>2.2000000000000002</v>
      </c>
      <c r="F48" s="99">
        <v>8787</v>
      </c>
      <c r="G48" s="179">
        <v>39.40980485483103</v>
      </c>
      <c r="H48" s="171">
        <v>42.254902913092884</v>
      </c>
      <c r="I48" s="145">
        <v>1.173039058606111</v>
      </c>
    </row>
    <row r="49" spans="1:9" ht="18" hidden="1" customHeight="1">
      <c r="A49" s="83"/>
      <c r="B49" s="94" t="s">
        <v>433</v>
      </c>
      <c r="C49" s="95">
        <v>15509</v>
      </c>
      <c r="D49" s="196">
        <v>3.4</v>
      </c>
      <c r="E49" s="197">
        <v>1.2</v>
      </c>
      <c r="F49" s="99">
        <v>6665</v>
      </c>
      <c r="G49" s="179">
        <v>-10.836120401337791</v>
      </c>
      <c r="H49" s="171">
        <v>-9.7531583009491829</v>
      </c>
      <c r="I49" s="145">
        <v>-0.32110312184630868</v>
      </c>
    </row>
    <row r="50" spans="1:9" ht="18" hidden="1" customHeight="1">
      <c r="A50" s="83"/>
      <c r="B50" s="94" t="s">
        <v>434</v>
      </c>
      <c r="C50" s="95">
        <v>9947</v>
      </c>
      <c r="D50" s="196">
        <v>-8.6999999999999993</v>
      </c>
      <c r="E50" s="197">
        <v>-9.1999999999999993</v>
      </c>
      <c r="F50" s="99">
        <v>8840</v>
      </c>
      <c r="G50" s="179">
        <v>15.843270868824533</v>
      </c>
      <c r="H50" s="171">
        <v>15.266936187885127</v>
      </c>
      <c r="I50" s="145">
        <v>0.51312290537008654</v>
      </c>
    </row>
    <row r="51" spans="1:9" ht="18" hidden="1" customHeight="1">
      <c r="A51" s="83"/>
      <c r="B51" s="94" t="s">
        <v>397</v>
      </c>
      <c r="C51" s="95">
        <v>49102</v>
      </c>
      <c r="D51" s="196">
        <v>4.7</v>
      </c>
      <c r="E51" s="197">
        <v>7.6</v>
      </c>
      <c r="F51" s="99">
        <v>39098</v>
      </c>
      <c r="G51" s="179">
        <v>23.751345192125093</v>
      </c>
      <c r="H51" s="171">
        <v>26.405868429136969</v>
      </c>
      <c r="I51" s="145">
        <v>3.6744566370109588</v>
      </c>
    </row>
    <row r="52" spans="1:9" ht="18" hidden="1" customHeight="1">
      <c r="A52" s="83"/>
      <c r="B52" s="94" t="s">
        <v>435</v>
      </c>
      <c r="C52" s="95">
        <v>18061</v>
      </c>
      <c r="D52" s="196">
        <v>4</v>
      </c>
      <c r="E52" s="197">
        <v>2.6</v>
      </c>
      <c r="F52" s="99">
        <v>13397</v>
      </c>
      <c r="G52" s="179">
        <v>70.79296277409486</v>
      </c>
      <c r="H52" s="171">
        <v>68.103309817022506</v>
      </c>
      <c r="I52" s="145">
        <v>2.3528479473440256</v>
      </c>
    </row>
    <row r="53" spans="1:9" ht="18" hidden="1" customHeight="1">
      <c r="A53" s="83"/>
      <c r="B53" s="94" t="s">
        <v>436</v>
      </c>
      <c r="C53" s="95">
        <v>30799</v>
      </c>
      <c r="D53" s="196">
        <v>-1</v>
      </c>
      <c r="E53" s="197">
        <v>-2.9</v>
      </c>
      <c r="F53" s="99">
        <v>15104</v>
      </c>
      <c r="G53" s="179">
        <v>-17.07022456487125</v>
      </c>
      <c r="H53" s="171">
        <v>-19.171758835157171</v>
      </c>
      <c r="I53" s="145">
        <v>-1.5379120600088851</v>
      </c>
    </row>
    <row r="54" spans="1:9" ht="18" hidden="1" customHeight="1">
      <c r="A54" s="83"/>
      <c r="B54" s="94" t="s">
        <v>437</v>
      </c>
      <c r="C54" s="95">
        <v>58555</v>
      </c>
      <c r="D54" s="196">
        <v>-8.5</v>
      </c>
      <c r="E54" s="360">
        <v>-8.0423054079070901</v>
      </c>
      <c r="F54" s="99">
        <v>35150</v>
      </c>
      <c r="G54" s="179">
        <v>-10.938252210707677</v>
      </c>
      <c r="H54" s="360">
        <v>-10.849101312019693</v>
      </c>
      <c r="I54" s="358">
        <v>-1.8858881784733501</v>
      </c>
    </row>
    <row r="55" spans="1:9" ht="18" customHeight="1">
      <c r="A55" s="84" t="s">
        <v>442</v>
      </c>
      <c r="B55" s="85"/>
      <c r="C55" s="106">
        <v>97.9</v>
      </c>
      <c r="D55" s="142">
        <v>96.8</v>
      </c>
      <c r="E55" s="331">
        <v>1.1000000000000085</v>
      </c>
      <c r="F55" s="107">
        <v>102.6</v>
      </c>
      <c r="G55" s="143">
        <v>94.7</v>
      </c>
      <c r="H55" s="317">
        <v>7.8999999999999915</v>
      </c>
      <c r="I55" s="176" t="s">
        <v>443</v>
      </c>
    </row>
    <row r="56" spans="1:9" ht="18" customHeight="1">
      <c r="A56" s="84" t="s">
        <v>445</v>
      </c>
      <c r="B56" s="85"/>
      <c r="C56" s="108">
        <v>-1.5</v>
      </c>
      <c r="D56" s="142">
        <v>-3.3</v>
      </c>
      <c r="E56" s="331">
        <v>1.7999999999999998</v>
      </c>
      <c r="F56" s="107">
        <v>-6.6</v>
      </c>
      <c r="G56" s="143">
        <v>2.7</v>
      </c>
      <c r="H56" s="317">
        <v>-9.3000000000000007</v>
      </c>
      <c r="I56" s="176" t="s">
        <v>443</v>
      </c>
    </row>
    <row r="57" spans="1:9" ht="18" customHeight="1">
      <c r="A57" s="84" t="s">
        <v>438</v>
      </c>
      <c r="B57" s="85"/>
      <c r="C57" s="162">
        <v>25</v>
      </c>
      <c r="D57" s="142">
        <v>24.2</v>
      </c>
      <c r="E57" s="331">
        <v>0.8</v>
      </c>
      <c r="F57" s="109">
        <v>25.9</v>
      </c>
      <c r="G57" s="144">
        <v>28.5</v>
      </c>
      <c r="H57" s="317">
        <v>-2.6000000000000014</v>
      </c>
      <c r="I57" s="177" t="s">
        <v>439</v>
      </c>
    </row>
    <row r="58" spans="1:9" s="91" customFormat="1" ht="13.5" customHeight="1">
      <c r="A58" s="90" t="s">
        <v>569</v>
      </c>
      <c r="B58" s="90"/>
    </row>
    <row r="59" spans="1:9" s="91" customFormat="1" ht="13.5" customHeight="1">
      <c r="A59" s="90" t="s">
        <v>570</v>
      </c>
      <c r="B59" s="90"/>
    </row>
    <row r="60" spans="1:9" ht="13.5" customHeight="1">
      <c r="A60" s="90" t="s">
        <v>571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6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K41" sqref="K41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f>表紙!$D$3</f>
        <v>5</v>
      </c>
    </row>
    <row r="3" spans="1:8" ht="9" customHeight="1"/>
    <row r="4" spans="1:8" ht="32.1" customHeight="1">
      <c r="A4" s="474" t="s">
        <v>17</v>
      </c>
      <c r="B4" s="426">
        <v>5</v>
      </c>
      <c r="C4" s="417">
        <v>5</v>
      </c>
      <c r="D4" s="476" t="s">
        <v>289</v>
      </c>
      <c r="E4" s="477"/>
      <c r="F4" s="480" t="s">
        <v>300</v>
      </c>
      <c r="G4" s="481"/>
      <c r="H4" s="166" t="s">
        <v>562</v>
      </c>
    </row>
    <row r="5" spans="1:8" ht="15.75" customHeight="1">
      <c r="A5" s="475"/>
      <c r="B5" s="167" t="s">
        <v>563</v>
      </c>
      <c r="C5" s="167" t="s">
        <v>563</v>
      </c>
      <c r="D5" s="168" t="s">
        <v>290</v>
      </c>
      <c r="E5" s="168"/>
      <c r="F5" s="169" t="s">
        <v>53</v>
      </c>
      <c r="G5" s="169" t="s">
        <v>54</v>
      </c>
      <c r="H5" s="170" t="s">
        <v>557</v>
      </c>
    </row>
    <row r="6" spans="1:8" ht="14.45" customHeight="1">
      <c r="A6" s="303" t="s">
        <v>643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346</v>
      </c>
      <c r="B7" s="263">
        <v>3.18</v>
      </c>
      <c r="C7" s="263">
        <v>3.19</v>
      </c>
      <c r="D7" s="264"/>
      <c r="E7" s="265"/>
      <c r="F7" s="265"/>
      <c r="G7" s="265"/>
      <c r="H7" s="266"/>
    </row>
    <row r="8" spans="1:8" ht="14.45" customHeight="1">
      <c r="A8" s="182" t="s">
        <v>347</v>
      </c>
      <c r="B8" s="267">
        <v>202715</v>
      </c>
      <c r="C8" s="267">
        <v>207367</v>
      </c>
      <c r="D8" s="226">
        <v>0.999</v>
      </c>
      <c r="E8" s="268">
        <v>-0.1</v>
      </c>
      <c r="F8" s="287">
        <v>-2.2433656271248603</v>
      </c>
      <c r="G8" s="288">
        <v>-2.1455111382631231</v>
      </c>
      <c r="H8" s="287">
        <v>-2.1455111382631187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348</v>
      </c>
      <c r="B10" s="305">
        <v>58798</v>
      </c>
      <c r="C10" s="305">
        <v>60747</v>
      </c>
      <c r="D10" s="306">
        <v>1.0089999999999999</v>
      </c>
      <c r="E10" s="307">
        <v>0.9</v>
      </c>
      <c r="F10" s="308">
        <v>-3.2083888916325076</v>
      </c>
      <c r="G10" s="309">
        <v>-4.071743202807232</v>
      </c>
      <c r="H10" s="310">
        <v>-1.1927943421129272</v>
      </c>
    </row>
    <row r="11" spans="1:8" ht="14.45" customHeight="1">
      <c r="A11" s="185" t="s">
        <v>585</v>
      </c>
      <c r="B11" s="270">
        <v>5397</v>
      </c>
      <c r="C11" s="270">
        <v>5409</v>
      </c>
      <c r="D11" s="217">
        <v>1.0369999999999999</v>
      </c>
      <c r="E11" s="271">
        <v>3.7</v>
      </c>
      <c r="F11" s="289">
        <v>-0.22185246810870751</v>
      </c>
      <c r="G11" s="290">
        <v>-3.7819213771540072</v>
      </c>
      <c r="H11" s="291">
        <v>-9.8648351613448787E-2</v>
      </c>
    </row>
    <row r="12" spans="1:8" ht="14.45" customHeight="1">
      <c r="A12" s="185" t="s">
        <v>583</v>
      </c>
      <c r="B12" s="270">
        <v>3463</v>
      </c>
      <c r="C12" s="270">
        <v>3916</v>
      </c>
      <c r="D12" s="217">
        <v>0.99299999999999999</v>
      </c>
      <c r="E12" s="271">
        <v>-0.70000000000000007</v>
      </c>
      <c r="F12" s="289">
        <v>-11.567926455566901</v>
      </c>
      <c r="G12" s="290">
        <v>-10.944538223128808</v>
      </c>
      <c r="H12" s="291">
        <v>-0.20668096506084566</v>
      </c>
    </row>
    <row r="13" spans="1:8" ht="14.45" customHeight="1">
      <c r="A13" s="185" t="s">
        <v>580</v>
      </c>
      <c r="B13" s="270">
        <v>5708</v>
      </c>
      <c r="C13" s="270">
        <v>5878</v>
      </c>
      <c r="D13" s="217">
        <v>0.98899999999999999</v>
      </c>
      <c r="E13" s="271">
        <v>-1.1000000000000001</v>
      </c>
      <c r="F13" s="289">
        <v>-2.8921401837359695</v>
      </c>
      <c r="G13" s="290">
        <v>-1.8120729865884422</v>
      </c>
      <c r="H13" s="291">
        <v>-5.1364802573055562E-2</v>
      </c>
    </row>
    <row r="14" spans="1:8" ht="14.45" customHeight="1">
      <c r="A14" s="185" t="s">
        <v>586</v>
      </c>
      <c r="B14" s="270">
        <v>2804</v>
      </c>
      <c r="C14" s="270">
        <v>3282</v>
      </c>
      <c r="D14" s="217">
        <v>1.02</v>
      </c>
      <c r="E14" s="271">
        <v>2</v>
      </c>
      <c r="F14" s="289">
        <v>-14.564290067032292</v>
      </c>
      <c r="G14" s="290">
        <v>-16.239500065717937</v>
      </c>
      <c r="H14" s="291">
        <v>-0.25702276261741874</v>
      </c>
    </row>
    <row r="15" spans="1:8" ht="14.45" customHeight="1">
      <c r="A15" s="185" t="s">
        <v>587</v>
      </c>
      <c r="B15" s="270">
        <v>6687</v>
      </c>
      <c r="C15" s="270">
        <v>7072</v>
      </c>
      <c r="D15" s="217">
        <v>0.98199999999999998</v>
      </c>
      <c r="E15" s="271">
        <v>-1.8</v>
      </c>
      <c r="F15" s="289">
        <v>-5.4440045248868802</v>
      </c>
      <c r="G15" s="290">
        <v>-3.7107989051801238</v>
      </c>
      <c r="H15" s="291">
        <v>-0.12655229548305089</v>
      </c>
    </row>
    <row r="16" spans="1:8" ht="14.45" customHeight="1">
      <c r="A16" s="185" t="s">
        <v>588</v>
      </c>
      <c r="B16" s="270">
        <v>1631</v>
      </c>
      <c r="C16" s="270">
        <v>1890</v>
      </c>
      <c r="D16" s="217">
        <v>1.026</v>
      </c>
      <c r="E16" s="271">
        <v>2.6</v>
      </c>
      <c r="F16" s="289">
        <v>-13.703703703703706</v>
      </c>
      <c r="G16" s="290">
        <v>-15.890549418814526</v>
      </c>
      <c r="H16" s="291">
        <v>-0.14483084773160362</v>
      </c>
    </row>
    <row r="17" spans="1:8" ht="14.45" customHeight="1">
      <c r="A17" s="185" t="s">
        <v>589</v>
      </c>
      <c r="B17" s="270">
        <v>3003</v>
      </c>
      <c r="C17" s="270">
        <v>2877</v>
      </c>
      <c r="D17" s="217">
        <v>0.99399999999999999</v>
      </c>
      <c r="E17" s="271">
        <v>-0.60000000000000009</v>
      </c>
      <c r="F17" s="289">
        <v>4.3795620437956151</v>
      </c>
      <c r="G17" s="290">
        <v>5.0096197623698435</v>
      </c>
      <c r="H17" s="291">
        <v>6.950322884710694E-2</v>
      </c>
    </row>
    <row r="18" spans="1:8" ht="14.45" customHeight="1">
      <c r="A18" s="185" t="s">
        <v>590</v>
      </c>
      <c r="B18" s="270">
        <v>4098</v>
      </c>
      <c r="C18" s="270">
        <v>4534</v>
      </c>
      <c r="D18" s="217">
        <v>1.04</v>
      </c>
      <c r="E18" s="271">
        <v>4</v>
      </c>
      <c r="F18" s="289">
        <v>-9.6162329069254486</v>
      </c>
      <c r="G18" s="290">
        <v>-13.092531641274475</v>
      </c>
      <c r="H18" s="291">
        <v>-0.2862631877856095</v>
      </c>
    </row>
    <row r="19" spans="1:8" ht="14.45" customHeight="1">
      <c r="A19" s="185" t="s">
        <v>43</v>
      </c>
      <c r="B19" s="270">
        <v>8361</v>
      </c>
      <c r="C19" s="270">
        <v>7446</v>
      </c>
      <c r="D19" s="217">
        <v>0.99399999999999999</v>
      </c>
      <c r="E19" s="271">
        <v>-0.60000000000000009</v>
      </c>
      <c r="F19" s="289">
        <v>12.288477034649482</v>
      </c>
      <c r="G19" s="290">
        <v>12.96627468274596</v>
      </c>
      <c r="H19" s="291">
        <v>0.46558459777942646</v>
      </c>
    </row>
    <row r="20" spans="1:8" ht="14.45" customHeight="1">
      <c r="A20" s="185" t="s">
        <v>565</v>
      </c>
      <c r="B20" s="270">
        <v>4184</v>
      </c>
      <c r="C20" s="270">
        <v>4120</v>
      </c>
      <c r="D20" s="217">
        <v>1.0049999999999999</v>
      </c>
      <c r="E20" s="271">
        <v>0.5</v>
      </c>
      <c r="F20" s="289">
        <v>1.5533980582524309</v>
      </c>
      <c r="G20" s="290">
        <v>1.0481572718929799</v>
      </c>
      <c r="H20" s="291">
        <v>2.0824952669417297E-2</v>
      </c>
    </row>
    <row r="21" spans="1:8" ht="14.45" customHeight="1">
      <c r="A21" s="185" t="s">
        <v>591</v>
      </c>
      <c r="B21" s="270">
        <v>2813</v>
      </c>
      <c r="C21" s="270">
        <v>3029</v>
      </c>
      <c r="D21" s="217">
        <v>1.0009999999999999</v>
      </c>
      <c r="E21" s="271">
        <v>0.1</v>
      </c>
      <c r="F21" s="289">
        <v>-7.1310663585341665</v>
      </c>
      <c r="G21" s="290">
        <v>-7.2238425160181414</v>
      </c>
      <c r="H21" s="291">
        <v>-0.10551832731832428</v>
      </c>
    </row>
    <row r="22" spans="1:8" ht="14.45" customHeight="1">
      <c r="A22" s="185" t="s">
        <v>592</v>
      </c>
      <c r="B22" s="270">
        <v>10650</v>
      </c>
      <c r="C22" s="270">
        <v>11293</v>
      </c>
      <c r="D22" s="217">
        <v>1.0209999999999999</v>
      </c>
      <c r="E22" s="271">
        <v>2.1</v>
      </c>
      <c r="F22" s="289">
        <v>-5.6937926148941775</v>
      </c>
      <c r="G22" s="290">
        <v>-7.633489338779798</v>
      </c>
      <c r="H22" s="291">
        <v>-0.41571221603649694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349</v>
      </c>
      <c r="B24" s="305">
        <v>20565</v>
      </c>
      <c r="C24" s="305">
        <v>19508</v>
      </c>
      <c r="D24" s="306">
        <v>1.01</v>
      </c>
      <c r="E24" s="307">
        <v>1</v>
      </c>
      <c r="F24" s="308">
        <v>5.4182899323354627</v>
      </c>
      <c r="G24" s="309">
        <v>4.374544487460863</v>
      </c>
      <c r="H24" s="310">
        <v>0.41153420679947134</v>
      </c>
    </row>
    <row r="25" spans="1:8" ht="14.45" customHeight="1">
      <c r="A25" s="185" t="s">
        <v>45</v>
      </c>
      <c r="B25" s="270">
        <v>17445</v>
      </c>
      <c r="C25" s="270">
        <v>18031</v>
      </c>
      <c r="D25" s="217">
        <v>1.002</v>
      </c>
      <c r="E25" s="271">
        <v>0.2</v>
      </c>
      <c r="F25" s="289">
        <v>-3.2499584049692221</v>
      </c>
      <c r="G25" s="290">
        <v>-3.443072260448321</v>
      </c>
      <c r="H25" s="291">
        <v>-0.2993824279087024</v>
      </c>
    </row>
    <row r="26" spans="1:8" ht="14.45" customHeight="1">
      <c r="A26" s="185" t="s">
        <v>582</v>
      </c>
      <c r="B26" s="270">
        <v>3121</v>
      </c>
      <c r="C26" s="270">
        <v>1478</v>
      </c>
      <c r="D26" s="217">
        <v>1.048</v>
      </c>
      <c r="E26" s="271">
        <v>4.8000000000000007</v>
      </c>
      <c r="F26" s="289">
        <v>111.16373477672532</v>
      </c>
      <c r="G26" s="290">
        <v>101.49211333656996</v>
      </c>
      <c r="H26" s="291">
        <v>0.72338097918883137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350</v>
      </c>
      <c r="B28" s="305">
        <v>17315</v>
      </c>
      <c r="C28" s="305">
        <v>18014</v>
      </c>
      <c r="D28" s="306">
        <v>0.96199999999999997</v>
      </c>
      <c r="E28" s="307">
        <v>-3.8000000000000003</v>
      </c>
      <c r="F28" s="308">
        <v>-3.8803153103141974</v>
      </c>
      <c r="G28" s="309">
        <v>-8.348784855944924E-2</v>
      </c>
      <c r="H28" s="310">
        <v>-7.2526009632682461E-3</v>
      </c>
    </row>
    <row r="29" spans="1:8" ht="14.45" customHeight="1">
      <c r="A29" s="185" t="s">
        <v>593</v>
      </c>
      <c r="B29" s="270">
        <v>8674</v>
      </c>
      <c r="C29" s="270">
        <v>8461</v>
      </c>
      <c r="D29" s="217">
        <v>0.94899999999999995</v>
      </c>
      <c r="E29" s="271">
        <v>-5.1000000000000005</v>
      </c>
      <c r="F29" s="289">
        <v>2.5174329275499341</v>
      </c>
      <c r="G29" s="290">
        <v>8.0267997129082502</v>
      </c>
      <c r="H29" s="291">
        <v>0.32750993345574142</v>
      </c>
    </row>
    <row r="30" spans="1:8" ht="14.45" customHeight="1">
      <c r="A30" s="185" t="s">
        <v>594</v>
      </c>
      <c r="B30" s="270">
        <v>4199</v>
      </c>
      <c r="C30" s="270">
        <v>4661</v>
      </c>
      <c r="D30" s="217">
        <v>0.96899999999999997</v>
      </c>
      <c r="E30" s="271">
        <v>-3.1</v>
      </c>
      <c r="F30" s="289">
        <v>-9.9120360437674364</v>
      </c>
      <c r="G30" s="290">
        <v>-7.0299649574483318</v>
      </c>
      <c r="H30" s="291">
        <v>-0.15801292716134532</v>
      </c>
    </row>
    <row r="31" spans="1:8" ht="14.45" customHeight="1">
      <c r="A31" s="185" t="s">
        <v>595</v>
      </c>
      <c r="B31" s="270">
        <v>369</v>
      </c>
      <c r="C31" s="270">
        <v>495</v>
      </c>
      <c r="D31" s="217">
        <v>0.85799999999999998</v>
      </c>
      <c r="E31" s="271">
        <v>-14.200000000000001</v>
      </c>
      <c r="F31" s="289">
        <v>-25.454545454545453</v>
      </c>
      <c r="G31" s="290">
        <v>-13.117185844458568</v>
      </c>
      <c r="H31" s="291">
        <v>-3.1311669614774731E-2</v>
      </c>
    </row>
    <row r="32" spans="1:8" ht="14.45" customHeight="1">
      <c r="A32" s="185" t="s">
        <v>596</v>
      </c>
      <c r="B32" s="270">
        <v>4073</v>
      </c>
      <c r="C32" s="270">
        <v>4397</v>
      </c>
      <c r="D32" s="217">
        <v>1</v>
      </c>
      <c r="E32" s="271">
        <v>0</v>
      </c>
      <c r="F32" s="289">
        <v>-7.3686604503070292</v>
      </c>
      <c r="G32" s="290">
        <v>-7.3686604503070292</v>
      </c>
      <c r="H32" s="291">
        <v>-0.15624472553492119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351</v>
      </c>
      <c r="B34" s="305">
        <v>8975</v>
      </c>
      <c r="C34" s="305">
        <v>6177</v>
      </c>
      <c r="D34" s="306">
        <v>0.98</v>
      </c>
      <c r="E34" s="307">
        <v>-2</v>
      </c>
      <c r="F34" s="308">
        <v>45.297069774971675</v>
      </c>
      <c r="G34" s="309">
        <v>48.262316096909871</v>
      </c>
      <c r="H34" s="310">
        <v>1.4376266548226682</v>
      </c>
    </row>
    <row r="35" spans="1:8" ht="14.45" customHeight="1">
      <c r="A35" s="185" t="s">
        <v>577</v>
      </c>
      <c r="B35" s="270">
        <v>2798</v>
      </c>
      <c r="C35" s="270">
        <v>835</v>
      </c>
      <c r="D35" s="217">
        <v>0.97699999999999998</v>
      </c>
      <c r="E35" s="271">
        <v>-2.3000000000000003</v>
      </c>
      <c r="F35" s="289">
        <v>235.08982035928145</v>
      </c>
      <c r="G35" s="290">
        <v>242.97832175975586</v>
      </c>
      <c r="H35" s="291">
        <v>0.97839530238367778</v>
      </c>
    </row>
    <row r="36" spans="1:8" ht="14.45" customHeight="1">
      <c r="A36" s="185" t="s">
        <v>597</v>
      </c>
      <c r="B36" s="270">
        <v>290</v>
      </c>
      <c r="C36" s="270">
        <v>164</v>
      </c>
      <c r="D36" s="217">
        <v>0.999</v>
      </c>
      <c r="E36" s="271">
        <v>-0.1</v>
      </c>
      <c r="F36" s="289">
        <v>76.829268292682926</v>
      </c>
      <c r="G36" s="290">
        <v>77.006274567250173</v>
      </c>
      <c r="H36" s="291">
        <v>6.0901826370777547E-2</v>
      </c>
    </row>
    <row r="37" spans="1:8" ht="14.45" customHeight="1">
      <c r="A37" s="185" t="s">
        <v>599</v>
      </c>
      <c r="B37" s="270">
        <v>303</v>
      </c>
      <c r="C37" s="270">
        <v>109</v>
      </c>
      <c r="D37" s="217">
        <v>0.96799999999999997</v>
      </c>
      <c r="E37" s="271">
        <v>-3.2</v>
      </c>
      <c r="F37" s="289">
        <v>177.9816513761468</v>
      </c>
      <c r="G37" s="290">
        <v>187.17112745469709</v>
      </c>
      <c r="H37" s="291">
        <v>9.8384279526453039E-2</v>
      </c>
    </row>
    <row r="38" spans="1:8" ht="14.45" customHeight="1">
      <c r="A38" s="185" t="s">
        <v>600</v>
      </c>
      <c r="B38" s="270">
        <v>2147</v>
      </c>
      <c r="C38" s="270">
        <v>1617</v>
      </c>
      <c r="D38" s="217">
        <v>1.012</v>
      </c>
      <c r="E38" s="271">
        <v>1.2000000000000002</v>
      </c>
      <c r="F38" s="289">
        <v>32.77674706246134</v>
      </c>
      <c r="G38" s="290">
        <v>31.202319231681173</v>
      </c>
      <c r="H38" s="291">
        <v>0.24330848301623909</v>
      </c>
    </row>
    <row r="39" spans="1:8" ht="14.45" customHeight="1">
      <c r="A39" s="185" t="s">
        <v>601</v>
      </c>
      <c r="B39" s="270">
        <v>3215</v>
      </c>
      <c r="C39" s="270">
        <v>3161</v>
      </c>
      <c r="D39" s="217">
        <v>0.95899999999999996</v>
      </c>
      <c r="E39" s="271">
        <v>-4.1000000000000005</v>
      </c>
      <c r="F39" s="289">
        <v>1.708320151850673</v>
      </c>
      <c r="G39" s="290">
        <v>6.0566424941091546</v>
      </c>
      <c r="H39" s="291">
        <v>9.2324463023909523E-2</v>
      </c>
    </row>
    <row r="40" spans="1:8" ht="14.45" customHeight="1">
      <c r="A40" s="185" t="s">
        <v>598</v>
      </c>
      <c r="B40" s="270">
        <v>222</v>
      </c>
      <c r="C40" s="270">
        <v>291</v>
      </c>
      <c r="D40" s="217">
        <v>0.997</v>
      </c>
      <c r="E40" s="271">
        <v>-0.30000000000000004</v>
      </c>
      <c r="F40" s="289">
        <v>-23.711340206185572</v>
      </c>
      <c r="G40" s="290">
        <v>-23.48178556287419</v>
      </c>
      <c r="H40" s="291">
        <v>-3.2952203575286276E-2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352</v>
      </c>
      <c r="B42" s="305">
        <v>5974</v>
      </c>
      <c r="C42" s="305">
        <v>8115</v>
      </c>
      <c r="D42" s="306">
        <v>0.98799999999999999</v>
      </c>
      <c r="E42" s="307">
        <v>-1.2000000000000002</v>
      </c>
      <c r="F42" s="308">
        <v>-26.383240911891559</v>
      </c>
      <c r="G42" s="309">
        <v>-25.489110234708058</v>
      </c>
      <c r="H42" s="310">
        <v>-0.99747852625854583</v>
      </c>
    </row>
    <row r="43" spans="1:8" ht="14.45" customHeight="1">
      <c r="A43" s="185" t="s">
        <v>602</v>
      </c>
      <c r="B43" s="270">
        <v>0</v>
      </c>
      <c r="C43" s="270">
        <v>46</v>
      </c>
      <c r="D43" s="217">
        <v>1.052</v>
      </c>
      <c r="E43" s="271">
        <v>5.2</v>
      </c>
      <c r="F43" s="289">
        <v>-100</v>
      </c>
      <c r="G43" s="290">
        <v>-100</v>
      </c>
      <c r="H43" s="291">
        <v>-2.2182893131501156E-2</v>
      </c>
    </row>
    <row r="44" spans="1:8" ht="14.45" customHeight="1">
      <c r="A44" s="185" t="s">
        <v>576</v>
      </c>
      <c r="B44" s="270">
        <v>1792</v>
      </c>
      <c r="C44" s="270">
        <v>3651</v>
      </c>
      <c r="D44" s="217">
        <v>0.95899999999999996</v>
      </c>
      <c r="E44" s="271">
        <v>-4.1000000000000005</v>
      </c>
      <c r="F44" s="289">
        <v>-50.917556833744179</v>
      </c>
      <c r="G44" s="290">
        <v>-48.819141641026256</v>
      </c>
      <c r="H44" s="291">
        <v>-0.85953254920689814</v>
      </c>
    </row>
    <row r="45" spans="1:8" ht="14.45" customHeight="1">
      <c r="A45" s="185" t="s">
        <v>402</v>
      </c>
      <c r="B45" s="270">
        <v>1699</v>
      </c>
      <c r="C45" s="270">
        <v>1498</v>
      </c>
      <c r="D45" s="217">
        <v>0.98299999999999998</v>
      </c>
      <c r="E45" s="271">
        <v>-1.7000000000000002</v>
      </c>
      <c r="F45" s="289">
        <v>13.417890520694264</v>
      </c>
      <c r="G45" s="290">
        <v>15.37933928860047</v>
      </c>
      <c r="H45" s="291">
        <v>0.11109892246270381</v>
      </c>
    </row>
    <row r="46" spans="1:8" ht="14.45" customHeight="1">
      <c r="A46" s="185" t="s">
        <v>603</v>
      </c>
      <c r="B46" s="270">
        <v>787</v>
      </c>
      <c r="C46" s="270">
        <v>804</v>
      </c>
      <c r="D46" s="217">
        <v>0.998</v>
      </c>
      <c r="E46" s="271">
        <v>-0.2</v>
      </c>
      <c r="F46" s="289">
        <v>-2.1144278606965217</v>
      </c>
      <c r="G46" s="290">
        <v>-1.9182643894754769</v>
      </c>
      <c r="H46" s="291">
        <v>-7.4374638642516911E-3</v>
      </c>
    </row>
    <row r="47" spans="1:8" ht="14.45" customHeight="1">
      <c r="A47" s="185" t="s">
        <v>604</v>
      </c>
      <c r="B47" s="270">
        <v>162</v>
      </c>
      <c r="C47" s="270">
        <v>38</v>
      </c>
      <c r="D47" s="217" t="s">
        <v>362</v>
      </c>
      <c r="E47" s="218" t="s">
        <v>362</v>
      </c>
      <c r="F47" s="289">
        <v>326.31578947368428</v>
      </c>
      <c r="G47" s="219" t="s">
        <v>362</v>
      </c>
      <c r="H47" s="217" t="s">
        <v>362</v>
      </c>
    </row>
    <row r="48" spans="1:8" ht="14.45" customHeight="1">
      <c r="A48" s="185" t="s">
        <v>605</v>
      </c>
      <c r="B48" s="270">
        <v>455</v>
      </c>
      <c r="C48" s="270">
        <v>640</v>
      </c>
      <c r="D48" s="217">
        <v>1.0640000000000001</v>
      </c>
      <c r="E48" s="271">
        <v>6.4</v>
      </c>
      <c r="F48" s="289">
        <v>-28.90625</v>
      </c>
      <c r="G48" s="290">
        <v>-33.182565789473685</v>
      </c>
      <c r="H48" s="291">
        <v>-0.10241186931991668</v>
      </c>
    </row>
    <row r="49" spans="1:8" ht="14.45" customHeight="1">
      <c r="A49" s="185" t="s">
        <v>606</v>
      </c>
      <c r="B49" s="270">
        <v>857</v>
      </c>
      <c r="C49" s="270">
        <v>1208</v>
      </c>
      <c r="D49" s="217">
        <v>1.018</v>
      </c>
      <c r="E49" s="271">
        <v>1.8</v>
      </c>
      <c r="F49" s="289">
        <v>-29.056291390728472</v>
      </c>
      <c r="G49" s="290">
        <v>-30.310698812110481</v>
      </c>
      <c r="H49" s="291">
        <v>-0.17657257020176534</v>
      </c>
    </row>
    <row r="50" spans="1:8" ht="14.45" customHeight="1">
      <c r="A50" s="185" t="s">
        <v>607</v>
      </c>
      <c r="B50" s="270">
        <v>222</v>
      </c>
      <c r="C50" s="270">
        <v>228</v>
      </c>
      <c r="D50" s="217">
        <v>1.004</v>
      </c>
      <c r="E50" s="271">
        <v>0.4</v>
      </c>
      <c r="F50" s="289">
        <v>-2.6315789473684181</v>
      </c>
      <c r="G50" s="290">
        <v>-3.0195009435940445</v>
      </c>
      <c r="H50" s="291">
        <v>-3.3199410472227577E-3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399</v>
      </c>
      <c r="B52" s="305">
        <v>8664</v>
      </c>
      <c r="C52" s="305">
        <v>9083</v>
      </c>
      <c r="D52" s="306">
        <v>1.0049999999999999</v>
      </c>
      <c r="E52" s="307">
        <v>0.5</v>
      </c>
      <c r="F52" s="308">
        <v>-4.6130133215897873</v>
      </c>
      <c r="G52" s="309">
        <v>-5.0875754443679426</v>
      </c>
      <c r="H52" s="310">
        <v>-0.22284378787943102</v>
      </c>
    </row>
    <row r="53" spans="1:8" ht="14.25">
      <c r="A53" s="185" t="s">
        <v>608</v>
      </c>
      <c r="B53" s="270">
        <v>2318</v>
      </c>
      <c r="C53" s="270">
        <v>3027</v>
      </c>
      <c r="D53" s="217">
        <v>0.96899999999999997</v>
      </c>
      <c r="E53" s="271">
        <v>-3.1</v>
      </c>
      <c r="F53" s="289">
        <v>-23.422530558308551</v>
      </c>
      <c r="G53" s="290">
        <v>-20.972683754704391</v>
      </c>
      <c r="H53" s="291">
        <v>-0.30614472758679157</v>
      </c>
    </row>
    <row r="54" spans="1:8" s="433" customFormat="1" ht="14.25" hidden="1">
      <c r="A54" s="427" t="s">
        <v>623</v>
      </c>
      <c r="B54" s="428">
        <v>1672</v>
      </c>
      <c r="C54" s="428">
        <v>2102</v>
      </c>
      <c r="D54" s="429" t="s">
        <v>362</v>
      </c>
      <c r="E54" s="430" t="s">
        <v>362</v>
      </c>
      <c r="F54" s="431">
        <v>-20.456707897240722</v>
      </c>
      <c r="G54" s="432" t="s">
        <v>362</v>
      </c>
      <c r="H54" s="429" t="s">
        <v>362</v>
      </c>
    </row>
    <row r="55" spans="1:8" s="433" customFormat="1" ht="14.25" hidden="1">
      <c r="A55" s="427" t="s">
        <v>624</v>
      </c>
      <c r="B55" s="428">
        <v>646</v>
      </c>
      <c r="C55" s="428">
        <v>925</v>
      </c>
      <c r="D55" s="429" t="s">
        <v>362</v>
      </c>
      <c r="E55" s="430" t="s">
        <v>362</v>
      </c>
      <c r="F55" s="431">
        <v>-30.162162162162165</v>
      </c>
      <c r="G55" s="432" t="s">
        <v>362</v>
      </c>
      <c r="H55" s="429" t="s">
        <v>362</v>
      </c>
    </row>
    <row r="56" spans="1:8" ht="14.25">
      <c r="A56" s="185" t="s">
        <v>550</v>
      </c>
      <c r="B56" s="270">
        <v>1263</v>
      </c>
      <c r="C56" s="270">
        <v>1185</v>
      </c>
      <c r="D56" s="217">
        <v>1.0409999999999999</v>
      </c>
      <c r="E56" s="271">
        <v>4.1000000000000005</v>
      </c>
      <c r="F56" s="289">
        <v>6.5822784810126489</v>
      </c>
      <c r="G56" s="290">
        <v>2.3845134303675852</v>
      </c>
      <c r="H56" s="291">
        <v>1.3626316699308992E-2</v>
      </c>
    </row>
    <row r="57" spans="1:8" ht="14.45" customHeight="1">
      <c r="A57" s="185" t="s">
        <v>609</v>
      </c>
      <c r="B57" s="270">
        <v>5084</v>
      </c>
      <c r="C57" s="270">
        <v>4871</v>
      </c>
      <c r="D57" s="217">
        <v>1.0169999999999999</v>
      </c>
      <c r="E57" s="271">
        <v>1.7000000000000002</v>
      </c>
      <c r="F57" s="289">
        <v>4.3728187230548166</v>
      </c>
      <c r="G57" s="290">
        <v>2.6281403373203727</v>
      </c>
      <c r="H57" s="291">
        <v>6.17343723113494E-2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643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353</v>
      </c>
      <c r="B60" s="305">
        <v>30487</v>
      </c>
      <c r="C60" s="305">
        <v>26621</v>
      </c>
      <c r="D60" s="306">
        <v>0.97899999999999998</v>
      </c>
      <c r="E60" s="307">
        <v>-2.1</v>
      </c>
      <c r="F60" s="308">
        <v>14.522369557867854</v>
      </c>
      <c r="G60" s="309">
        <v>16.978927025401291</v>
      </c>
      <c r="H60" s="310">
        <v>2.1796911579142657</v>
      </c>
    </row>
    <row r="61" spans="1:8" ht="14.45" customHeight="1">
      <c r="A61" s="185" t="s">
        <v>610</v>
      </c>
      <c r="B61" s="270">
        <v>2140</v>
      </c>
      <c r="C61" s="270">
        <v>2228</v>
      </c>
      <c r="D61" s="217">
        <v>0.98299999999999998</v>
      </c>
      <c r="E61" s="271">
        <v>-1.7000000000000002</v>
      </c>
      <c r="F61" s="289">
        <v>-3.9497307001795323</v>
      </c>
      <c r="G61" s="290">
        <v>-2.2886375383311619</v>
      </c>
      <c r="H61" s="291">
        <v>-2.4589661978047839E-2</v>
      </c>
    </row>
    <row r="62" spans="1:8" ht="14.45" customHeight="1">
      <c r="A62" s="185" t="s">
        <v>575</v>
      </c>
      <c r="B62" s="270">
        <v>15992</v>
      </c>
      <c r="C62" s="270">
        <v>13266</v>
      </c>
      <c r="D62" s="217">
        <v>0.96699999999999997</v>
      </c>
      <c r="E62" s="271">
        <v>-3.3000000000000003</v>
      </c>
      <c r="F62" s="289">
        <v>20.548771295039959</v>
      </c>
      <c r="G62" s="290">
        <v>24.662638360951348</v>
      </c>
      <c r="H62" s="291">
        <v>1.577756154529798</v>
      </c>
    </row>
    <row r="63" spans="1:8" ht="14.45" customHeight="1">
      <c r="A63" s="185" t="s">
        <v>611</v>
      </c>
      <c r="B63" s="270">
        <v>12356</v>
      </c>
      <c r="C63" s="270">
        <v>11127</v>
      </c>
      <c r="D63" s="217">
        <v>0.996</v>
      </c>
      <c r="E63" s="271">
        <v>-0.4</v>
      </c>
      <c r="F63" s="289">
        <v>11.045205356340437</v>
      </c>
      <c r="G63" s="290">
        <v>11.491170036486388</v>
      </c>
      <c r="H63" s="291">
        <v>0.61659882718071823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354</v>
      </c>
      <c r="B65" s="305">
        <v>8619</v>
      </c>
      <c r="C65" s="305">
        <v>4856</v>
      </c>
      <c r="D65" s="306">
        <v>1.016</v>
      </c>
      <c r="E65" s="307">
        <v>1.6</v>
      </c>
      <c r="F65" s="308">
        <v>77.491762767710057</v>
      </c>
      <c r="G65" s="309">
        <v>74.696616897352413</v>
      </c>
      <c r="H65" s="310">
        <v>1.7492020025054289</v>
      </c>
    </row>
    <row r="66" spans="1:8" ht="14.45" customHeight="1">
      <c r="A66" s="185" t="s">
        <v>612</v>
      </c>
      <c r="B66" s="270">
        <v>7187</v>
      </c>
      <c r="C66" s="270">
        <v>3363</v>
      </c>
      <c r="D66" s="217">
        <v>1.0229999999999999</v>
      </c>
      <c r="E66" s="271">
        <v>2.3000000000000003</v>
      </c>
      <c r="F66" s="289">
        <v>113.70799881058579</v>
      </c>
      <c r="G66" s="290">
        <v>108.90322464377888</v>
      </c>
      <c r="H66" s="291">
        <v>1.7661515307499671</v>
      </c>
    </row>
    <row r="67" spans="1:8" ht="14.45" customHeight="1">
      <c r="A67" s="185" t="s">
        <v>613</v>
      </c>
      <c r="B67" s="270">
        <v>9</v>
      </c>
      <c r="C67" s="270">
        <v>411</v>
      </c>
      <c r="D67" s="217">
        <v>1</v>
      </c>
      <c r="E67" s="271">
        <v>0</v>
      </c>
      <c r="F67" s="289">
        <v>-97.810218978102199</v>
      </c>
      <c r="G67" s="290">
        <v>-97.810218978102199</v>
      </c>
      <c r="H67" s="291">
        <v>-0.19385919649703184</v>
      </c>
    </row>
    <row r="68" spans="1:8" ht="14.45" customHeight="1">
      <c r="A68" s="185" t="s">
        <v>614</v>
      </c>
      <c r="B68" s="270">
        <v>1423</v>
      </c>
      <c r="C68" s="270">
        <v>1082</v>
      </c>
      <c r="D68" s="217">
        <v>1.0029999999999999</v>
      </c>
      <c r="E68" s="271">
        <v>0.30000000000000004</v>
      </c>
      <c r="F68" s="289">
        <v>31.515711645101675</v>
      </c>
      <c r="G68" s="290">
        <v>31.122344611267884</v>
      </c>
      <c r="H68" s="291">
        <v>0.16239023986165513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584</v>
      </c>
      <c r="B70" s="305">
        <v>12884</v>
      </c>
      <c r="C70" s="305">
        <v>16386</v>
      </c>
      <c r="D70" s="306">
        <v>1.026</v>
      </c>
      <c r="E70" s="307">
        <v>2.6</v>
      </c>
      <c r="F70" s="308">
        <v>-21.371902843891121</v>
      </c>
      <c r="G70" s="309">
        <v>-23.364427723090763</v>
      </c>
      <c r="H70" s="310">
        <v>-1.8462412663083583</v>
      </c>
    </row>
    <row r="71" spans="1:8" ht="14.45" customHeight="1">
      <c r="A71" s="185" t="s">
        <v>615</v>
      </c>
      <c r="B71" s="270">
        <v>321</v>
      </c>
      <c r="C71" s="270">
        <v>1124</v>
      </c>
      <c r="D71" s="217">
        <v>1.0960000000000001</v>
      </c>
      <c r="E71" s="271">
        <v>9.6000000000000014</v>
      </c>
      <c r="F71" s="289">
        <v>-71.441281138790032</v>
      </c>
      <c r="G71" s="290">
        <v>-73.942774761669753</v>
      </c>
      <c r="H71" s="291">
        <v>-0.40079510641575944</v>
      </c>
    </row>
    <row r="72" spans="1:8" ht="14.45" customHeight="1">
      <c r="A72" s="185" t="s">
        <v>616</v>
      </c>
      <c r="B72" s="270">
        <v>3467</v>
      </c>
      <c r="C72" s="270">
        <v>4778</v>
      </c>
      <c r="D72" s="217">
        <v>0.97199999999999998</v>
      </c>
      <c r="E72" s="271">
        <v>-2.8000000000000003</v>
      </c>
      <c r="F72" s="289">
        <v>-27.438258685642523</v>
      </c>
      <c r="G72" s="290">
        <v>-25.348002763006715</v>
      </c>
      <c r="H72" s="291">
        <v>-0.58405029344903525</v>
      </c>
    </row>
    <row r="73" spans="1:8" ht="14.45" customHeight="1">
      <c r="A73" s="185" t="s">
        <v>617</v>
      </c>
      <c r="B73" s="270">
        <v>2200</v>
      </c>
      <c r="C73" s="270">
        <v>2233</v>
      </c>
      <c r="D73" s="217">
        <v>1.004</v>
      </c>
      <c r="E73" s="271">
        <v>0.4</v>
      </c>
      <c r="F73" s="289">
        <v>-1.4778325123152691</v>
      </c>
      <c r="G73" s="290">
        <v>-1.8703511078837387</v>
      </c>
      <c r="H73" s="291">
        <v>-2.0140591434048755E-2</v>
      </c>
    </row>
    <row r="74" spans="1:8" ht="14.45" customHeight="1">
      <c r="A74" s="185" t="s">
        <v>566</v>
      </c>
      <c r="B74" s="270">
        <v>6896</v>
      </c>
      <c r="C74" s="270">
        <v>8251</v>
      </c>
      <c r="D74" s="217">
        <v>1.04</v>
      </c>
      <c r="E74" s="271">
        <v>4</v>
      </c>
      <c r="F74" s="289">
        <v>-16.422251848260817</v>
      </c>
      <c r="G74" s="290">
        <v>-19.636780623327709</v>
      </c>
      <c r="H74" s="291">
        <v>-0.7813349130916537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355</v>
      </c>
      <c r="B76" s="305">
        <v>30433</v>
      </c>
      <c r="C76" s="305">
        <v>37860</v>
      </c>
      <c r="D76" s="311" t="s">
        <v>362</v>
      </c>
      <c r="E76" s="312" t="s">
        <v>362</v>
      </c>
      <c r="F76" s="308">
        <v>-19.617010036978343</v>
      </c>
      <c r="G76" s="311" t="s">
        <v>362</v>
      </c>
      <c r="H76" s="312" t="s">
        <v>362</v>
      </c>
    </row>
    <row r="77" spans="1:8" ht="14.45" customHeight="1">
      <c r="A77" s="185" t="s">
        <v>579</v>
      </c>
      <c r="B77" s="270">
        <v>13329</v>
      </c>
      <c r="C77" s="270">
        <v>15557</v>
      </c>
      <c r="D77" s="217">
        <v>1.0029999999999999</v>
      </c>
      <c r="E77" s="271">
        <v>0.30000000000000004</v>
      </c>
      <c r="F77" s="289">
        <v>-14.321527286751945</v>
      </c>
      <c r="G77" s="290">
        <v>-14.577793905036829</v>
      </c>
      <c r="H77" s="291">
        <v>-1.0936491330860638</v>
      </c>
    </row>
    <row r="78" spans="1:8" ht="14.45" customHeight="1">
      <c r="A78" s="185" t="s">
        <v>618</v>
      </c>
      <c r="B78" s="270">
        <v>11094</v>
      </c>
      <c r="C78" s="270">
        <v>15316</v>
      </c>
      <c r="D78" s="217">
        <v>0.999</v>
      </c>
      <c r="E78" s="218">
        <v>-0.1</v>
      </c>
      <c r="F78" s="289">
        <v>-27.565944110733874</v>
      </c>
      <c r="G78" s="290">
        <v>-27.493437548282163</v>
      </c>
      <c r="H78" s="291">
        <v>-2.0306485095964617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357</v>
      </c>
      <c r="B80" s="269">
        <v>29</v>
      </c>
      <c r="C80" s="269">
        <v>29.3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346</v>
      </c>
      <c r="B83" s="263">
        <v>3.6</v>
      </c>
      <c r="C83" s="263">
        <v>3.46</v>
      </c>
      <c r="D83" s="283"/>
      <c r="E83" s="225"/>
      <c r="F83" s="225"/>
      <c r="G83" s="225"/>
      <c r="H83" s="284"/>
    </row>
    <row r="84" spans="1:8" ht="14.45" customHeight="1">
      <c r="A84" s="304" t="s">
        <v>358</v>
      </c>
      <c r="B84" s="305">
        <v>285051</v>
      </c>
      <c r="C84" s="305">
        <v>301558</v>
      </c>
      <c r="D84" s="306">
        <v>0.999</v>
      </c>
      <c r="E84" s="312">
        <v>-0.1</v>
      </c>
      <c r="F84" s="308">
        <v>-5.4739055173465783</v>
      </c>
      <c r="G84" s="309">
        <v>-5.3792848021487316</v>
      </c>
      <c r="H84" s="308">
        <v>-5.3792848021487298</v>
      </c>
    </row>
    <row r="85" spans="1:8" ht="14.45" customHeight="1">
      <c r="A85" s="186" t="s">
        <v>122</v>
      </c>
      <c r="B85" s="270">
        <v>214006</v>
      </c>
      <c r="C85" s="270">
        <v>236116</v>
      </c>
      <c r="D85" s="217">
        <v>0.999</v>
      </c>
      <c r="E85" s="218">
        <v>-0.1</v>
      </c>
      <c r="F85" s="289">
        <v>-9.364041403377998</v>
      </c>
      <c r="G85" s="290">
        <v>-9.273314718096092</v>
      </c>
      <c r="H85" s="291">
        <v>-7.2608850634968345</v>
      </c>
    </row>
    <row r="86" spans="1:8" ht="14.45" customHeight="1">
      <c r="A86" s="186" t="s">
        <v>123</v>
      </c>
      <c r="B86" s="270">
        <v>212074</v>
      </c>
      <c r="C86" s="270">
        <v>234746</v>
      </c>
      <c r="D86" s="217">
        <v>0.999</v>
      </c>
      <c r="E86" s="218">
        <v>-0.1</v>
      </c>
      <c r="F86" s="289">
        <v>-9.658098540550208</v>
      </c>
      <c r="G86" s="290">
        <v>-9.5676662067569644</v>
      </c>
      <c r="H86" s="291">
        <v>-7.4478918528819396</v>
      </c>
    </row>
    <row r="87" spans="1:8" ht="14.25">
      <c r="A87" s="186" t="s">
        <v>124</v>
      </c>
      <c r="B87" s="270">
        <v>1932</v>
      </c>
      <c r="C87" s="270">
        <v>1370</v>
      </c>
      <c r="D87" s="217">
        <v>0.999</v>
      </c>
      <c r="E87" s="218">
        <v>-0.1</v>
      </c>
      <c r="F87" s="289">
        <v>41.021897810218988</v>
      </c>
      <c r="G87" s="290">
        <v>41.163060871090074</v>
      </c>
      <c r="H87" s="291">
        <v>0.18700678938510468</v>
      </c>
    </row>
    <row r="88" spans="1:8" s="433" customFormat="1" ht="14.25" hidden="1">
      <c r="A88" s="434" t="s">
        <v>28</v>
      </c>
      <c r="B88" s="428">
        <v>629</v>
      </c>
      <c r="C88" s="428">
        <v>1370</v>
      </c>
      <c r="D88" s="429">
        <v>0.999</v>
      </c>
      <c r="E88" s="435">
        <v>-0.1</v>
      </c>
      <c r="F88" s="431">
        <v>-54.087591240875909</v>
      </c>
      <c r="G88" s="436">
        <v>-54.041632873749656</v>
      </c>
      <c r="H88" s="437">
        <v>-0.24551508179864912</v>
      </c>
    </row>
    <row r="89" spans="1:8" s="433" customFormat="1" ht="14.25" hidden="1">
      <c r="A89" s="434" t="s">
        <v>29</v>
      </c>
      <c r="B89" s="428">
        <v>1303</v>
      </c>
      <c r="C89" s="428">
        <v>0</v>
      </c>
      <c r="D89" s="429">
        <v>0.999</v>
      </c>
      <c r="E89" s="435">
        <v>-0.1</v>
      </c>
      <c r="F89" s="431" t="s">
        <v>362</v>
      </c>
      <c r="G89" s="436" t="s">
        <v>362</v>
      </c>
      <c r="H89" s="437">
        <v>0.43252187118375374</v>
      </c>
    </row>
    <row r="90" spans="1:8" ht="14.45" customHeight="1">
      <c r="A90" s="186" t="s">
        <v>30</v>
      </c>
      <c r="B90" s="270">
        <v>57470</v>
      </c>
      <c r="C90" s="270">
        <v>47177</v>
      </c>
      <c r="D90" s="217">
        <v>0.999</v>
      </c>
      <c r="E90" s="218">
        <v>-0.1</v>
      </c>
      <c r="F90" s="289">
        <v>21.817834961951799</v>
      </c>
      <c r="G90" s="290">
        <v>21.939774736688488</v>
      </c>
      <c r="H90" s="291">
        <v>3.4323505022342391</v>
      </c>
    </row>
    <row r="91" spans="1:8" ht="14.45" customHeight="1">
      <c r="A91" s="186" t="s">
        <v>31</v>
      </c>
      <c r="B91" s="270">
        <v>5967</v>
      </c>
      <c r="C91" s="270">
        <v>3951</v>
      </c>
      <c r="D91" s="217">
        <v>0.999</v>
      </c>
      <c r="E91" s="218">
        <v>-0.1</v>
      </c>
      <c r="F91" s="289">
        <v>51.025056947608192</v>
      </c>
      <c r="G91" s="290">
        <v>51.176233180788991</v>
      </c>
      <c r="H91" s="291">
        <v>0.67050881521066374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347</v>
      </c>
      <c r="B93" s="305">
        <v>227879</v>
      </c>
      <c r="C93" s="305">
        <v>227045</v>
      </c>
      <c r="D93" s="306">
        <v>0.999</v>
      </c>
      <c r="E93" s="312">
        <v>-0.1</v>
      </c>
      <c r="F93" s="308">
        <v>0.36732806271884133</v>
      </c>
      <c r="G93" s="309">
        <v>0.46779585857741335</v>
      </c>
      <c r="H93" s="308">
        <v>0.46779585857742739</v>
      </c>
    </row>
    <row r="94" spans="1:8" ht="14.45" customHeight="1">
      <c r="A94" s="186" t="s">
        <v>32</v>
      </c>
      <c r="B94" s="270">
        <v>58971</v>
      </c>
      <c r="C94" s="270">
        <v>64668</v>
      </c>
      <c r="D94" s="217">
        <v>1.0089999999999999</v>
      </c>
      <c r="E94" s="218">
        <v>0.9</v>
      </c>
      <c r="F94" s="289">
        <v>-8.8096121729448917</v>
      </c>
      <c r="G94" s="290">
        <v>-9.6230051268036512</v>
      </c>
      <c r="H94" s="291">
        <v>-2.7408685306443137</v>
      </c>
    </row>
    <row r="95" spans="1:8" ht="14.45" customHeight="1">
      <c r="A95" s="186" t="s">
        <v>33</v>
      </c>
      <c r="B95" s="270">
        <v>24984</v>
      </c>
      <c r="C95" s="270">
        <v>26303</v>
      </c>
      <c r="D95" s="217">
        <v>1.01</v>
      </c>
      <c r="E95" s="218">
        <v>1</v>
      </c>
      <c r="F95" s="289">
        <v>-5.0146371136372325</v>
      </c>
      <c r="G95" s="290">
        <v>-5.9550862511259739</v>
      </c>
      <c r="H95" s="291">
        <v>-0.68989246036409624</v>
      </c>
    </row>
    <row r="96" spans="1:8" ht="14.45" customHeight="1">
      <c r="A96" s="186" t="s">
        <v>34</v>
      </c>
      <c r="B96" s="270">
        <v>16883</v>
      </c>
      <c r="C96" s="270">
        <v>17547</v>
      </c>
      <c r="D96" s="217">
        <v>0.96199999999999997</v>
      </c>
      <c r="E96" s="218">
        <v>-3.8000000000000003</v>
      </c>
      <c r="F96" s="289">
        <v>-3.7841226420470719</v>
      </c>
      <c r="G96" s="290">
        <v>1.6504530096606018E-2</v>
      </c>
      <c r="H96" s="291">
        <v>1.2755400453880986E-3</v>
      </c>
    </row>
    <row r="97" spans="1:8" ht="14.45" customHeight="1">
      <c r="A97" s="186" t="s">
        <v>35</v>
      </c>
      <c r="B97" s="270">
        <v>8787</v>
      </c>
      <c r="C97" s="270">
        <v>6303</v>
      </c>
      <c r="D97" s="217">
        <v>0.98</v>
      </c>
      <c r="E97" s="218">
        <v>-2</v>
      </c>
      <c r="F97" s="289">
        <v>39.40980485483103</v>
      </c>
      <c r="G97" s="290">
        <v>42.254902913092884</v>
      </c>
      <c r="H97" s="291">
        <v>1.173039058606111</v>
      </c>
    </row>
    <row r="98" spans="1:8" ht="14.45" customHeight="1">
      <c r="A98" s="186" t="s">
        <v>619</v>
      </c>
      <c r="B98" s="270">
        <v>6665</v>
      </c>
      <c r="C98" s="270">
        <v>7475</v>
      </c>
      <c r="D98" s="217">
        <v>0.98799999999999999</v>
      </c>
      <c r="E98" s="218">
        <v>-1.2000000000000002</v>
      </c>
      <c r="F98" s="289">
        <v>-10.836120401337791</v>
      </c>
      <c r="G98" s="290">
        <v>-9.7531583009491829</v>
      </c>
      <c r="H98" s="291">
        <v>-0.32110312184630868</v>
      </c>
    </row>
    <row r="99" spans="1:8" ht="14.45" customHeight="1">
      <c r="A99" s="186" t="s">
        <v>36</v>
      </c>
      <c r="B99" s="270">
        <v>8840</v>
      </c>
      <c r="C99" s="270">
        <v>7631</v>
      </c>
      <c r="D99" s="217">
        <v>1.0049999999999999</v>
      </c>
      <c r="E99" s="218">
        <v>0.5</v>
      </c>
      <c r="F99" s="289">
        <v>15.843270868824533</v>
      </c>
      <c r="G99" s="290">
        <v>15.266936187885127</v>
      </c>
      <c r="H99" s="291">
        <v>0.51312290537008654</v>
      </c>
    </row>
    <row r="100" spans="1:8" ht="14.45" customHeight="1">
      <c r="A100" s="186" t="s">
        <v>37</v>
      </c>
      <c r="B100" s="270">
        <v>39098</v>
      </c>
      <c r="C100" s="270">
        <v>31594</v>
      </c>
      <c r="D100" s="217">
        <v>0.97899999999999998</v>
      </c>
      <c r="E100" s="218">
        <v>-2.1</v>
      </c>
      <c r="F100" s="289">
        <v>23.751345192125093</v>
      </c>
      <c r="G100" s="290">
        <v>26.405868429136969</v>
      </c>
      <c r="H100" s="291">
        <v>3.6744566370109588</v>
      </c>
    </row>
    <row r="101" spans="1:8" ht="14.45" customHeight="1">
      <c r="A101" s="186" t="s">
        <v>38</v>
      </c>
      <c r="B101" s="270">
        <v>13397</v>
      </c>
      <c r="C101" s="270">
        <v>7844</v>
      </c>
      <c r="D101" s="217">
        <v>1.016</v>
      </c>
      <c r="E101" s="218">
        <v>1.6</v>
      </c>
      <c r="F101" s="289">
        <v>70.79296277409486</v>
      </c>
      <c r="G101" s="290">
        <v>68.103309817022506</v>
      </c>
      <c r="H101" s="291">
        <v>2.3528479473440256</v>
      </c>
    </row>
    <row r="102" spans="1:8" ht="14.45" customHeight="1">
      <c r="A102" s="186" t="s">
        <v>39</v>
      </c>
      <c r="B102" s="270">
        <v>15104</v>
      </c>
      <c r="C102" s="270">
        <v>18213</v>
      </c>
      <c r="D102" s="217">
        <v>1.026</v>
      </c>
      <c r="E102" s="218">
        <v>2.6</v>
      </c>
      <c r="F102" s="289">
        <v>-17.07022456487125</v>
      </c>
      <c r="G102" s="290">
        <v>-19.171758835157171</v>
      </c>
      <c r="H102" s="291">
        <v>-1.5379120600088851</v>
      </c>
    </row>
    <row r="103" spans="1:8" ht="14.45" customHeight="1">
      <c r="A103" s="186" t="s">
        <v>40</v>
      </c>
      <c r="B103" s="270">
        <v>35150</v>
      </c>
      <c r="C103" s="270">
        <v>39467</v>
      </c>
      <c r="D103" s="217" t="s">
        <v>362</v>
      </c>
      <c r="E103" s="218" t="s">
        <v>362</v>
      </c>
      <c r="F103" s="289">
        <v>-10.938252210707677</v>
      </c>
      <c r="G103" s="315" t="s">
        <v>362</v>
      </c>
      <c r="H103" s="316" t="s">
        <v>362</v>
      </c>
    </row>
    <row r="104" spans="1:8" ht="14.45" customHeight="1">
      <c r="A104" s="186" t="s">
        <v>41</v>
      </c>
      <c r="B104" s="270">
        <v>15550</v>
      </c>
      <c r="C104" s="270">
        <v>15922</v>
      </c>
      <c r="D104" s="217">
        <v>1.0029999999999999</v>
      </c>
      <c r="E104" s="218">
        <v>0.30000000000000004</v>
      </c>
      <c r="F104" s="289">
        <v>-2.3363899007662337</v>
      </c>
      <c r="G104" s="290">
        <v>-2.6285043876034142</v>
      </c>
      <c r="H104" s="316" t="s">
        <v>362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360</v>
      </c>
      <c r="B106" s="267">
        <v>222011</v>
      </c>
      <c r="C106" s="267">
        <v>239730</v>
      </c>
      <c r="D106" s="226">
        <v>0.999</v>
      </c>
      <c r="E106" s="313">
        <v>-0.1</v>
      </c>
      <c r="F106" s="287">
        <v>-7.3912318024444197</v>
      </c>
      <c r="G106" s="288">
        <v>-7.2985303327771973</v>
      </c>
      <c r="H106" s="215" t="s">
        <v>362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361</v>
      </c>
      <c r="B108" s="269">
        <v>102.6</v>
      </c>
      <c r="C108" s="269">
        <v>94.7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-6.6</v>
      </c>
      <c r="C110" s="269">
        <v>2.7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357</v>
      </c>
      <c r="B112" s="269">
        <v>25.9</v>
      </c>
      <c r="C112" s="269">
        <v>28.5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578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zoomScale="93" zoomScaleNormal="93" workbookViewId="0">
      <selection activeCell="L49" sqref="L49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zoomScaleNormal="100" workbookViewId="0">
      <selection activeCell="Y11" sqref="Y11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636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637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638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zoomScaleNormal="100" workbookViewId="0">
      <selection activeCell="G48" sqref="G48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554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629</v>
      </c>
    </row>
    <row r="4" spans="1:15" ht="15.95" customHeight="1">
      <c r="O4" s="302"/>
    </row>
    <row r="18" spans="1:1" ht="15.95" customHeight="1">
      <c r="A18" s="8" t="s">
        <v>630</v>
      </c>
    </row>
    <row r="33" spans="1:14" ht="15.95" customHeight="1">
      <c r="M33" s="8" t="s">
        <v>369</v>
      </c>
    </row>
    <row r="34" spans="1:14" ht="17.25" customHeight="1">
      <c r="A34" s="131" t="s">
        <v>18</v>
      </c>
      <c r="B34" s="132"/>
      <c r="C34" s="68" t="s">
        <v>370</v>
      </c>
      <c r="D34" s="68" t="s">
        <v>371</v>
      </c>
      <c r="E34" s="68" t="s">
        <v>372</v>
      </c>
      <c r="F34" s="68" t="s">
        <v>373</v>
      </c>
      <c r="G34" s="68" t="s">
        <v>374</v>
      </c>
      <c r="H34" s="68" t="s">
        <v>375</v>
      </c>
      <c r="I34" s="68" t="s">
        <v>376</v>
      </c>
      <c r="J34" s="68" t="s">
        <v>377</v>
      </c>
      <c r="K34" s="68" t="s">
        <v>378</v>
      </c>
      <c r="L34" s="68" t="s">
        <v>379</v>
      </c>
      <c r="M34" s="68" t="s">
        <v>380</v>
      </c>
      <c r="N34" s="68" t="s">
        <v>381</v>
      </c>
    </row>
    <row r="35" spans="1:14" ht="18" customHeight="1">
      <c r="A35" s="484" t="s">
        <v>652</v>
      </c>
      <c r="B35" s="139" t="s">
        <v>459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460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653</v>
      </c>
      <c r="B37" s="139" t="s">
        <v>459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460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658</v>
      </c>
      <c r="B39" s="139" t="s">
        <v>459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/>
      <c r="I39" s="137"/>
      <c r="J39" s="137"/>
      <c r="K39" s="137"/>
      <c r="L39" s="137"/>
      <c r="M39" s="137"/>
      <c r="N39" s="137"/>
    </row>
    <row r="40" spans="1:14" ht="18" customHeight="1">
      <c r="A40" s="485"/>
      <c r="B40" s="140" t="s">
        <v>460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/>
      <c r="I40" s="138"/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382</v>
      </c>
      <c r="B42" s="132"/>
      <c r="C42" s="68" t="s">
        <v>370</v>
      </c>
      <c r="D42" s="68" t="s">
        <v>371</v>
      </c>
      <c r="E42" s="68" t="s">
        <v>372</v>
      </c>
      <c r="F42" s="68" t="s">
        <v>373</v>
      </c>
      <c r="G42" s="68" t="s">
        <v>374</v>
      </c>
      <c r="H42" s="133" t="s">
        <v>375</v>
      </c>
      <c r="I42" s="68" t="s">
        <v>376</v>
      </c>
      <c r="J42" s="68" t="s">
        <v>377</v>
      </c>
      <c r="K42" s="68" t="s">
        <v>378</v>
      </c>
      <c r="L42" s="68" t="s">
        <v>379</v>
      </c>
      <c r="M42" s="68" t="s">
        <v>380</v>
      </c>
      <c r="N42" s="68" t="s">
        <v>381</v>
      </c>
    </row>
    <row r="43" spans="1:14" ht="18" customHeight="1">
      <c r="A43" s="482" t="s">
        <v>680</v>
      </c>
      <c r="B43" s="139" t="s">
        <v>459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460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">
        <v>681</v>
      </c>
      <c r="B45" s="139" t="s">
        <v>459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460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">
        <v>682</v>
      </c>
      <c r="B47" s="139" t="s">
        <v>459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/>
      <c r="I47" s="137"/>
      <c r="J47" s="137"/>
      <c r="K47" s="137"/>
      <c r="L47" s="137"/>
      <c r="M47" s="137"/>
      <c r="N47" s="137"/>
    </row>
    <row r="48" spans="1:14" ht="18" customHeight="1">
      <c r="A48" s="483"/>
      <c r="B48" s="140" t="s">
        <v>460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/>
      <c r="I48" s="138"/>
      <c r="J48" s="138"/>
      <c r="K48" s="138"/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F306" sqref="F306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>
        <v>28</v>
      </c>
      <c r="G1" s="347">
        <v>5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620</v>
      </c>
      <c r="B3" s="3"/>
      <c r="C3" s="3"/>
      <c r="D3" s="3"/>
      <c r="E3" s="3"/>
      <c r="M3" s="16"/>
      <c r="N3" s="17" t="s">
        <v>390</v>
      </c>
    </row>
    <row r="4" spans="1:16" ht="15" customHeight="1">
      <c r="A4" s="486" t="s">
        <v>628</v>
      </c>
      <c r="B4" s="487"/>
      <c r="C4" s="487"/>
      <c r="D4" s="487"/>
      <c r="E4" s="487"/>
      <c r="F4" s="488"/>
      <c r="G4" s="495" t="s">
        <v>626</v>
      </c>
      <c r="H4" s="496"/>
      <c r="I4" s="496"/>
      <c r="J4" s="497"/>
      <c r="K4" s="495" t="s">
        <v>627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537</v>
      </c>
      <c r="H5" s="499"/>
      <c r="I5" s="498" t="s">
        <v>46</v>
      </c>
      <c r="J5" s="499"/>
      <c r="K5" s="498" t="s">
        <v>537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5</v>
      </c>
      <c r="H6" s="416">
        <v>5</v>
      </c>
      <c r="I6" s="425">
        <v>5</v>
      </c>
      <c r="J6" s="416">
        <v>5</v>
      </c>
      <c r="K6" s="425">
        <v>5</v>
      </c>
      <c r="L6" s="416">
        <v>5</v>
      </c>
      <c r="M6" s="425">
        <v>5</v>
      </c>
      <c r="N6" s="416">
        <v>5</v>
      </c>
    </row>
    <row r="7" spans="1:16" ht="14.1" customHeight="1">
      <c r="A7" s="23"/>
      <c r="B7" s="61" t="s">
        <v>538</v>
      </c>
      <c r="C7" s="25" t="s">
        <v>539</v>
      </c>
      <c r="D7" s="18"/>
      <c r="E7" s="18"/>
      <c r="F7" s="19"/>
      <c r="G7" s="318">
        <v>254</v>
      </c>
      <c r="H7" s="318">
        <v>261</v>
      </c>
      <c r="I7" s="318">
        <v>151</v>
      </c>
      <c r="J7" s="318">
        <v>159</v>
      </c>
      <c r="K7" s="318">
        <v>140</v>
      </c>
      <c r="L7" s="318">
        <v>142</v>
      </c>
      <c r="M7" s="318">
        <v>86</v>
      </c>
      <c r="N7" s="318">
        <v>81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538</v>
      </c>
      <c r="C9" s="26" t="s">
        <v>386</v>
      </c>
      <c r="D9" s="24"/>
      <c r="E9" s="24"/>
      <c r="F9" s="27"/>
      <c r="G9" s="319">
        <v>3.18</v>
      </c>
      <c r="H9" s="319">
        <v>3.19</v>
      </c>
      <c r="I9" s="319">
        <v>3.24</v>
      </c>
      <c r="J9" s="319">
        <v>3.15</v>
      </c>
      <c r="K9" s="319">
        <v>3.6</v>
      </c>
      <c r="L9" s="319">
        <v>3.46</v>
      </c>
      <c r="M9" s="319">
        <v>3.59</v>
      </c>
      <c r="N9" s="319">
        <v>3.49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0.82</v>
      </c>
      <c r="H10" s="319">
        <v>0.81</v>
      </c>
      <c r="I10" s="319">
        <v>0.85</v>
      </c>
      <c r="J10" s="319">
        <v>0.83</v>
      </c>
      <c r="K10" s="319">
        <v>1.27</v>
      </c>
      <c r="L10" s="319">
        <v>1.1499999999999999</v>
      </c>
      <c r="M10" s="319">
        <v>1.23</v>
      </c>
      <c r="N10" s="319">
        <v>1.23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0.69</v>
      </c>
      <c r="H11" s="319">
        <v>0.65</v>
      </c>
      <c r="I11" s="319">
        <v>0.56999999999999995</v>
      </c>
      <c r="J11" s="319">
        <v>0.63</v>
      </c>
      <c r="K11" s="319">
        <v>0.2</v>
      </c>
      <c r="L11" s="319">
        <v>0.16</v>
      </c>
      <c r="M11" s="319">
        <v>0.12</v>
      </c>
      <c r="N11" s="319">
        <v>0.18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0.53</v>
      </c>
      <c r="H12" s="319">
        <v>0.57999999999999996</v>
      </c>
      <c r="I12" s="319">
        <v>0.47</v>
      </c>
      <c r="J12" s="319">
        <v>0.51</v>
      </c>
      <c r="K12" s="319">
        <v>0.09</v>
      </c>
      <c r="L12" s="319">
        <v>0.11</v>
      </c>
      <c r="M12" s="319">
        <v>0.05</v>
      </c>
      <c r="N12" s="319">
        <v>0.1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387</v>
      </c>
      <c r="D14" s="24"/>
      <c r="E14" s="24"/>
      <c r="F14" s="27"/>
      <c r="G14" s="319">
        <v>1.34</v>
      </c>
      <c r="H14" s="319">
        <v>1.23</v>
      </c>
      <c r="I14" s="319">
        <v>1.42</v>
      </c>
      <c r="J14" s="319">
        <v>1.22</v>
      </c>
      <c r="K14" s="319">
        <v>1.7</v>
      </c>
      <c r="L14" s="319">
        <v>1.65</v>
      </c>
      <c r="M14" s="319">
        <v>1.77</v>
      </c>
      <c r="N14" s="319">
        <v>1.63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388</v>
      </c>
      <c r="D16" s="24"/>
      <c r="E16" s="24"/>
      <c r="F16" s="27"/>
      <c r="G16" s="320">
        <v>56.9</v>
      </c>
      <c r="H16" s="320">
        <v>54.9</v>
      </c>
      <c r="I16" s="320">
        <v>54.7</v>
      </c>
      <c r="J16" s="320">
        <v>56.6</v>
      </c>
      <c r="K16" s="320">
        <v>46.7</v>
      </c>
      <c r="L16" s="320">
        <v>45.2</v>
      </c>
      <c r="M16" s="320">
        <v>46</v>
      </c>
      <c r="N16" s="320">
        <v>45.8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66.2</v>
      </c>
      <c r="H18" s="320">
        <v>59</v>
      </c>
      <c r="I18" s="320">
        <v>56.2</v>
      </c>
      <c r="J18" s="320">
        <v>60</v>
      </c>
      <c r="K18" s="320">
        <v>52.3</v>
      </c>
      <c r="L18" s="320">
        <v>43.8</v>
      </c>
      <c r="M18" s="320">
        <v>42.3</v>
      </c>
      <c r="N18" s="320">
        <v>45.8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32.200000000000003</v>
      </c>
      <c r="H19" s="320">
        <v>40.1</v>
      </c>
      <c r="I19" s="320">
        <v>39.799999999999997</v>
      </c>
      <c r="J19" s="320">
        <v>39.799999999999997</v>
      </c>
      <c r="K19" s="320">
        <v>46.4</v>
      </c>
      <c r="L19" s="320">
        <v>54.7</v>
      </c>
      <c r="M19" s="320">
        <v>52.2</v>
      </c>
      <c r="N19" s="320">
        <v>50.5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621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621137</v>
      </c>
      <c r="L24" s="318">
        <v>614199</v>
      </c>
      <c r="M24" s="318">
        <v>791993</v>
      </c>
      <c r="N24" s="318">
        <v>716022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392</v>
      </c>
      <c r="D26" s="29"/>
      <c r="E26" s="29"/>
      <c r="F26" s="30"/>
      <c r="G26" s="318"/>
      <c r="H26" s="318"/>
      <c r="I26" s="318"/>
      <c r="J26" s="318"/>
      <c r="K26" s="318">
        <v>285051</v>
      </c>
      <c r="L26" s="318">
        <v>301558</v>
      </c>
      <c r="M26" s="318">
        <v>376518</v>
      </c>
      <c r="N26" s="318">
        <v>375480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462</v>
      </c>
      <c r="E28" s="29"/>
      <c r="F28" s="30"/>
      <c r="G28" s="318"/>
      <c r="H28" s="318"/>
      <c r="I28" s="318"/>
      <c r="J28" s="318"/>
      <c r="K28" s="318">
        <v>283216</v>
      </c>
      <c r="L28" s="318">
        <v>297705</v>
      </c>
      <c r="M28" s="318">
        <v>373163</v>
      </c>
      <c r="N28" s="318">
        <v>367744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463</v>
      </c>
      <c r="F30" s="30"/>
      <c r="G30" s="318"/>
      <c r="H30" s="318"/>
      <c r="I30" s="318"/>
      <c r="J30" s="318"/>
      <c r="K30" s="318">
        <v>277443</v>
      </c>
      <c r="L30" s="318">
        <v>287244</v>
      </c>
      <c r="M30" s="318">
        <v>360821</v>
      </c>
      <c r="N30" s="318">
        <v>359525</v>
      </c>
    </row>
    <row r="31" spans="1:14" ht="14.1" customHeight="1">
      <c r="A31" s="23"/>
      <c r="B31" s="24"/>
      <c r="C31" s="24"/>
      <c r="D31" s="24"/>
      <c r="E31" s="24"/>
      <c r="F31" s="27" t="s">
        <v>464</v>
      </c>
      <c r="G31" s="318"/>
      <c r="H31" s="318"/>
      <c r="I31" s="318"/>
      <c r="J31" s="318"/>
      <c r="K31" s="318">
        <v>214006</v>
      </c>
      <c r="L31" s="318">
        <v>236116</v>
      </c>
      <c r="M31" s="318">
        <v>268448</v>
      </c>
      <c r="N31" s="318">
        <v>293737</v>
      </c>
    </row>
    <row r="32" spans="1:14" ht="14.1" customHeight="1">
      <c r="A32" s="23"/>
      <c r="B32" s="24"/>
      <c r="C32" s="24"/>
      <c r="D32" s="24"/>
      <c r="E32" s="24"/>
      <c r="F32" s="27" t="s">
        <v>465</v>
      </c>
      <c r="G32" s="318"/>
      <c r="H32" s="318"/>
      <c r="I32" s="318"/>
      <c r="J32" s="318"/>
      <c r="K32" s="318">
        <v>212074</v>
      </c>
      <c r="L32" s="318">
        <v>234746</v>
      </c>
      <c r="M32" s="318">
        <v>266318</v>
      </c>
      <c r="N32" s="318">
        <v>290997</v>
      </c>
    </row>
    <row r="33" spans="1:14" ht="13.5" customHeight="1">
      <c r="A33" s="23"/>
      <c r="B33" s="24"/>
      <c r="C33" s="24"/>
      <c r="D33" s="24"/>
      <c r="E33" s="24"/>
      <c r="F33" s="27" t="s">
        <v>467</v>
      </c>
      <c r="G33" s="318"/>
      <c r="H33" s="318"/>
      <c r="I33" s="318"/>
      <c r="J33" s="318"/>
      <c r="K33" s="318">
        <v>1932</v>
      </c>
      <c r="L33" s="318">
        <v>1370</v>
      </c>
      <c r="M33" s="318">
        <v>2130</v>
      </c>
      <c r="N33" s="318">
        <v>2740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629</v>
      </c>
      <c r="L34" s="329">
        <v>1370</v>
      </c>
      <c r="M34" s="329">
        <v>2130</v>
      </c>
      <c r="N34" s="329">
        <v>2740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1303</v>
      </c>
      <c r="L35" s="329">
        <v>0</v>
      </c>
      <c r="M35" s="329">
        <v>0</v>
      </c>
      <c r="N35" s="329">
        <v>0</v>
      </c>
    </row>
    <row r="36" spans="1:14" ht="14.1" customHeight="1">
      <c r="A36" s="23"/>
      <c r="B36" s="24"/>
      <c r="C36" s="24"/>
      <c r="D36" s="24"/>
      <c r="E36" s="24"/>
      <c r="F36" s="27" t="s">
        <v>468</v>
      </c>
      <c r="G36" s="318"/>
      <c r="H36" s="318"/>
      <c r="I36" s="318"/>
      <c r="J36" s="318"/>
      <c r="K36" s="318">
        <v>57470</v>
      </c>
      <c r="L36" s="318">
        <v>47177</v>
      </c>
      <c r="M36" s="318">
        <v>86059</v>
      </c>
      <c r="N36" s="318">
        <v>54506</v>
      </c>
    </row>
    <row r="37" spans="1:14" ht="14.1" customHeight="1">
      <c r="A37" s="23"/>
      <c r="B37" s="24"/>
      <c r="C37" s="24"/>
      <c r="D37" s="24"/>
      <c r="E37" s="24"/>
      <c r="F37" s="27" t="s">
        <v>469</v>
      </c>
      <c r="G37" s="318"/>
      <c r="H37" s="318"/>
      <c r="I37" s="318"/>
      <c r="J37" s="318"/>
      <c r="K37" s="318">
        <v>5967</v>
      </c>
      <c r="L37" s="318">
        <v>3951</v>
      </c>
      <c r="M37" s="318">
        <v>6314</v>
      </c>
      <c r="N37" s="318">
        <v>11281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470</v>
      </c>
      <c r="F39" s="30"/>
      <c r="G39" s="318"/>
      <c r="H39" s="318"/>
      <c r="I39" s="318"/>
      <c r="J39" s="318"/>
      <c r="K39" s="318">
        <v>452</v>
      </c>
      <c r="L39" s="318">
        <v>8684</v>
      </c>
      <c r="M39" s="318">
        <v>1858</v>
      </c>
      <c r="N39" s="318">
        <v>1763</v>
      </c>
    </row>
    <row r="40" spans="1:14" ht="14.1" customHeight="1">
      <c r="A40" s="23"/>
      <c r="B40" s="24"/>
      <c r="C40" s="24"/>
      <c r="D40" s="24"/>
      <c r="E40" s="24"/>
      <c r="F40" s="27" t="s">
        <v>471</v>
      </c>
      <c r="G40" s="318"/>
      <c r="H40" s="318"/>
      <c r="I40" s="318"/>
      <c r="J40" s="318"/>
      <c r="K40" s="318">
        <v>0</v>
      </c>
      <c r="L40" s="318">
        <v>4756</v>
      </c>
      <c r="M40" s="318">
        <v>0</v>
      </c>
      <c r="N40" s="318">
        <v>1439</v>
      </c>
    </row>
    <row r="41" spans="1:14" ht="14.1" customHeight="1">
      <c r="A41" s="23"/>
      <c r="B41" s="24"/>
      <c r="C41" s="24"/>
      <c r="D41" s="24"/>
      <c r="E41" s="24"/>
      <c r="F41" s="27" t="s">
        <v>472</v>
      </c>
      <c r="G41" s="318"/>
      <c r="H41" s="318"/>
      <c r="I41" s="318"/>
      <c r="J41" s="318"/>
      <c r="K41" s="318">
        <v>395</v>
      </c>
      <c r="L41" s="318">
        <v>345</v>
      </c>
      <c r="M41" s="318">
        <v>1622</v>
      </c>
      <c r="N41" s="318">
        <v>0</v>
      </c>
    </row>
    <row r="42" spans="1:14" ht="14.1" customHeight="1">
      <c r="A42" s="23"/>
      <c r="B42" s="24"/>
      <c r="C42" s="24"/>
      <c r="D42" s="24"/>
      <c r="E42" s="24"/>
      <c r="F42" s="27" t="s">
        <v>473</v>
      </c>
      <c r="G42" s="318"/>
      <c r="H42" s="318"/>
      <c r="I42" s="318"/>
      <c r="J42" s="318"/>
      <c r="K42" s="318">
        <v>57</v>
      </c>
      <c r="L42" s="318">
        <v>3583</v>
      </c>
      <c r="M42" s="318">
        <v>235</v>
      </c>
      <c r="N42" s="318">
        <v>324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622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474</v>
      </c>
      <c r="F46" s="30"/>
      <c r="G46" s="318"/>
      <c r="H46" s="318"/>
      <c r="I46" s="318"/>
      <c r="J46" s="318"/>
      <c r="K46" s="318">
        <v>5321</v>
      </c>
      <c r="L46" s="318">
        <v>1778</v>
      </c>
      <c r="M46" s="318">
        <v>10484</v>
      </c>
      <c r="N46" s="318">
        <v>6456</v>
      </c>
    </row>
    <row r="47" spans="1:14" ht="14.1" customHeight="1">
      <c r="A47" s="23"/>
      <c r="B47" s="24"/>
      <c r="C47" s="24"/>
      <c r="D47" s="24"/>
      <c r="E47" s="24"/>
      <c r="F47" s="27" t="s">
        <v>475</v>
      </c>
      <c r="G47" s="318"/>
      <c r="H47" s="318"/>
      <c r="I47" s="318"/>
      <c r="J47" s="318"/>
      <c r="K47" s="318">
        <v>0</v>
      </c>
      <c r="L47" s="318">
        <v>93</v>
      </c>
      <c r="M47" s="318">
        <v>0</v>
      </c>
      <c r="N47" s="318">
        <v>449</v>
      </c>
    </row>
    <row r="48" spans="1:14" ht="14.1" customHeight="1">
      <c r="A48" s="23"/>
      <c r="B48" s="24"/>
      <c r="C48" s="24"/>
      <c r="D48" s="24"/>
      <c r="E48" s="24"/>
      <c r="F48" s="27" t="s">
        <v>476</v>
      </c>
      <c r="G48" s="318"/>
      <c r="H48" s="318"/>
      <c r="I48" s="318"/>
      <c r="J48" s="318"/>
      <c r="K48" s="318">
        <v>4728</v>
      </c>
      <c r="L48" s="318">
        <v>1614</v>
      </c>
      <c r="M48" s="318">
        <v>8046</v>
      </c>
      <c r="N48" s="318">
        <v>5663</v>
      </c>
    </row>
    <row r="49" spans="1:14" ht="14.1" customHeight="1">
      <c r="A49" s="23"/>
      <c r="B49" s="24"/>
      <c r="C49" s="24"/>
      <c r="D49" s="24"/>
      <c r="E49" s="24"/>
      <c r="F49" s="27" t="s">
        <v>477</v>
      </c>
      <c r="G49" s="318"/>
      <c r="H49" s="318"/>
      <c r="I49" s="318"/>
      <c r="J49" s="318"/>
      <c r="K49" s="318">
        <v>0</v>
      </c>
      <c r="L49" s="318">
        <v>0</v>
      </c>
      <c r="M49" s="318">
        <v>0</v>
      </c>
      <c r="N49" s="318">
        <v>0</v>
      </c>
    </row>
    <row r="50" spans="1:14" ht="14.1" customHeight="1">
      <c r="A50" s="23"/>
      <c r="B50" s="24"/>
      <c r="C50" s="24"/>
      <c r="D50" s="24"/>
      <c r="E50" s="24"/>
      <c r="F50" s="27" t="s">
        <v>478</v>
      </c>
      <c r="G50" s="318"/>
      <c r="H50" s="318"/>
      <c r="I50" s="318"/>
      <c r="J50" s="318"/>
      <c r="K50" s="318">
        <v>4728</v>
      </c>
      <c r="L50" s="318">
        <v>1614</v>
      </c>
      <c r="M50" s="318">
        <v>8046</v>
      </c>
      <c r="N50" s="318">
        <v>5663</v>
      </c>
    </row>
    <row r="51" spans="1:14" ht="14.1" customHeight="1">
      <c r="A51" s="23"/>
      <c r="B51" s="24"/>
      <c r="C51" s="24"/>
      <c r="D51" s="24"/>
      <c r="E51" s="24"/>
      <c r="F51" s="27" t="s">
        <v>479</v>
      </c>
      <c r="G51" s="318"/>
      <c r="H51" s="318"/>
      <c r="I51" s="318"/>
      <c r="J51" s="318"/>
      <c r="K51" s="318">
        <v>594</v>
      </c>
      <c r="L51" s="318">
        <v>71</v>
      </c>
      <c r="M51" s="318">
        <v>2439</v>
      </c>
      <c r="N51" s="318">
        <v>345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480</v>
      </c>
      <c r="E53" s="29"/>
      <c r="F53" s="30"/>
      <c r="G53" s="318"/>
      <c r="H53" s="318"/>
      <c r="I53" s="318"/>
      <c r="J53" s="318"/>
      <c r="K53" s="318">
        <v>1835</v>
      </c>
      <c r="L53" s="318">
        <v>3852</v>
      </c>
      <c r="M53" s="318">
        <v>3356</v>
      </c>
      <c r="N53" s="318">
        <v>7737</v>
      </c>
    </row>
    <row r="54" spans="1:14" ht="14.1" customHeight="1">
      <c r="A54" s="23"/>
      <c r="B54" s="24"/>
      <c r="C54" s="24"/>
      <c r="D54" s="24"/>
      <c r="E54" s="26" t="s">
        <v>481</v>
      </c>
      <c r="F54" s="27"/>
      <c r="G54" s="318"/>
      <c r="H54" s="318"/>
      <c r="I54" s="318"/>
      <c r="J54" s="318"/>
      <c r="K54" s="318">
        <v>1120</v>
      </c>
      <c r="L54" s="318">
        <v>2881</v>
      </c>
      <c r="M54" s="318">
        <v>640</v>
      </c>
      <c r="N54" s="318">
        <v>6816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714</v>
      </c>
      <c r="L55" s="318">
        <v>971</v>
      </c>
      <c r="M55" s="318">
        <v>2716</v>
      </c>
      <c r="N55" s="318">
        <v>921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293262</v>
      </c>
      <c r="L57" s="318">
        <v>265520</v>
      </c>
      <c r="M57" s="318">
        <v>359828</v>
      </c>
      <c r="N57" s="318">
        <v>295517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265925</v>
      </c>
      <c r="L60" s="318">
        <v>245547</v>
      </c>
      <c r="M60" s="318">
        <v>290943</v>
      </c>
      <c r="N60" s="318">
        <v>273824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0</v>
      </c>
      <c r="L61" s="318">
        <v>0</v>
      </c>
      <c r="M61" s="318">
        <v>0</v>
      </c>
      <c r="N61" s="318">
        <v>0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0</v>
      </c>
      <c r="L62" s="318">
        <v>0</v>
      </c>
      <c r="M62" s="318">
        <v>0</v>
      </c>
      <c r="N62" s="318">
        <v>0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0</v>
      </c>
      <c r="L63" s="318">
        <v>0</v>
      </c>
      <c r="M63" s="318">
        <v>0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606</v>
      </c>
      <c r="M67" s="318">
        <v>0</v>
      </c>
      <c r="N67" s="318">
        <v>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12214</v>
      </c>
      <c r="L68" s="318">
        <v>832</v>
      </c>
      <c r="M68" s="318">
        <v>50151</v>
      </c>
      <c r="N68" s="318">
        <v>1487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13707</v>
      </c>
      <c r="L69" s="318">
        <v>17845</v>
      </c>
      <c r="M69" s="318">
        <v>18569</v>
      </c>
      <c r="N69" s="318">
        <v>20206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1415</v>
      </c>
      <c r="L71" s="318">
        <v>690</v>
      </c>
      <c r="M71" s="318">
        <v>165</v>
      </c>
      <c r="N71" s="318">
        <v>0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42824</v>
      </c>
      <c r="L73" s="318">
        <v>47121</v>
      </c>
      <c r="M73" s="318">
        <v>55647</v>
      </c>
      <c r="N73" s="318">
        <v>45025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621137</v>
      </c>
      <c r="L74" s="330">
        <v>614199</v>
      </c>
      <c r="M74" s="330">
        <v>791993</v>
      </c>
      <c r="N74" s="330">
        <v>716022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290919</v>
      </c>
      <c r="L76" s="330">
        <v>288872</v>
      </c>
      <c r="M76" s="330">
        <v>381801</v>
      </c>
      <c r="N76" s="330">
        <v>312174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202715</v>
      </c>
      <c r="H78" s="322">
        <v>207367</v>
      </c>
      <c r="I78" s="322">
        <v>278795</v>
      </c>
      <c r="J78" s="322">
        <v>218437</v>
      </c>
      <c r="K78" s="330">
        <v>227879</v>
      </c>
      <c r="L78" s="330">
        <v>227045</v>
      </c>
      <c r="M78" s="330">
        <v>311120</v>
      </c>
      <c r="N78" s="330">
        <v>245229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58798</v>
      </c>
      <c r="H80" s="334">
        <v>60747</v>
      </c>
      <c r="I80" s="334">
        <v>65195</v>
      </c>
      <c r="J80" s="334">
        <v>61991</v>
      </c>
      <c r="K80" s="335">
        <v>58971</v>
      </c>
      <c r="L80" s="335">
        <v>64668</v>
      </c>
      <c r="M80" s="335">
        <v>68207</v>
      </c>
      <c r="N80" s="335">
        <v>65886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5397</v>
      </c>
      <c r="H82" s="322">
        <v>5409</v>
      </c>
      <c r="I82" s="322">
        <v>6061</v>
      </c>
      <c r="J82" s="322">
        <v>5562</v>
      </c>
      <c r="K82" s="330">
        <v>5225</v>
      </c>
      <c r="L82" s="330">
        <v>5493</v>
      </c>
      <c r="M82" s="330">
        <v>6610</v>
      </c>
      <c r="N82" s="330">
        <v>5741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2177</v>
      </c>
      <c r="H83" s="322">
        <v>1947</v>
      </c>
      <c r="I83" s="322">
        <v>2368</v>
      </c>
      <c r="J83" s="322">
        <v>1877</v>
      </c>
      <c r="K83" s="330">
        <v>2073</v>
      </c>
      <c r="L83" s="330">
        <v>1939</v>
      </c>
      <c r="M83" s="330">
        <v>2421</v>
      </c>
      <c r="N83" s="330">
        <v>1716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1856</v>
      </c>
      <c r="H84" s="322">
        <v>2088</v>
      </c>
      <c r="I84" s="322">
        <v>2217</v>
      </c>
      <c r="J84" s="322">
        <v>2450</v>
      </c>
      <c r="K84" s="330">
        <v>1623</v>
      </c>
      <c r="L84" s="330">
        <v>2121</v>
      </c>
      <c r="M84" s="330">
        <v>2471</v>
      </c>
      <c r="N84" s="330">
        <v>2670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1030</v>
      </c>
      <c r="H85" s="322">
        <v>973</v>
      </c>
      <c r="I85" s="322">
        <v>1079</v>
      </c>
      <c r="J85" s="322">
        <v>962</v>
      </c>
      <c r="K85" s="330">
        <v>1183</v>
      </c>
      <c r="L85" s="330">
        <v>1015</v>
      </c>
      <c r="M85" s="330">
        <v>1291</v>
      </c>
      <c r="N85" s="330">
        <v>1072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334</v>
      </c>
      <c r="H86" s="322">
        <v>400</v>
      </c>
      <c r="I86" s="322">
        <v>397</v>
      </c>
      <c r="J86" s="322">
        <v>272</v>
      </c>
      <c r="K86" s="330">
        <v>345</v>
      </c>
      <c r="L86" s="330">
        <v>418</v>
      </c>
      <c r="M86" s="330">
        <v>427</v>
      </c>
      <c r="N86" s="330">
        <v>282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3463</v>
      </c>
      <c r="H88" s="322">
        <v>3916</v>
      </c>
      <c r="I88" s="322">
        <v>3492</v>
      </c>
      <c r="J88" s="322">
        <v>3820</v>
      </c>
      <c r="K88" s="330">
        <v>2718</v>
      </c>
      <c r="L88" s="330">
        <v>3390</v>
      </c>
      <c r="M88" s="330">
        <v>2941</v>
      </c>
      <c r="N88" s="330">
        <v>2734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2156</v>
      </c>
      <c r="H89" s="322">
        <v>2310</v>
      </c>
      <c r="I89" s="322">
        <v>2188</v>
      </c>
      <c r="J89" s="322">
        <v>2167</v>
      </c>
      <c r="K89" s="330">
        <v>1665</v>
      </c>
      <c r="L89" s="330">
        <v>1988</v>
      </c>
      <c r="M89" s="330">
        <v>1774</v>
      </c>
      <c r="N89" s="330">
        <v>1504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238</v>
      </c>
      <c r="H90" s="322">
        <v>262</v>
      </c>
      <c r="I90" s="322">
        <v>252</v>
      </c>
      <c r="J90" s="322">
        <v>279</v>
      </c>
      <c r="K90" s="330">
        <v>252</v>
      </c>
      <c r="L90" s="330">
        <v>276</v>
      </c>
      <c r="M90" s="330">
        <v>215</v>
      </c>
      <c r="N90" s="330">
        <v>187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354</v>
      </c>
      <c r="H91" s="322">
        <v>373</v>
      </c>
      <c r="I91" s="322">
        <v>346</v>
      </c>
      <c r="J91" s="322">
        <v>441</v>
      </c>
      <c r="K91" s="330">
        <v>286</v>
      </c>
      <c r="L91" s="330">
        <v>292</v>
      </c>
      <c r="M91" s="330">
        <v>340</v>
      </c>
      <c r="N91" s="330">
        <v>262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716</v>
      </c>
      <c r="H92" s="322">
        <v>971</v>
      </c>
      <c r="I92" s="322">
        <v>706</v>
      </c>
      <c r="J92" s="322">
        <v>933</v>
      </c>
      <c r="K92" s="330">
        <v>516</v>
      </c>
      <c r="L92" s="330">
        <v>834</v>
      </c>
      <c r="M92" s="330">
        <v>612</v>
      </c>
      <c r="N92" s="330">
        <v>782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5708</v>
      </c>
      <c r="H94" s="322">
        <v>5878</v>
      </c>
      <c r="I94" s="322">
        <v>5651</v>
      </c>
      <c r="J94" s="322">
        <v>5159</v>
      </c>
      <c r="K94" s="330">
        <v>5538</v>
      </c>
      <c r="L94" s="330">
        <v>5773</v>
      </c>
      <c r="M94" s="330">
        <v>5827</v>
      </c>
      <c r="N94" s="330">
        <v>5043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4327</v>
      </c>
      <c r="H95" s="322">
        <v>4496</v>
      </c>
      <c r="I95" s="322">
        <v>4163</v>
      </c>
      <c r="J95" s="322">
        <v>3767</v>
      </c>
      <c r="K95" s="330">
        <v>4204</v>
      </c>
      <c r="L95" s="330">
        <v>4311</v>
      </c>
      <c r="M95" s="330">
        <v>4349</v>
      </c>
      <c r="N95" s="330">
        <v>3684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1381</v>
      </c>
      <c r="H96" s="322">
        <v>1382</v>
      </c>
      <c r="I96" s="322">
        <v>1487</v>
      </c>
      <c r="J96" s="322">
        <v>1391</v>
      </c>
      <c r="K96" s="330">
        <v>1334</v>
      </c>
      <c r="L96" s="330">
        <v>1462</v>
      </c>
      <c r="M96" s="330">
        <v>1478</v>
      </c>
      <c r="N96" s="330">
        <v>1359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2804</v>
      </c>
      <c r="H98" s="322">
        <v>3282</v>
      </c>
      <c r="I98" s="322">
        <v>3140</v>
      </c>
      <c r="J98" s="322">
        <v>3349</v>
      </c>
      <c r="K98" s="330">
        <v>2674</v>
      </c>
      <c r="L98" s="330">
        <v>3321</v>
      </c>
      <c r="M98" s="330">
        <v>2942</v>
      </c>
      <c r="N98" s="330">
        <v>3399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856</v>
      </c>
      <c r="H99" s="322">
        <v>1233</v>
      </c>
      <c r="I99" s="322">
        <v>1076</v>
      </c>
      <c r="J99" s="322">
        <v>1069</v>
      </c>
      <c r="K99" s="330">
        <v>784</v>
      </c>
      <c r="L99" s="330">
        <v>1294</v>
      </c>
      <c r="M99" s="330">
        <v>911</v>
      </c>
      <c r="N99" s="330">
        <v>991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1118</v>
      </c>
      <c r="H100" s="322">
        <v>1259</v>
      </c>
      <c r="I100" s="322">
        <v>1253</v>
      </c>
      <c r="J100" s="322">
        <v>1530</v>
      </c>
      <c r="K100" s="330">
        <v>1087</v>
      </c>
      <c r="L100" s="330">
        <v>1255</v>
      </c>
      <c r="M100" s="330">
        <v>1191</v>
      </c>
      <c r="N100" s="330">
        <v>1715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830</v>
      </c>
      <c r="H101" s="322">
        <v>789</v>
      </c>
      <c r="I101" s="322">
        <v>811</v>
      </c>
      <c r="J101" s="322">
        <v>751</v>
      </c>
      <c r="K101" s="330">
        <v>803</v>
      </c>
      <c r="L101" s="330">
        <v>772</v>
      </c>
      <c r="M101" s="330">
        <v>840</v>
      </c>
      <c r="N101" s="330">
        <v>693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6687</v>
      </c>
      <c r="H103" s="322">
        <v>7072</v>
      </c>
      <c r="I103" s="322">
        <v>6920</v>
      </c>
      <c r="J103" s="322">
        <v>7246</v>
      </c>
      <c r="K103" s="330">
        <v>5877</v>
      </c>
      <c r="L103" s="330">
        <v>6016</v>
      </c>
      <c r="M103" s="330">
        <v>6276</v>
      </c>
      <c r="N103" s="330">
        <v>6461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4818</v>
      </c>
      <c r="H104" s="322">
        <v>5167</v>
      </c>
      <c r="I104" s="322">
        <v>4778</v>
      </c>
      <c r="J104" s="322">
        <v>5144</v>
      </c>
      <c r="K104" s="330">
        <v>4294</v>
      </c>
      <c r="L104" s="330">
        <v>4337</v>
      </c>
      <c r="M104" s="330">
        <v>4263</v>
      </c>
      <c r="N104" s="330">
        <v>4533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566</v>
      </c>
      <c r="H105" s="322">
        <v>467</v>
      </c>
      <c r="I105" s="322">
        <v>635</v>
      </c>
      <c r="J105" s="322">
        <v>472</v>
      </c>
      <c r="K105" s="330">
        <v>508</v>
      </c>
      <c r="L105" s="330">
        <v>419</v>
      </c>
      <c r="M105" s="330">
        <v>629</v>
      </c>
      <c r="N105" s="330">
        <v>487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772</v>
      </c>
      <c r="H106" s="322">
        <v>935</v>
      </c>
      <c r="I106" s="322">
        <v>865</v>
      </c>
      <c r="J106" s="322">
        <v>1040</v>
      </c>
      <c r="K106" s="330">
        <v>634</v>
      </c>
      <c r="L106" s="330">
        <v>800</v>
      </c>
      <c r="M106" s="330">
        <v>815</v>
      </c>
      <c r="N106" s="330">
        <v>922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530</v>
      </c>
      <c r="H107" s="322">
        <v>504</v>
      </c>
      <c r="I107" s="322">
        <v>643</v>
      </c>
      <c r="J107" s="322">
        <v>589</v>
      </c>
      <c r="K107" s="330">
        <v>441</v>
      </c>
      <c r="L107" s="330">
        <v>460</v>
      </c>
      <c r="M107" s="330">
        <v>570</v>
      </c>
      <c r="N107" s="330">
        <v>519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1631</v>
      </c>
      <c r="H109" s="322">
        <v>1890</v>
      </c>
      <c r="I109" s="322">
        <v>1690</v>
      </c>
      <c r="J109" s="322">
        <v>2224</v>
      </c>
      <c r="K109" s="330">
        <v>1032</v>
      </c>
      <c r="L109" s="330">
        <v>1329</v>
      </c>
      <c r="M109" s="330">
        <v>1291</v>
      </c>
      <c r="N109" s="330">
        <v>1844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1449</v>
      </c>
      <c r="H110" s="322">
        <v>1697</v>
      </c>
      <c r="I110" s="322">
        <v>1466</v>
      </c>
      <c r="J110" s="322">
        <v>2046</v>
      </c>
      <c r="K110" s="330">
        <v>863</v>
      </c>
      <c r="L110" s="330">
        <v>1166</v>
      </c>
      <c r="M110" s="330">
        <v>1079</v>
      </c>
      <c r="N110" s="330">
        <v>1655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182</v>
      </c>
      <c r="H111" s="322">
        <v>193</v>
      </c>
      <c r="I111" s="322">
        <v>225</v>
      </c>
      <c r="J111" s="322">
        <v>178</v>
      </c>
      <c r="K111" s="330">
        <v>169</v>
      </c>
      <c r="L111" s="330">
        <v>163</v>
      </c>
      <c r="M111" s="330">
        <v>213</v>
      </c>
      <c r="N111" s="330">
        <v>189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3003</v>
      </c>
      <c r="H113" s="322">
        <v>2877</v>
      </c>
      <c r="I113" s="322">
        <v>3097</v>
      </c>
      <c r="J113" s="322">
        <v>2807</v>
      </c>
      <c r="K113" s="330">
        <v>2857</v>
      </c>
      <c r="L113" s="330">
        <v>2739</v>
      </c>
      <c r="M113" s="330">
        <v>3080</v>
      </c>
      <c r="N113" s="330">
        <v>2639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456</v>
      </c>
      <c r="H114" s="322">
        <v>425</v>
      </c>
      <c r="I114" s="322">
        <v>502</v>
      </c>
      <c r="J114" s="322">
        <v>390</v>
      </c>
      <c r="K114" s="330">
        <v>385</v>
      </c>
      <c r="L114" s="330">
        <v>415</v>
      </c>
      <c r="M114" s="330">
        <v>415</v>
      </c>
      <c r="N114" s="330">
        <v>362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2547</v>
      </c>
      <c r="H115" s="322">
        <v>2452</v>
      </c>
      <c r="I115" s="322">
        <v>2595</v>
      </c>
      <c r="J115" s="322">
        <v>2417</v>
      </c>
      <c r="K115" s="330">
        <v>2472</v>
      </c>
      <c r="L115" s="330">
        <v>2323</v>
      </c>
      <c r="M115" s="330">
        <v>2666</v>
      </c>
      <c r="N115" s="330">
        <v>2277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4098</v>
      </c>
      <c r="H117" s="322">
        <v>4534</v>
      </c>
      <c r="I117" s="322">
        <v>4611</v>
      </c>
      <c r="J117" s="322">
        <v>4630</v>
      </c>
      <c r="K117" s="330">
        <v>4664</v>
      </c>
      <c r="L117" s="330">
        <v>5115</v>
      </c>
      <c r="M117" s="330">
        <v>5278</v>
      </c>
      <c r="N117" s="330">
        <v>5286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8361</v>
      </c>
      <c r="H119" s="322">
        <v>7446</v>
      </c>
      <c r="I119" s="322">
        <v>8570</v>
      </c>
      <c r="J119" s="322">
        <v>8208</v>
      </c>
      <c r="K119" s="330">
        <v>8094</v>
      </c>
      <c r="L119" s="330">
        <v>7313</v>
      </c>
      <c r="M119" s="330">
        <v>8445</v>
      </c>
      <c r="N119" s="330">
        <v>8114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3533</v>
      </c>
      <c r="H120" s="322">
        <v>3042</v>
      </c>
      <c r="I120" s="322">
        <v>4121</v>
      </c>
      <c r="J120" s="322">
        <v>3352</v>
      </c>
      <c r="K120" s="330">
        <v>3978</v>
      </c>
      <c r="L120" s="330">
        <v>3270</v>
      </c>
      <c r="M120" s="330">
        <v>4211</v>
      </c>
      <c r="N120" s="330">
        <v>3373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4828</v>
      </c>
      <c r="H121" s="322">
        <v>4404</v>
      </c>
      <c r="I121" s="322">
        <v>4450</v>
      </c>
      <c r="J121" s="322">
        <v>4855</v>
      </c>
      <c r="K121" s="330">
        <v>4116</v>
      </c>
      <c r="L121" s="330">
        <v>4043</v>
      </c>
      <c r="M121" s="330">
        <v>4234</v>
      </c>
      <c r="N121" s="330">
        <v>4742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4184</v>
      </c>
      <c r="H123" s="322">
        <v>4120</v>
      </c>
      <c r="I123" s="322">
        <v>4584</v>
      </c>
      <c r="J123" s="322">
        <v>3976</v>
      </c>
      <c r="K123" s="330">
        <v>4071</v>
      </c>
      <c r="L123" s="330">
        <v>4405</v>
      </c>
      <c r="M123" s="330">
        <v>4637</v>
      </c>
      <c r="N123" s="330">
        <v>4574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911</v>
      </c>
      <c r="H124" s="322">
        <v>828</v>
      </c>
      <c r="I124" s="322">
        <v>946</v>
      </c>
      <c r="J124" s="322">
        <v>901</v>
      </c>
      <c r="K124" s="330">
        <v>723</v>
      </c>
      <c r="L124" s="330">
        <v>928</v>
      </c>
      <c r="M124" s="330">
        <v>978</v>
      </c>
      <c r="N124" s="330">
        <v>884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794</v>
      </c>
      <c r="H125" s="322">
        <v>881</v>
      </c>
      <c r="I125" s="322">
        <v>910</v>
      </c>
      <c r="J125" s="322">
        <v>723</v>
      </c>
      <c r="K125" s="330">
        <v>802</v>
      </c>
      <c r="L125" s="330">
        <v>920</v>
      </c>
      <c r="M125" s="330">
        <v>1098</v>
      </c>
      <c r="N125" s="330">
        <v>787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2479</v>
      </c>
      <c r="H126" s="322">
        <v>2411</v>
      </c>
      <c r="I126" s="322">
        <v>2728</v>
      </c>
      <c r="J126" s="322">
        <v>2353</v>
      </c>
      <c r="K126" s="330">
        <v>2546</v>
      </c>
      <c r="L126" s="330">
        <v>2558</v>
      </c>
      <c r="M126" s="330">
        <v>2561</v>
      </c>
      <c r="N126" s="330">
        <v>2903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2813</v>
      </c>
      <c r="H128" s="322">
        <v>3029</v>
      </c>
      <c r="I128" s="322">
        <v>3286</v>
      </c>
      <c r="J128" s="322">
        <v>2281</v>
      </c>
      <c r="K128" s="330">
        <v>3265</v>
      </c>
      <c r="L128" s="330">
        <v>3846</v>
      </c>
      <c r="M128" s="330">
        <v>3810</v>
      </c>
      <c r="N128" s="330">
        <v>2606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10650</v>
      </c>
      <c r="H130" s="322">
        <v>11293</v>
      </c>
      <c r="I130" s="322">
        <v>14095</v>
      </c>
      <c r="J130" s="322">
        <v>12729</v>
      </c>
      <c r="K130" s="330">
        <v>12954</v>
      </c>
      <c r="L130" s="330">
        <v>15928</v>
      </c>
      <c r="M130" s="330">
        <v>17069</v>
      </c>
      <c r="N130" s="330">
        <v>17444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8481</v>
      </c>
      <c r="H131" s="322">
        <v>7996</v>
      </c>
      <c r="I131" s="322">
        <v>11335</v>
      </c>
      <c r="J131" s="322">
        <v>9881</v>
      </c>
      <c r="K131" s="330">
        <v>9557</v>
      </c>
      <c r="L131" s="330">
        <v>10564</v>
      </c>
      <c r="M131" s="330">
        <v>12940</v>
      </c>
      <c r="N131" s="330">
        <v>13646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2169</v>
      </c>
      <c r="H132" s="322">
        <v>3297</v>
      </c>
      <c r="I132" s="322">
        <v>2760</v>
      </c>
      <c r="J132" s="322">
        <v>2848</v>
      </c>
      <c r="K132" s="330">
        <v>3397</v>
      </c>
      <c r="L132" s="330">
        <v>5364</v>
      </c>
      <c r="M132" s="330">
        <v>4129</v>
      </c>
      <c r="N132" s="330">
        <v>3799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20565</v>
      </c>
      <c r="H133" s="332">
        <v>19508</v>
      </c>
      <c r="I133" s="332">
        <v>37698</v>
      </c>
      <c r="J133" s="332">
        <v>22169</v>
      </c>
      <c r="K133" s="333">
        <v>24984</v>
      </c>
      <c r="L133" s="333">
        <v>26303</v>
      </c>
      <c r="M133" s="333">
        <v>29892</v>
      </c>
      <c r="N133" s="333">
        <v>28322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17445</v>
      </c>
      <c r="H135" s="323">
        <v>18031</v>
      </c>
      <c r="I135" s="323">
        <v>25356</v>
      </c>
      <c r="J135" s="323">
        <v>19800</v>
      </c>
      <c r="K135" s="325">
        <v>24725</v>
      </c>
      <c r="L135" s="325">
        <v>25159</v>
      </c>
      <c r="M135" s="325">
        <v>29671</v>
      </c>
      <c r="N135" s="325">
        <v>26641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3121</v>
      </c>
      <c r="H137" s="323">
        <v>1478</v>
      </c>
      <c r="I137" s="323">
        <v>12342</v>
      </c>
      <c r="J137" s="323">
        <v>2369</v>
      </c>
      <c r="K137" s="325">
        <v>260</v>
      </c>
      <c r="L137" s="325">
        <v>1144</v>
      </c>
      <c r="M137" s="325">
        <v>221</v>
      </c>
      <c r="N137" s="325">
        <v>1681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1902</v>
      </c>
      <c r="H138" s="323">
        <v>645</v>
      </c>
      <c r="I138" s="323">
        <v>7319</v>
      </c>
      <c r="J138" s="323">
        <v>894</v>
      </c>
      <c r="K138" s="325">
        <v>193</v>
      </c>
      <c r="L138" s="325">
        <v>479</v>
      </c>
      <c r="M138" s="325">
        <v>100</v>
      </c>
      <c r="N138" s="325">
        <v>540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1219</v>
      </c>
      <c r="H139" s="323">
        <v>832</v>
      </c>
      <c r="I139" s="323">
        <v>5023</v>
      </c>
      <c r="J139" s="323">
        <v>1476</v>
      </c>
      <c r="K139" s="325">
        <v>67</v>
      </c>
      <c r="L139" s="325">
        <v>666</v>
      </c>
      <c r="M139" s="325">
        <v>121</v>
      </c>
      <c r="N139" s="325">
        <v>1142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17315</v>
      </c>
      <c r="H141" s="332">
        <v>18014</v>
      </c>
      <c r="I141" s="332">
        <v>17999</v>
      </c>
      <c r="J141" s="332">
        <v>18215</v>
      </c>
      <c r="K141" s="333">
        <v>16883</v>
      </c>
      <c r="L141" s="333">
        <v>17547</v>
      </c>
      <c r="M141" s="333">
        <v>18400</v>
      </c>
      <c r="N141" s="333">
        <v>17980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8674</v>
      </c>
      <c r="H143" s="323">
        <v>8461</v>
      </c>
      <c r="I143" s="323">
        <v>8584</v>
      </c>
      <c r="J143" s="323">
        <v>7927</v>
      </c>
      <c r="K143" s="325">
        <v>7828</v>
      </c>
      <c r="L143" s="325">
        <v>7388</v>
      </c>
      <c r="M143" s="325">
        <v>7893</v>
      </c>
      <c r="N143" s="325">
        <v>7200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4199</v>
      </c>
      <c r="H144" s="323">
        <v>4661</v>
      </c>
      <c r="I144" s="323">
        <v>4514</v>
      </c>
      <c r="J144" s="323">
        <v>5055</v>
      </c>
      <c r="K144" s="325">
        <v>4603</v>
      </c>
      <c r="L144" s="325">
        <v>5254</v>
      </c>
      <c r="M144" s="325">
        <v>5319</v>
      </c>
      <c r="N144" s="325">
        <v>5691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369</v>
      </c>
      <c r="H145" s="323">
        <v>495</v>
      </c>
      <c r="I145" s="323">
        <v>246</v>
      </c>
      <c r="J145" s="323">
        <v>306</v>
      </c>
      <c r="K145" s="325">
        <v>386</v>
      </c>
      <c r="L145" s="325">
        <v>351</v>
      </c>
      <c r="M145" s="325">
        <v>155</v>
      </c>
      <c r="N145" s="325">
        <v>283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4073</v>
      </c>
      <c r="H146" s="323">
        <v>4397</v>
      </c>
      <c r="I146" s="323">
        <v>4655</v>
      </c>
      <c r="J146" s="323">
        <v>4927</v>
      </c>
      <c r="K146" s="325">
        <v>4066</v>
      </c>
      <c r="L146" s="325">
        <v>4555</v>
      </c>
      <c r="M146" s="325">
        <v>5032</v>
      </c>
      <c r="N146" s="325">
        <v>4806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8975</v>
      </c>
      <c r="H148" s="332">
        <v>6177</v>
      </c>
      <c r="I148" s="332">
        <v>9929</v>
      </c>
      <c r="J148" s="332">
        <v>7147</v>
      </c>
      <c r="K148" s="333">
        <v>8787</v>
      </c>
      <c r="L148" s="333">
        <v>6303</v>
      </c>
      <c r="M148" s="333">
        <v>7965</v>
      </c>
      <c r="N148" s="333">
        <v>6589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2798</v>
      </c>
      <c r="H150" s="323">
        <v>835</v>
      </c>
      <c r="I150" s="323">
        <v>3424</v>
      </c>
      <c r="J150" s="323">
        <v>1539</v>
      </c>
      <c r="K150" s="325">
        <v>2244</v>
      </c>
      <c r="L150" s="325">
        <v>1082</v>
      </c>
      <c r="M150" s="325">
        <v>1764</v>
      </c>
      <c r="N150" s="325">
        <v>1278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1513</v>
      </c>
      <c r="H151" s="323">
        <v>586</v>
      </c>
      <c r="I151" s="323">
        <v>1302</v>
      </c>
      <c r="J151" s="323">
        <v>1102</v>
      </c>
      <c r="K151" s="325">
        <v>1590</v>
      </c>
      <c r="L151" s="325">
        <v>644</v>
      </c>
      <c r="M151" s="325">
        <v>974</v>
      </c>
      <c r="N151" s="325">
        <v>427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949</v>
      </c>
      <c r="H152" s="323">
        <v>103</v>
      </c>
      <c r="I152" s="323">
        <v>1687</v>
      </c>
      <c r="J152" s="323">
        <v>127</v>
      </c>
      <c r="K152" s="325">
        <v>188</v>
      </c>
      <c r="L152" s="325">
        <v>181</v>
      </c>
      <c r="M152" s="325">
        <v>71</v>
      </c>
      <c r="N152" s="325">
        <v>248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335</v>
      </c>
      <c r="H153" s="323">
        <v>146</v>
      </c>
      <c r="I153" s="323">
        <v>434</v>
      </c>
      <c r="J153" s="323">
        <v>310</v>
      </c>
      <c r="K153" s="325">
        <v>466</v>
      </c>
      <c r="L153" s="325">
        <v>257</v>
      </c>
      <c r="M153" s="325">
        <v>719</v>
      </c>
      <c r="N153" s="325">
        <v>604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290</v>
      </c>
      <c r="H155" s="323">
        <v>164</v>
      </c>
      <c r="I155" s="323">
        <v>453</v>
      </c>
      <c r="J155" s="323">
        <v>334</v>
      </c>
      <c r="K155" s="325">
        <v>426</v>
      </c>
      <c r="L155" s="325">
        <v>118</v>
      </c>
      <c r="M155" s="325">
        <v>635</v>
      </c>
      <c r="N155" s="325">
        <v>230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303</v>
      </c>
      <c r="H156" s="323">
        <v>109</v>
      </c>
      <c r="I156" s="323">
        <v>1063</v>
      </c>
      <c r="J156" s="323">
        <v>106</v>
      </c>
      <c r="K156" s="325">
        <v>293</v>
      </c>
      <c r="L156" s="325">
        <v>93</v>
      </c>
      <c r="M156" s="325">
        <v>906</v>
      </c>
      <c r="N156" s="325">
        <v>75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2147</v>
      </c>
      <c r="H157" s="323">
        <v>1617</v>
      </c>
      <c r="I157" s="323">
        <v>1623</v>
      </c>
      <c r="J157" s="323">
        <v>1513</v>
      </c>
      <c r="K157" s="325">
        <v>2587</v>
      </c>
      <c r="L157" s="325">
        <v>1695</v>
      </c>
      <c r="M157" s="325">
        <v>1622</v>
      </c>
      <c r="N157" s="325">
        <v>1456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3215</v>
      </c>
      <c r="H158" s="323">
        <v>3161</v>
      </c>
      <c r="I158" s="323">
        <v>3055</v>
      </c>
      <c r="J158" s="323">
        <v>3071</v>
      </c>
      <c r="K158" s="325">
        <v>3103</v>
      </c>
      <c r="L158" s="325">
        <v>3064</v>
      </c>
      <c r="M158" s="325">
        <v>2964</v>
      </c>
      <c r="N158" s="325">
        <v>3169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222</v>
      </c>
      <c r="H159" s="323">
        <v>291</v>
      </c>
      <c r="I159" s="323">
        <v>313</v>
      </c>
      <c r="J159" s="323">
        <v>584</v>
      </c>
      <c r="K159" s="325">
        <v>134</v>
      </c>
      <c r="L159" s="325">
        <v>251</v>
      </c>
      <c r="M159" s="325">
        <v>74</v>
      </c>
      <c r="N159" s="325">
        <v>380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5974</v>
      </c>
      <c r="H161" s="332">
        <v>8115</v>
      </c>
      <c r="I161" s="332">
        <v>7411</v>
      </c>
      <c r="J161" s="332">
        <v>8153</v>
      </c>
      <c r="K161" s="332">
        <v>6665</v>
      </c>
      <c r="L161" s="332">
        <v>7475</v>
      </c>
      <c r="M161" s="332">
        <v>8613</v>
      </c>
      <c r="N161" s="332">
        <v>8760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0</v>
      </c>
      <c r="H163" s="323">
        <v>46</v>
      </c>
      <c r="I163" s="323">
        <v>0</v>
      </c>
      <c r="J163" s="323">
        <v>203</v>
      </c>
      <c r="K163" s="323">
        <v>0</v>
      </c>
      <c r="L163" s="323">
        <v>82</v>
      </c>
      <c r="M163" s="323">
        <v>0</v>
      </c>
      <c r="N163" s="323">
        <v>396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1792</v>
      </c>
      <c r="H165" s="323">
        <v>3651</v>
      </c>
      <c r="I165" s="323">
        <v>2485</v>
      </c>
      <c r="J165" s="323">
        <v>3060</v>
      </c>
      <c r="K165" s="323">
        <v>2108</v>
      </c>
      <c r="L165" s="323">
        <v>2737</v>
      </c>
      <c r="M165" s="323">
        <v>2663</v>
      </c>
      <c r="N165" s="323">
        <v>2562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719</v>
      </c>
      <c r="H166" s="323">
        <v>1321</v>
      </c>
      <c r="I166" s="323">
        <v>800</v>
      </c>
      <c r="J166" s="323">
        <v>801</v>
      </c>
      <c r="K166" s="323">
        <v>910</v>
      </c>
      <c r="L166" s="323">
        <v>1100</v>
      </c>
      <c r="M166" s="323">
        <v>859</v>
      </c>
      <c r="N166" s="323">
        <v>547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945</v>
      </c>
      <c r="H167" s="323">
        <v>1956</v>
      </c>
      <c r="I167" s="323">
        <v>1556</v>
      </c>
      <c r="J167" s="323">
        <v>1623</v>
      </c>
      <c r="K167" s="323">
        <v>999</v>
      </c>
      <c r="L167" s="323">
        <v>1165</v>
      </c>
      <c r="M167" s="323">
        <v>1608</v>
      </c>
      <c r="N167" s="323">
        <v>1387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128</v>
      </c>
      <c r="H168" s="323">
        <v>375</v>
      </c>
      <c r="I168" s="323">
        <v>128</v>
      </c>
      <c r="J168" s="323">
        <v>636</v>
      </c>
      <c r="K168" s="323">
        <v>199</v>
      </c>
      <c r="L168" s="323">
        <v>473</v>
      </c>
      <c r="M168" s="323">
        <v>195</v>
      </c>
      <c r="N168" s="323">
        <v>628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1699</v>
      </c>
      <c r="H170" s="323">
        <v>1498</v>
      </c>
      <c r="I170" s="323">
        <v>1757</v>
      </c>
      <c r="J170" s="323">
        <v>2042</v>
      </c>
      <c r="K170" s="323">
        <v>2216</v>
      </c>
      <c r="L170" s="323">
        <v>1838</v>
      </c>
      <c r="M170" s="323">
        <v>2292</v>
      </c>
      <c r="N170" s="323">
        <v>2483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601</v>
      </c>
      <c r="H171" s="323">
        <v>544</v>
      </c>
      <c r="I171" s="323">
        <v>592</v>
      </c>
      <c r="J171" s="323">
        <v>679</v>
      </c>
      <c r="K171" s="323">
        <v>668</v>
      </c>
      <c r="L171" s="323">
        <v>772</v>
      </c>
      <c r="M171" s="323">
        <v>827</v>
      </c>
      <c r="N171" s="323">
        <v>779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925</v>
      </c>
      <c r="H172" s="323">
        <v>795</v>
      </c>
      <c r="I172" s="323">
        <v>949</v>
      </c>
      <c r="J172" s="323">
        <v>1152</v>
      </c>
      <c r="K172" s="323">
        <v>1256</v>
      </c>
      <c r="L172" s="323">
        <v>818</v>
      </c>
      <c r="M172" s="323">
        <v>1128</v>
      </c>
      <c r="N172" s="323">
        <v>1344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173</v>
      </c>
      <c r="H173" s="323">
        <v>159</v>
      </c>
      <c r="I173" s="323">
        <v>215</v>
      </c>
      <c r="J173" s="323">
        <v>211</v>
      </c>
      <c r="K173" s="323">
        <v>292</v>
      </c>
      <c r="L173" s="323">
        <v>247</v>
      </c>
      <c r="M173" s="323">
        <v>336</v>
      </c>
      <c r="N173" s="323">
        <v>359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787</v>
      </c>
      <c r="H175" s="323">
        <v>804</v>
      </c>
      <c r="I175" s="323">
        <v>836</v>
      </c>
      <c r="J175" s="323">
        <v>574</v>
      </c>
      <c r="K175" s="323">
        <v>635</v>
      </c>
      <c r="L175" s="323">
        <v>729</v>
      </c>
      <c r="M175" s="323">
        <v>976</v>
      </c>
      <c r="N175" s="323">
        <v>576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393</v>
      </c>
      <c r="G176" s="323">
        <v>166</v>
      </c>
      <c r="H176" s="323">
        <v>191</v>
      </c>
      <c r="I176" s="323">
        <v>275</v>
      </c>
      <c r="J176" s="323">
        <v>74</v>
      </c>
      <c r="K176" s="323">
        <v>133</v>
      </c>
      <c r="L176" s="323">
        <v>175</v>
      </c>
      <c r="M176" s="323">
        <v>288</v>
      </c>
      <c r="N176" s="323">
        <v>49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524</v>
      </c>
      <c r="H177" s="323">
        <v>549</v>
      </c>
      <c r="I177" s="323">
        <v>465</v>
      </c>
      <c r="J177" s="323">
        <v>397</v>
      </c>
      <c r="K177" s="323">
        <v>337</v>
      </c>
      <c r="L177" s="323">
        <v>475</v>
      </c>
      <c r="M177" s="323">
        <v>529</v>
      </c>
      <c r="N177" s="323">
        <v>427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96</v>
      </c>
      <c r="H178" s="323">
        <v>65</v>
      </c>
      <c r="I178" s="323">
        <v>96</v>
      </c>
      <c r="J178" s="323">
        <v>103</v>
      </c>
      <c r="K178" s="323">
        <v>165</v>
      </c>
      <c r="L178" s="323">
        <v>80</v>
      </c>
      <c r="M178" s="323">
        <v>159</v>
      </c>
      <c r="N178" s="323">
        <v>101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162</v>
      </c>
      <c r="H180" s="323">
        <v>38</v>
      </c>
      <c r="I180" s="323">
        <v>86</v>
      </c>
      <c r="J180" s="323">
        <v>48</v>
      </c>
      <c r="K180" s="323">
        <v>107</v>
      </c>
      <c r="L180" s="323">
        <v>27</v>
      </c>
      <c r="M180" s="323">
        <v>128</v>
      </c>
      <c r="N180" s="323">
        <v>73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455</v>
      </c>
      <c r="H181" s="323">
        <v>640</v>
      </c>
      <c r="I181" s="323">
        <v>430</v>
      </c>
      <c r="J181" s="323">
        <v>561</v>
      </c>
      <c r="K181" s="323">
        <v>509</v>
      </c>
      <c r="L181" s="323">
        <v>616</v>
      </c>
      <c r="M181" s="323">
        <v>538</v>
      </c>
      <c r="N181" s="323">
        <v>765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857</v>
      </c>
      <c r="H182" s="323">
        <v>1208</v>
      </c>
      <c r="I182" s="323">
        <v>1488</v>
      </c>
      <c r="J182" s="323">
        <v>1422</v>
      </c>
      <c r="K182" s="323">
        <v>778</v>
      </c>
      <c r="L182" s="323">
        <v>1270</v>
      </c>
      <c r="M182" s="323">
        <v>1618</v>
      </c>
      <c r="N182" s="323">
        <v>1583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222</v>
      </c>
      <c r="H183" s="323">
        <v>228</v>
      </c>
      <c r="I183" s="323">
        <v>329</v>
      </c>
      <c r="J183" s="323">
        <v>243</v>
      </c>
      <c r="K183" s="323">
        <v>310</v>
      </c>
      <c r="L183" s="323">
        <v>176</v>
      </c>
      <c r="M183" s="323">
        <v>399</v>
      </c>
      <c r="N183" s="323">
        <v>322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8664</v>
      </c>
      <c r="H185" s="332">
        <v>9083</v>
      </c>
      <c r="I185" s="332">
        <v>11822</v>
      </c>
      <c r="J185" s="332">
        <v>7382</v>
      </c>
      <c r="K185" s="332">
        <v>8840</v>
      </c>
      <c r="L185" s="332">
        <v>7631</v>
      </c>
      <c r="M185" s="332">
        <v>9405</v>
      </c>
      <c r="N185" s="332">
        <v>7791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1672</v>
      </c>
      <c r="H187" s="323">
        <v>2102</v>
      </c>
      <c r="I187" s="323">
        <v>1625</v>
      </c>
      <c r="J187" s="323">
        <v>1855</v>
      </c>
      <c r="K187" s="323">
        <v>1692</v>
      </c>
      <c r="L187" s="323">
        <v>2026</v>
      </c>
      <c r="M187" s="323">
        <v>1505</v>
      </c>
      <c r="N187" s="323">
        <v>1959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646</v>
      </c>
      <c r="H188" s="323">
        <v>925</v>
      </c>
      <c r="I188" s="323">
        <v>937</v>
      </c>
      <c r="J188" s="323">
        <v>697</v>
      </c>
      <c r="K188" s="323">
        <v>630</v>
      </c>
      <c r="L188" s="323">
        <v>503</v>
      </c>
      <c r="M188" s="323">
        <v>596</v>
      </c>
      <c r="N188" s="323">
        <v>760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1263</v>
      </c>
      <c r="H189" s="323">
        <v>1185</v>
      </c>
      <c r="I189" s="323">
        <v>1789</v>
      </c>
      <c r="J189" s="323">
        <v>1463</v>
      </c>
      <c r="K189" s="323">
        <v>1420</v>
      </c>
      <c r="L189" s="323">
        <v>1620</v>
      </c>
      <c r="M189" s="323">
        <v>1597</v>
      </c>
      <c r="N189" s="323">
        <v>2069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5084</v>
      </c>
      <c r="H190" s="323">
        <v>4871</v>
      </c>
      <c r="I190" s="323">
        <v>7471</v>
      </c>
      <c r="J190" s="323">
        <v>3368</v>
      </c>
      <c r="K190" s="323">
        <v>5098</v>
      </c>
      <c r="L190" s="323">
        <v>3481</v>
      </c>
      <c r="M190" s="323">
        <v>5706</v>
      </c>
      <c r="N190" s="323">
        <v>3003</v>
      </c>
    </row>
    <row r="191" spans="1:14" ht="14.85" customHeight="1">
      <c r="A191" s="33" t="s">
        <v>245</v>
      </c>
      <c r="B191" s="34"/>
      <c r="C191" s="34"/>
      <c r="D191" s="34"/>
      <c r="E191" s="35" t="s">
        <v>397</v>
      </c>
      <c r="F191" s="36"/>
      <c r="G191" s="332">
        <v>30487</v>
      </c>
      <c r="H191" s="332">
        <v>26621</v>
      </c>
      <c r="I191" s="332">
        <v>55590</v>
      </c>
      <c r="J191" s="332">
        <v>26705</v>
      </c>
      <c r="K191" s="332">
        <v>39098</v>
      </c>
      <c r="L191" s="332">
        <v>31594</v>
      </c>
      <c r="M191" s="332">
        <v>79927</v>
      </c>
      <c r="N191" s="332">
        <v>33628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482</v>
      </c>
      <c r="B193" s="24"/>
      <c r="C193" s="24"/>
      <c r="D193" s="24"/>
      <c r="E193" s="24"/>
      <c r="F193" s="60" t="s">
        <v>246</v>
      </c>
      <c r="G193" s="323">
        <v>2140</v>
      </c>
      <c r="H193" s="323">
        <v>2228</v>
      </c>
      <c r="I193" s="323">
        <v>2477</v>
      </c>
      <c r="J193" s="323">
        <v>3801</v>
      </c>
      <c r="K193" s="323">
        <v>1993</v>
      </c>
      <c r="L193" s="323">
        <v>1598</v>
      </c>
      <c r="M193" s="323">
        <v>2735</v>
      </c>
      <c r="N193" s="323">
        <v>2613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483</v>
      </c>
      <c r="B195" s="24"/>
      <c r="C195" s="24"/>
      <c r="D195" s="24"/>
      <c r="E195" s="24"/>
      <c r="F195" s="60" t="s">
        <v>247</v>
      </c>
      <c r="G195" s="323">
        <v>15992</v>
      </c>
      <c r="H195" s="323">
        <v>13266</v>
      </c>
      <c r="I195" s="323">
        <v>37391</v>
      </c>
      <c r="J195" s="323">
        <v>11188</v>
      </c>
      <c r="K195" s="323">
        <v>22589</v>
      </c>
      <c r="L195" s="323">
        <v>16583</v>
      </c>
      <c r="M195" s="323">
        <v>58136</v>
      </c>
      <c r="N195" s="323">
        <v>15080</v>
      </c>
    </row>
    <row r="196" spans="1:14" ht="14.85" customHeight="1">
      <c r="A196" s="23" t="s">
        <v>484</v>
      </c>
      <c r="B196" s="24"/>
      <c r="C196" s="24"/>
      <c r="D196" s="24"/>
      <c r="E196" s="24"/>
      <c r="F196" s="62" t="s">
        <v>248</v>
      </c>
      <c r="G196" s="323">
        <v>5282</v>
      </c>
      <c r="H196" s="323">
        <v>0</v>
      </c>
      <c r="I196" s="323">
        <v>22446</v>
      </c>
      <c r="J196" s="323">
        <v>0</v>
      </c>
      <c r="K196" s="323">
        <v>9052</v>
      </c>
      <c r="L196" s="323">
        <v>0</v>
      </c>
      <c r="M196" s="323">
        <v>37168</v>
      </c>
      <c r="N196" s="323">
        <v>0</v>
      </c>
    </row>
    <row r="197" spans="1:14" ht="14.85" customHeight="1">
      <c r="A197" s="23" t="s">
        <v>485</v>
      </c>
      <c r="B197" s="24"/>
      <c r="C197" s="24"/>
      <c r="D197" s="24"/>
      <c r="E197" s="24"/>
      <c r="F197" s="62" t="s">
        <v>486</v>
      </c>
      <c r="G197" s="323">
        <v>0</v>
      </c>
      <c r="H197" s="323">
        <v>306</v>
      </c>
      <c r="I197" s="323">
        <v>0</v>
      </c>
      <c r="J197" s="323">
        <v>0</v>
      </c>
      <c r="K197" s="323">
        <v>0</v>
      </c>
      <c r="L197" s="323">
        <v>538</v>
      </c>
      <c r="M197" s="323">
        <v>0</v>
      </c>
      <c r="N197" s="323">
        <v>0</v>
      </c>
    </row>
    <row r="198" spans="1:14" ht="14.85" customHeight="1">
      <c r="A198" s="23" t="s">
        <v>487</v>
      </c>
      <c r="B198" s="24"/>
      <c r="C198" s="24"/>
      <c r="D198" s="24"/>
      <c r="E198" s="24"/>
      <c r="F198" s="62" t="s">
        <v>249</v>
      </c>
      <c r="G198" s="323">
        <v>10709</v>
      </c>
      <c r="H198" s="323">
        <v>12960</v>
      </c>
      <c r="I198" s="323">
        <v>14945</v>
      </c>
      <c r="J198" s="323">
        <v>11188</v>
      </c>
      <c r="K198" s="323">
        <v>13536</v>
      </c>
      <c r="L198" s="323">
        <v>16045</v>
      </c>
      <c r="M198" s="323">
        <v>20968</v>
      </c>
      <c r="N198" s="323">
        <v>15080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488</v>
      </c>
      <c r="B200" s="24"/>
      <c r="C200" s="24"/>
      <c r="D200" s="24"/>
      <c r="E200" s="24"/>
      <c r="F200" s="60" t="s">
        <v>250</v>
      </c>
      <c r="G200" s="323">
        <v>12356</v>
      </c>
      <c r="H200" s="323">
        <v>11127</v>
      </c>
      <c r="I200" s="323">
        <v>15721</v>
      </c>
      <c r="J200" s="323">
        <v>11716</v>
      </c>
      <c r="K200" s="323">
        <v>14516</v>
      </c>
      <c r="L200" s="323">
        <v>13413</v>
      </c>
      <c r="M200" s="323">
        <v>19055</v>
      </c>
      <c r="N200" s="323">
        <v>15935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489</v>
      </c>
      <c r="B202" s="34"/>
      <c r="C202" s="34"/>
      <c r="D202" s="34"/>
      <c r="E202" s="35" t="s">
        <v>490</v>
      </c>
      <c r="F202" s="36"/>
      <c r="G202" s="332">
        <v>8619</v>
      </c>
      <c r="H202" s="332">
        <v>4856</v>
      </c>
      <c r="I202" s="332">
        <v>9347</v>
      </c>
      <c r="J202" s="332">
        <v>6833</v>
      </c>
      <c r="K202" s="332">
        <v>13397</v>
      </c>
      <c r="L202" s="332">
        <v>7844</v>
      </c>
      <c r="M202" s="332">
        <v>14049</v>
      </c>
      <c r="N202" s="332">
        <v>12226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491</v>
      </c>
      <c r="B204" s="24"/>
      <c r="C204" s="24"/>
      <c r="D204" s="24"/>
      <c r="E204" s="24"/>
      <c r="F204" s="60" t="s">
        <v>251</v>
      </c>
      <c r="G204" s="323">
        <v>7187</v>
      </c>
      <c r="H204" s="323">
        <v>3363</v>
      </c>
      <c r="I204" s="323">
        <v>8003</v>
      </c>
      <c r="J204" s="323">
        <v>5409</v>
      </c>
      <c r="K204" s="323">
        <v>11005</v>
      </c>
      <c r="L204" s="323">
        <v>5306</v>
      </c>
      <c r="M204" s="323">
        <v>11975</v>
      </c>
      <c r="N204" s="323">
        <v>9816</v>
      </c>
    </row>
    <row r="205" spans="1:14" ht="14.85" customHeight="1">
      <c r="A205" s="23" t="s">
        <v>492</v>
      </c>
      <c r="B205" s="24"/>
      <c r="C205" s="24"/>
      <c r="D205" s="24"/>
      <c r="E205" s="24"/>
      <c r="F205" s="60" t="s">
        <v>541</v>
      </c>
      <c r="G205" s="323">
        <v>9</v>
      </c>
      <c r="H205" s="323">
        <v>411</v>
      </c>
      <c r="I205" s="323">
        <v>37</v>
      </c>
      <c r="J205" s="323">
        <v>138</v>
      </c>
      <c r="K205" s="323">
        <v>15</v>
      </c>
      <c r="L205" s="323">
        <v>691</v>
      </c>
      <c r="M205" s="323">
        <v>61</v>
      </c>
      <c r="N205" s="323">
        <v>176</v>
      </c>
    </row>
    <row r="206" spans="1:14" ht="14.85" customHeight="1">
      <c r="A206" s="23" t="s">
        <v>493</v>
      </c>
      <c r="B206" s="24"/>
      <c r="C206" s="24"/>
      <c r="D206" s="24"/>
      <c r="E206" s="24"/>
      <c r="F206" s="60" t="s">
        <v>252</v>
      </c>
      <c r="G206" s="323">
        <v>1423</v>
      </c>
      <c r="H206" s="323">
        <v>1082</v>
      </c>
      <c r="I206" s="323">
        <v>1308</v>
      </c>
      <c r="J206" s="323">
        <v>1285</v>
      </c>
      <c r="K206" s="323">
        <v>2377</v>
      </c>
      <c r="L206" s="323">
        <v>1847</v>
      </c>
      <c r="M206" s="323">
        <v>2013</v>
      </c>
      <c r="N206" s="323">
        <v>2233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494</v>
      </c>
      <c r="B208" s="34"/>
      <c r="C208" s="34"/>
      <c r="D208" s="34"/>
      <c r="E208" s="35" t="s">
        <v>495</v>
      </c>
      <c r="F208" s="36"/>
      <c r="G208" s="332">
        <v>12884</v>
      </c>
      <c r="H208" s="332">
        <v>16386</v>
      </c>
      <c r="I208" s="332">
        <v>17172</v>
      </c>
      <c r="J208" s="332">
        <v>17805</v>
      </c>
      <c r="K208" s="332">
        <v>15104</v>
      </c>
      <c r="L208" s="332">
        <v>18213</v>
      </c>
      <c r="M208" s="332">
        <v>20533</v>
      </c>
      <c r="N208" s="332">
        <v>20020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496</v>
      </c>
      <c r="B210" s="24"/>
      <c r="C210" s="24"/>
      <c r="D210" s="24"/>
      <c r="E210" s="24"/>
      <c r="F210" s="60" t="s">
        <v>253</v>
      </c>
      <c r="G210" s="323">
        <v>321</v>
      </c>
      <c r="H210" s="323">
        <v>1124</v>
      </c>
      <c r="I210" s="323">
        <v>695</v>
      </c>
      <c r="J210" s="323">
        <v>1775</v>
      </c>
      <c r="K210" s="323">
        <v>358</v>
      </c>
      <c r="L210" s="323">
        <v>1515</v>
      </c>
      <c r="M210" s="323">
        <v>1023</v>
      </c>
      <c r="N210" s="323">
        <v>1216</v>
      </c>
    </row>
    <row r="211" spans="1:14" ht="14.85" customHeight="1">
      <c r="A211" s="23" t="s">
        <v>497</v>
      </c>
      <c r="B211" s="24"/>
      <c r="C211" s="24"/>
      <c r="D211" s="24"/>
      <c r="E211" s="24"/>
      <c r="F211" s="60" t="s">
        <v>254</v>
      </c>
      <c r="G211" s="323">
        <v>3467</v>
      </c>
      <c r="H211" s="323">
        <v>4778</v>
      </c>
      <c r="I211" s="323">
        <v>3561</v>
      </c>
      <c r="J211" s="323">
        <v>3421</v>
      </c>
      <c r="K211" s="323">
        <v>4345</v>
      </c>
      <c r="L211" s="323">
        <v>4957</v>
      </c>
      <c r="M211" s="323">
        <v>4194</v>
      </c>
      <c r="N211" s="323">
        <v>3911</v>
      </c>
    </row>
    <row r="212" spans="1:14" ht="14.85" customHeight="1">
      <c r="A212" s="23" t="s">
        <v>498</v>
      </c>
      <c r="B212" s="24"/>
      <c r="C212" s="24"/>
      <c r="D212" s="24"/>
      <c r="E212" s="24"/>
      <c r="F212" s="60" t="s">
        <v>255</v>
      </c>
      <c r="G212" s="323">
        <v>2200</v>
      </c>
      <c r="H212" s="323">
        <v>2233</v>
      </c>
      <c r="I212" s="323">
        <v>2711</v>
      </c>
      <c r="J212" s="323">
        <v>2852</v>
      </c>
      <c r="K212" s="323">
        <v>1795</v>
      </c>
      <c r="L212" s="323">
        <v>1983</v>
      </c>
      <c r="M212" s="323">
        <v>2314</v>
      </c>
      <c r="N212" s="323">
        <v>2360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499</v>
      </c>
      <c r="B214" s="24"/>
      <c r="C214" s="24"/>
      <c r="D214" s="24"/>
      <c r="E214" s="24"/>
      <c r="F214" s="60" t="s">
        <v>256</v>
      </c>
      <c r="G214" s="323">
        <v>6896</v>
      </c>
      <c r="H214" s="323">
        <v>8251</v>
      </c>
      <c r="I214" s="323">
        <v>10205</v>
      </c>
      <c r="J214" s="323">
        <v>9757</v>
      </c>
      <c r="K214" s="323">
        <v>8605</v>
      </c>
      <c r="L214" s="323">
        <v>9758</v>
      </c>
      <c r="M214" s="323">
        <v>13002</v>
      </c>
      <c r="N214" s="323">
        <v>12533</v>
      </c>
    </row>
    <row r="215" spans="1:14" ht="14.85" customHeight="1">
      <c r="A215" s="23" t="s">
        <v>500</v>
      </c>
      <c r="B215" s="24"/>
      <c r="C215" s="24"/>
      <c r="D215" s="24"/>
      <c r="E215" s="24"/>
      <c r="F215" s="62" t="s">
        <v>257</v>
      </c>
      <c r="G215" s="323">
        <v>494</v>
      </c>
      <c r="H215" s="323">
        <v>1072</v>
      </c>
      <c r="I215" s="323">
        <v>1398</v>
      </c>
      <c r="J215" s="323">
        <v>728</v>
      </c>
      <c r="K215" s="323">
        <v>716</v>
      </c>
      <c r="L215" s="323">
        <v>1546</v>
      </c>
      <c r="M215" s="323">
        <v>2157</v>
      </c>
      <c r="N215" s="323">
        <v>927</v>
      </c>
    </row>
    <row r="216" spans="1:14" ht="14.85" customHeight="1">
      <c r="A216" s="23" t="s">
        <v>501</v>
      </c>
      <c r="B216" s="24"/>
      <c r="C216" s="24"/>
      <c r="D216" s="24"/>
      <c r="E216" s="24"/>
      <c r="F216" s="62" t="s">
        <v>258</v>
      </c>
      <c r="G216" s="323">
        <v>926</v>
      </c>
      <c r="H216" s="323">
        <v>418</v>
      </c>
      <c r="I216" s="323">
        <v>1421</v>
      </c>
      <c r="J216" s="323">
        <v>249</v>
      </c>
      <c r="K216" s="323">
        <v>588</v>
      </c>
      <c r="L216" s="323">
        <v>46</v>
      </c>
      <c r="M216" s="323">
        <v>1994</v>
      </c>
      <c r="N216" s="323">
        <v>222</v>
      </c>
    </row>
    <row r="217" spans="1:14" ht="14.85" customHeight="1">
      <c r="A217" s="23" t="s">
        <v>502</v>
      </c>
      <c r="B217" s="24"/>
      <c r="C217" s="24"/>
      <c r="D217" s="24"/>
      <c r="E217" s="24"/>
      <c r="F217" s="62" t="s">
        <v>259</v>
      </c>
      <c r="G217" s="323">
        <v>1432</v>
      </c>
      <c r="H217" s="323">
        <v>1491</v>
      </c>
      <c r="I217" s="323">
        <v>2181</v>
      </c>
      <c r="J217" s="323">
        <v>2593</v>
      </c>
      <c r="K217" s="323">
        <v>2008</v>
      </c>
      <c r="L217" s="323">
        <v>2236</v>
      </c>
      <c r="M217" s="323">
        <v>2787</v>
      </c>
      <c r="N217" s="323">
        <v>3886</v>
      </c>
    </row>
    <row r="218" spans="1:14" ht="14.85" customHeight="1">
      <c r="A218" s="23" t="s">
        <v>503</v>
      </c>
      <c r="B218" s="24"/>
      <c r="C218" s="24"/>
      <c r="D218" s="24"/>
      <c r="E218" s="24"/>
      <c r="F218" s="62" t="s">
        <v>260</v>
      </c>
      <c r="G218" s="323">
        <v>4043</v>
      </c>
      <c r="H218" s="323">
        <v>5271</v>
      </c>
      <c r="I218" s="323">
        <v>5205</v>
      </c>
      <c r="J218" s="323">
        <v>6187</v>
      </c>
      <c r="K218" s="323">
        <v>5293</v>
      </c>
      <c r="L218" s="323">
        <v>5930</v>
      </c>
      <c r="M218" s="323">
        <v>6064</v>
      </c>
      <c r="N218" s="323">
        <v>7499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504</v>
      </c>
      <c r="B220" s="34"/>
      <c r="C220" s="34"/>
      <c r="D220" s="34"/>
      <c r="E220" s="35" t="s">
        <v>505</v>
      </c>
      <c r="F220" s="36"/>
      <c r="G220" s="332">
        <v>30433</v>
      </c>
      <c r="H220" s="332">
        <v>37860</v>
      </c>
      <c r="I220" s="332">
        <v>46632</v>
      </c>
      <c r="J220" s="332">
        <v>42037</v>
      </c>
      <c r="K220" s="332">
        <v>35150</v>
      </c>
      <c r="L220" s="332">
        <v>39467</v>
      </c>
      <c r="M220" s="332">
        <v>54131</v>
      </c>
      <c r="N220" s="332">
        <v>44027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506</v>
      </c>
      <c r="B222" s="24"/>
      <c r="C222" s="24"/>
      <c r="D222" s="24"/>
      <c r="E222" s="24"/>
      <c r="F222" s="60" t="s">
        <v>261</v>
      </c>
      <c r="G222" s="323">
        <v>13329</v>
      </c>
      <c r="H222" s="323">
        <v>15557</v>
      </c>
      <c r="I222" s="323">
        <v>18882</v>
      </c>
      <c r="J222" s="323">
        <v>16930</v>
      </c>
      <c r="K222" s="323">
        <v>15550</v>
      </c>
      <c r="L222" s="323">
        <v>15922</v>
      </c>
      <c r="M222" s="323">
        <v>19599</v>
      </c>
      <c r="N222" s="323">
        <v>18794</v>
      </c>
    </row>
    <row r="223" spans="1:14" ht="14.85" customHeight="1">
      <c r="A223" s="23" t="s">
        <v>507</v>
      </c>
      <c r="B223" s="24"/>
      <c r="C223" s="24"/>
      <c r="D223" s="24"/>
      <c r="E223" s="24"/>
      <c r="F223" s="62" t="s">
        <v>542</v>
      </c>
      <c r="G223" s="323">
        <v>1118</v>
      </c>
      <c r="H223" s="323">
        <v>1314</v>
      </c>
      <c r="I223" s="323">
        <v>1199</v>
      </c>
      <c r="J223" s="323">
        <v>1684</v>
      </c>
      <c r="K223" s="323">
        <v>1282</v>
      </c>
      <c r="L223" s="323">
        <v>1217</v>
      </c>
      <c r="M223" s="323">
        <v>1406</v>
      </c>
      <c r="N223" s="323">
        <v>1728</v>
      </c>
    </row>
    <row r="224" spans="1:14" ht="14.85" customHeight="1">
      <c r="A224" s="23" t="s">
        <v>508</v>
      </c>
      <c r="B224" s="24"/>
      <c r="C224" s="24"/>
      <c r="D224" s="24"/>
      <c r="E224" s="24"/>
      <c r="F224" s="62" t="s">
        <v>262</v>
      </c>
      <c r="G224" s="323">
        <v>3133</v>
      </c>
      <c r="H224" s="323">
        <v>3238</v>
      </c>
      <c r="I224" s="323">
        <v>3764</v>
      </c>
      <c r="J224" s="323">
        <v>3141</v>
      </c>
      <c r="K224" s="323">
        <v>3390</v>
      </c>
      <c r="L224" s="323">
        <v>3490</v>
      </c>
      <c r="M224" s="323">
        <v>4009</v>
      </c>
      <c r="N224" s="323">
        <v>3653</v>
      </c>
    </row>
    <row r="225" spans="1:14" ht="14.85" customHeight="1">
      <c r="A225" s="23" t="s">
        <v>509</v>
      </c>
      <c r="B225" s="24"/>
      <c r="C225" s="24"/>
      <c r="D225" s="24"/>
      <c r="E225" s="24"/>
      <c r="F225" s="62" t="s">
        <v>510</v>
      </c>
      <c r="G225" s="323">
        <v>985</v>
      </c>
      <c r="H225" s="323">
        <v>1499</v>
      </c>
      <c r="I225" s="323">
        <v>1880</v>
      </c>
      <c r="J225" s="323">
        <v>1928</v>
      </c>
      <c r="K225" s="323">
        <v>961</v>
      </c>
      <c r="L225" s="323">
        <v>1647</v>
      </c>
      <c r="M225" s="323">
        <v>1208</v>
      </c>
      <c r="N225" s="323">
        <v>2130</v>
      </c>
    </row>
    <row r="226" spans="1:14" ht="14.85" customHeight="1">
      <c r="A226" s="23" t="s">
        <v>511</v>
      </c>
      <c r="B226" s="24"/>
      <c r="C226" s="24"/>
      <c r="D226" s="24"/>
      <c r="E226" s="24"/>
      <c r="F226" s="62" t="s">
        <v>512</v>
      </c>
      <c r="G226" s="323">
        <v>989</v>
      </c>
      <c r="H226" s="323">
        <v>1415</v>
      </c>
      <c r="I226" s="323">
        <v>1148</v>
      </c>
      <c r="J226" s="323">
        <v>600</v>
      </c>
      <c r="K226" s="323">
        <v>1316</v>
      </c>
      <c r="L226" s="323">
        <v>1622</v>
      </c>
      <c r="M226" s="323">
        <v>1616</v>
      </c>
      <c r="N226" s="323">
        <v>645</v>
      </c>
    </row>
    <row r="227" spans="1:14" ht="14.85" customHeight="1">
      <c r="A227" s="23" t="s">
        <v>513</v>
      </c>
      <c r="B227" s="24"/>
      <c r="C227" s="24"/>
      <c r="D227" s="24"/>
      <c r="E227" s="24"/>
      <c r="F227" s="62" t="s">
        <v>313</v>
      </c>
      <c r="G227" s="323">
        <v>7105</v>
      </c>
      <c r="H227" s="323">
        <v>8091</v>
      </c>
      <c r="I227" s="323">
        <v>10891</v>
      </c>
      <c r="J227" s="323">
        <v>9577</v>
      </c>
      <c r="K227" s="323">
        <v>8601</v>
      </c>
      <c r="L227" s="323">
        <v>7945</v>
      </c>
      <c r="M227" s="323">
        <v>11361</v>
      </c>
      <c r="N227" s="323">
        <v>10637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514</v>
      </c>
      <c r="B229" s="24"/>
      <c r="C229" s="24"/>
      <c r="D229" s="24"/>
      <c r="E229" s="24"/>
      <c r="F229" s="60" t="s">
        <v>263</v>
      </c>
      <c r="G229" s="323">
        <v>3655</v>
      </c>
      <c r="H229" s="323">
        <v>4779</v>
      </c>
      <c r="I229" s="323">
        <v>7594</v>
      </c>
      <c r="J229" s="323">
        <v>5707</v>
      </c>
      <c r="K229" s="323">
        <v>5501</v>
      </c>
      <c r="L229" s="323">
        <v>7800</v>
      </c>
      <c r="M229" s="323">
        <v>11982</v>
      </c>
      <c r="N229" s="323">
        <v>9328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515</v>
      </c>
      <c r="B231" s="24"/>
      <c r="C231" s="24"/>
      <c r="D231" s="24"/>
      <c r="E231" s="24"/>
      <c r="F231" s="60" t="s">
        <v>264</v>
      </c>
      <c r="G231" s="323">
        <v>11094</v>
      </c>
      <c r="H231" s="323">
        <v>15316</v>
      </c>
      <c r="I231" s="323">
        <v>13883</v>
      </c>
      <c r="J231" s="323">
        <v>16905</v>
      </c>
      <c r="K231" s="323">
        <v>10588</v>
      </c>
      <c r="L231" s="323">
        <v>15010</v>
      </c>
      <c r="M231" s="323">
        <v>12641</v>
      </c>
      <c r="N231" s="323">
        <v>13876</v>
      </c>
    </row>
    <row r="232" spans="1:14" ht="14.85" customHeight="1">
      <c r="A232" s="23" t="s">
        <v>516</v>
      </c>
      <c r="B232" s="24"/>
      <c r="C232" s="24"/>
      <c r="D232" s="24"/>
      <c r="E232" s="24"/>
      <c r="F232" s="394" t="s">
        <v>631</v>
      </c>
      <c r="G232" s="323">
        <v>2926</v>
      </c>
      <c r="H232" s="323">
        <v>4083</v>
      </c>
      <c r="I232" s="323">
        <v>2778</v>
      </c>
      <c r="J232" s="323">
        <v>3768</v>
      </c>
      <c r="K232" s="323">
        <v>2939</v>
      </c>
      <c r="L232" s="323">
        <v>4035</v>
      </c>
      <c r="M232" s="323">
        <v>2195</v>
      </c>
      <c r="N232" s="323">
        <v>2843</v>
      </c>
    </row>
    <row r="233" spans="1:14" ht="14.85" customHeight="1">
      <c r="A233" s="23" t="s">
        <v>517</v>
      </c>
      <c r="B233" s="24"/>
      <c r="C233" s="24"/>
      <c r="D233" s="24"/>
      <c r="E233" s="24"/>
      <c r="F233" s="394" t="s">
        <v>632</v>
      </c>
      <c r="G233" s="323">
        <v>13</v>
      </c>
      <c r="H233" s="323">
        <v>79</v>
      </c>
      <c r="I233" s="323">
        <v>44</v>
      </c>
      <c r="J233" s="323">
        <v>236</v>
      </c>
      <c r="K233" s="323">
        <v>22</v>
      </c>
      <c r="L233" s="323">
        <v>94</v>
      </c>
      <c r="M233" s="323">
        <v>70</v>
      </c>
      <c r="N233" s="323">
        <v>365</v>
      </c>
    </row>
    <row r="234" spans="1:14" ht="14.85" customHeight="1">
      <c r="A234" s="23" t="s">
        <v>518</v>
      </c>
      <c r="B234" s="24"/>
      <c r="C234" s="24"/>
      <c r="D234" s="24"/>
      <c r="E234" s="24"/>
      <c r="F234" s="394" t="s">
        <v>633</v>
      </c>
      <c r="G234" s="323">
        <v>546</v>
      </c>
      <c r="H234" s="323">
        <v>491</v>
      </c>
      <c r="I234" s="323">
        <v>939</v>
      </c>
      <c r="J234" s="323">
        <v>853</v>
      </c>
      <c r="K234" s="323">
        <v>567</v>
      </c>
      <c r="L234" s="323">
        <v>426</v>
      </c>
      <c r="M234" s="323">
        <v>835</v>
      </c>
      <c r="N234" s="323">
        <v>862</v>
      </c>
    </row>
    <row r="235" spans="1:14" ht="14.85" customHeight="1">
      <c r="A235" s="23" t="s">
        <v>519</v>
      </c>
      <c r="B235" s="24"/>
      <c r="C235" s="24"/>
      <c r="D235" s="24"/>
      <c r="E235" s="24"/>
      <c r="F235" s="394" t="s">
        <v>634</v>
      </c>
      <c r="G235" s="323">
        <v>1159</v>
      </c>
      <c r="H235" s="323">
        <v>1385</v>
      </c>
      <c r="I235" s="323">
        <v>642</v>
      </c>
      <c r="J235" s="323">
        <v>2927</v>
      </c>
      <c r="K235" s="323">
        <v>930</v>
      </c>
      <c r="L235" s="323">
        <v>953</v>
      </c>
      <c r="M235" s="323">
        <v>719</v>
      </c>
      <c r="N235" s="323">
        <v>672</v>
      </c>
    </row>
    <row r="236" spans="1:14" ht="14.85" customHeight="1">
      <c r="A236" s="23" t="s">
        <v>520</v>
      </c>
      <c r="B236" s="24"/>
      <c r="C236" s="24"/>
      <c r="D236" s="24"/>
      <c r="E236" s="24"/>
      <c r="F236" s="394" t="s">
        <v>635</v>
      </c>
      <c r="G236" s="323">
        <v>473</v>
      </c>
      <c r="H236" s="323">
        <v>529</v>
      </c>
      <c r="I236" s="323">
        <v>911</v>
      </c>
      <c r="J236" s="323">
        <v>1512</v>
      </c>
      <c r="K236" s="323">
        <v>571</v>
      </c>
      <c r="L236" s="323">
        <v>573</v>
      </c>
      <c r="M236" s="323">
        <v>1131</v>
      </c>
      <c r="N236" s="323">
        <v>1793</v>
      </c>
    </row>
    <row r="237" spans="1:14" ht="14.85" customHeight="1">
      <c r="A237" s="23" t="s">
        <v>521</v>
      </c>
      <c r="B237" s="24"/>
      <c r="C237" s="24"/>
      <c r="D237" s="24"/>
      <c r="E237" s="24"/>
      <c r="F237" s="394" t="s">
        <v>293</v>
      </c>
      <c r="G237" s="323">
        <v>4698</v>
      </c>
      <c r="H237" s="323">
        <v>6859</v>
      </c>
      <c r="I237" s="323">
        <v>5486</v>
      </c>
      <c r="J237" s="323">
        <v>5411</v>
      </c>
      <c r="K237" s="323">
        <v>3783</v>
      </c>
      <c r="L237" s="323">
        <v>6568</v>
      </c>
      <c r="M237" s="323">
        <v>3429</v>
      </c>
      <c r="N237" s="323">
        <v>4646</v>
      </c>
    </row>
    <row r="238" spans="1:14" ht="14.85" customHeight="1">
      <c r="A238" s="23" t="s">
        <v>522</v>
      </c>
      <c r="B238" s="24"/>
      <c r="C238" s="24"/>
      <c r="D238" s="24"/>
      <c r="E238" s="24"/>
      <c r="F238" s="394" t="s">
        <v>294</v>
      </c>
      <c r="G238" s="323">
        <v>1278</v>
      </c>
      <c r="H238" s="323">
        <v>1891</v>
      </c>
      <c r="I238" s="323">
        <v>3084</v>
      </c>
      <c r="J238" s="323">
        <v>2198</v>
      </c>
      <c r="K238" s="323">
        <v>1775</v>
      </c>
      <c r="L238" s="323">
        <v>2360</v>
      </c>
      <c r="M238" s="323">
        <v>4263</v>
      </c>
      <c r="N238" s="323">
        <v>2694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523</v>
      </c>
      <c r="B240" s="24"/>
      <c r="C240" s="24"/>
      <c r="D240" s="24"/>
      <c r="E240" s="24"/>
      <c r="F240" s="60" t="s">
        <v>265</v>
      </c>
      <c r="G240" s="323">
        <v>2356</v>
      </c>
      <c r="H240" s="323">
        <v>2209</v>
      </c>
      <c r="I240" s="323">
        <v>6273</v>
      </c>
      <c r="J240" s="323">
        <v>2494</v>
      </c>
      <c r="K240" s="323">
        <v>3511</v>
      </c>
      <c r="L240" s="323">
        <v>736</v>
      </c>
      <c r="M240" s="323">
        <v>9908</v>
      </c>
      <c r="N240" s="323">
        <v>2029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524</v>
      </c>
      <c r="E242" s="24"/>
      <c r="F242" s="30"/>
      <c r="G242" s="323"/>
      <c r="H242" s="323"/>
      <c r="I242" s="323"/>
      <c r="J242" s="323"/>
      <c r="K242" s="323">
        <v>63040</v>
      </c>
      <c r="L242" s="323">
        <v>61828</v>
      </c>
      <c r="M242" s="323">
        <v>70680</v>
      </c>
      <c r="N242" s="323">
        <v>66945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525</v>
      </c>
      <c r="F244" s="27"/>
      <c r="G244" s="323"/>
      <c r="H244" s="323"/>
      <c r="I244" s="323"/>
      <c r="J244" s="323"/>
      <c r="K244" s="323">
        <v>45388</v>
      </c>
      <c r="L244" s="323">
        <v>36474</v>
      </c>
      <c r="M244" s="323">
        <v>35613</v>
      </c>
      <c r="N244" s="323">
        <v>36787</v>
      </c>
    </row>
    <row r="245" spans="1:14" ht="14.85" customHeight="1">
      <c r="A245" s="23"/>
      <c r="B245" s="24"/>
      <c r="C245" s="24"/>
      <c r="D245" s="24"/>
      <c r="E245" s="24"/>
      <c r="F245" s="62" t="s">
        <v>526</v>
      </c>
      <c r="G245" s="323"/>
      <c r="H245" s="323"/>
      <c r="I245" s="323"/>
      <c r="J245" s="323"/>
      <c r="K245" s="323">
        <v>2710</v>
      </c>
      <c r="L245" s="323">
        <v>4903</v>
      </c>
      <c r="M245" s="323">
        <v>5749</v>
      </c>
      <c r="N245" s="323">
        <v>7589</v>
      </c>
    </row>
    <row r="246" spans="1:14" ht="14.85" customHeight="1">
      <c r="A246" s="23"/>
      <c r="B246" s="24"/>
      <c r="C246" s="24"/>
      <c r="D246" s="24"/>
      <c r="E246" s="24"/>
      <c r="F246" s="62" t="s">
        <v>527</v>
      </c>
      <c r="G246" s="324"/>
      <c r="H246" s="324"/>
      <c r="I246" s="324"/>
      <c r="J246" s="324"/>
      <c r="K246" s="323">
        <v>5496</v>
      </c>
      <c r="L246" s="323">
        <v>7456</v>
      </c>
      <c r="M246" s="323">
        <v>9151</v>
      </c>
      <c r="N246" s="323">
        <v>8914</v>
      </c>
    </row>
    <row r="247" spans="1:14" ht="14.85" customHeight="1">
      <c r="A247" s="23"/>
      <c r="B247" s="24"/>
      <c r="C247" s="24"/>
      <c r="D247" s="24"/>
      <c r="E247" s="24"/>
      <c r="F247" s="62" t="s">
        <v>528</v>
      </c>
      <c r="G247" s="324"/>
      <c r="H247" s="324"/>
      <c r="I247" s="324"/>
      <c r="J247" s="324"/>
      <c r="K247" s="323">
        <v>37182</v>
      </c>
      <c r="L247" s="323">
        <v>24115</v>
      </c>
      <c r="M247" s="323">
        <v>20713</v>
      </c>
      <c r="N247" s="323">
        <v>20284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17632</v>
      </c>
      <c r="L248" s="323">
        <v>25291</v>
      </c>
      <c r="M248" s="323">
        <v>34983</v>
      </c>
      <c r="N248" s="323">
        <v>30158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11064</v>
      </c>
      <c r="L249" s="323">
        <v>15307</v>
      </c>
      <c r="M249" s="323">
        <v>21474</v>
      </c>
      <c r="N249" s="323">
        <v>18388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5740</v>
      </c>
      <c r="L250" s="323">
        <v>8601</v>
      </c>
      <c r="M250" s="323">
        <v>11680</v>
      </c>
      <c r="N250" s="323">
        <v>10186</v>
      </c>
    </row>
    <row r="251" spans="1:14" ht="14.85" customHeight="1">
      <c r="A251" s="23"/>
      <c r="B251" s="24"/>
      <c r="C251" s="24"/>
      <c r="D251" s="24"/>
      <c r="E251" s="24"/>
      <c r="F251" s="27" t="s">
        <v>391</v>
      </c>
      <c r="G251" s="323"/>
      <c r="H251" s="323"/>
      <c r="I251" s="323"/>
      <c r="J251" s="323"/>
      <c r="K251" s="323">
        <v>434</v>
      </c>
      <c r="L251" s="323">
        <v>729</v>
      </c>
      <c r="M251" s="323">
        <v>1068</v>
      </c>
      <c r="N251" s="323">
        <v>870</v>
      </c>
    </row>
    <row r="252" spans="1:14" ht="14.85" customHeight="1">
      <c r="A252" s="23"/>
      <c r="B252" s="24"/>
      <c r="C252" s="24"/>
      <c r="D252" s="24"/>
      <c r="E252" s="24"/>
      <c r="F252" s="27" t="s">
        <v>529</v>
      </c>
      <c r="G252" s="323"/>
      <c r="H252" s="323"/>
      <c r="I252" s="323"/>
      <c r="J252" s="323"/>
      <c r="K252" s="323">
        <v>393</v>
      </c>
      <c r="L252" s="323">
        <v>654</v>
      </c>
      <c r="M252" s="323">
        <v>761</v>
      </c>
      <c r="N252" s="323">
        <v>715</v>
      </c>
    </row>
    <row r="253" spans="1:14" ht="14.85" customHeight="1">
      <c r="A253" s="23"/>
      <c r="B253" s="24"/>
      <c r="C253" s="24"/>
      <c r="D253" s="24"/>
      <c r="E253" s="26" t="s">
        <v>530</v>
      </c>
      <c r="F253" s="27"/>
      <c r="G253" s="323"/>
      <c r="H253" s="323"/>
      <c r="I253" s="323"/>
      <c r="J253" s="323"/>
      <c r="K253" s="323">
        <v>21</v>
      </c>
      <c r="L253" s="323">
        <v>63</v>
      </c>
      <c r="M253" s="323">
        <v>85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299153</v>
      </c>
      <c r="L255" s="323">
        <v>286980</v>
      </c>
      <c r="M255" s="323">
        <v>370081</v>
      </c>
      <c r="N255" s="323">
        <v>373711</v>
      </c>
    </row>
    <row r="256" spans="1:14" ht="14.85" customHeight="1">
      <c r="A256" s="23"/>
      <c r="B256" s="24"/>
      <c r="C256" s="200" t="s">
        <v>625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240433</v>
      </c>
      <c r="L258" s="323">
        <v>240941</v>
      </c>
      <c r="M258" s="323">
        <v>299719</v>
      </c>
      <c r="N258" s="323">
        <v>310997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10846</v>
      </c>
      <c r="L259" s="323">
        <v>11135</v>
      </c>
      <c r="M259" s="323">
        <v>16357</v>
      </c>
      <c r="N259" s="323">
        <v>13260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790</v>
      </c>
      <c r="L260" s="323">
        <v>1059</v>
      </c>
      <c r="M260" s="323">
        <v>1485</v>
      </c>
      <c r="N260" s="323">
        <v>1240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10056</v>
      </c>
      <c r="L261" s="323">
        <v>10076</v>
      </c>
      <c r="M261" s="323">
        <v>14872</v>
      </c>
      <c r="N261" s="323">
        <v>12020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120</v>
      </c>
      <c r="L262" s="323">
        <v>93</v>
      </c>
      <c r="M262" s="323">
        <v>140</v>
      </c>
      <c r="N262" s="323">
        <v>134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23218</v>
      </c>
      <c r="L264" s="323">
        <v>9901</v>
      </c>
      <c r="M264" s="323">
        <v>19364</v>
      </c>
      <c r="N264" s="323">
        <v>14271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1314</v>
      </c>
      <c r="L265" s="323">
        <v>2173</v>
      </c>
      <c r="M265" s="323">
        <v>2112</v>
      </c>
      <c r="N265" s="323">
        <v>3638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5545</v>
      </c>
      <c r="L266" s="323">
        <v>3683</v>
      </c>
      <c r="M266" s="323">
        <v>6548</v>
      </c>
      <c r="N266" s="323">
        <v>3374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15731</v>
      </c>
      <c r="L267" s="323">
        <v>15453</v>
      </c>
      <c r="M267" s="323">
        <v>24927</v>
      </c>
      <c r="N267" s="323">
        <v>22898</v>
      </c>
    </row>
    <row r="268" spans="1:14" ht="14.85" customHeight="1">
      <c r="A268" s="23"/>
      <c r="B268" s="24"/>
      <c r="C268" s="24"/>
      <c r="D268" s="26" t="s">
        <v>384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651</v>
      </c>
      <c r="E269" s="24"/>
      <c r="F269" s="27"/>
      <c r="G269" s="323"/>
      <c r="H269" s="323"/>
      <c r="I269" s="323"/>
      <c r="J269" s="323"/>
      <c r="K269" s="323">
        <v>1945</v>
      </c>
      <c r="L269" s="323">
        <v>3600</v>
      </c>
      <c r="M269" s="323">
        <v>913</v>
      </c>
      <c r="N269" s="323">
        <v>5139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531</v>
      </c>
      <c r="D271" s="24"/>
      <c r="E271" s="24"/>
      <c r="F271" s="30"/>
      <c r="G271" s="323"/>
      <c r="H271" s="323"/>
      <c r="I271" s="323"/>
      <c r="J271" s="323"/>
      <c r="K271" s="323">
        <v>31065</v>
      </c>
      <c r="L271" s="323">
        <v>38347</v>
      </c>
      <c r="M271" s="323">
        <v>40111</v>
      </c>
      <c r="N271" s="323">
        <v>30138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532</v>
      </c>
      <c r="C273" s="24"/>
      <c r="D273" s="24"/>
      <c r="E273" s="24"/>
      <c r="F273" s="27"/>
      <c r="G273" s="323">
        <v>2953</v>
      </c>
      <c r="H273" s="323">
        <v>3068</v>
      </c>
      <c r="I273" s="323">
        <v>2371</v>
      </c>
      <c r="J273" s="323">
        <v>2326</v>
      </c>
      <c r="K273" s="323">
        <v>1706</v>
      </c>
      <c r="L273" s="323">
        <v>2450</v>
      </c>
      <c r="M273" s="323">
        <v>1827</v>
      </c>
      <c r="N273" s="323">
        <v>2754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543</v>
      </c>
      <c r="B275" s="43"/>
      <c r="C275" s="26" t="s">
        <v>533</v>
      </c>
      <c r="D275" s="24"/>
      <c r="E275" s="24"/>
      <c r="F275" s="27"/>
      <c r="G275" s="323"/>
      <c r="H275" s="323"/>
      <c r="I275" s="323"/>
      <c r="J275" s="323"/>
      <c r="K275" s="323">
        <v>222011</v>
      </c>
      <c r="L275" s="323">
        <v>239730</v>
      </c>
      <c r="M275" s="323">
        <v>305838</v>
      </c>
      <c r="N275" s="323">
        <v>308535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543</v>
      </c>
      <c r="B277" s="43"/>
      <c r="C277" s="26" t="s">
        <v>534</v>
      </c>
      <c r="D277" s="24"/>
      <c r="E277" s="24"/>
      <c r="F277" s="27"/>
      <c r="G277" s="323"/>
      <c r="H277" s="323"/>
      <c r="I277" s="323"/>
      <c r="J277" s="323"/>
      <c r="K277" s="330">
        <v>-5868</v>
      </c>
      <c r="L277" s="330">
        <v>12685</v>
      </c>
      <c r="M277" s="330">
        <v>-5283</v>
      </c>
      <c r="N277" s="330">
        <v>63306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543</v>
      </c>
      <c r="B279" s="43"/>
      <c r="C279" s="26" t="s">
        <v>535</v>
      </c>
      <c r="D279" s="24"/>
      <c r="E279" s="24"/>
      <c r="F279" s="27"/>
      <c r="G279" s="325"/>
      <c r="H279" s="325"/>
      <c r="I279" s="325"/>
      <c r="J279" s="325"/>
      <c r="K279" s="325">
        <v>-14646</v>
      </c>
      <c r="L279" s="325">
        <v>6529</v>
      </c>
      <c r="M279" s="325">
        <v>25133</v>
      </c>
      <c r="N279" s="325">
        <v>50433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543</v>
      </c>
      <c r="B281" s="43"/>
      <c r="C281" s="26" t="s">
        <v>536</v>
      </c>
      <c r="D281" s="24"/>
      <c r="E281" s="24"/>
      <c r="F281" s="27"/>
      <c r="G281" s="327"/>
      <c r="H281" s="327"/>
      <c r="I281" s="327"/>
      <c r="J281" s="327"/>
      <c r="K281" s="327">
        <v>102.6</v>
      </c>
      <c r="L281" s="327">
        <v>94.7</v>
      </c>
      <c r="M281" s="327">
        <v>101.7</v>
      </c>
      <c r="N281" s="327">
        <v>79.5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543</v>
      </c>
      <c r="B283" s="43"/>
      <c r="C283" s="26" t="s">
        <v>385</v>
      </c>
      <c r="D283" s="24"/>
      <c r="E283" s="24"/>
      <c r="F283" s="27"/>
      <c r="G283" s="328"/>
      <c r="H283" s="328"/>
      <c r="I283" s="328"/>
      <c r="J283" s="328"/>
      <c r="K283" s="328">
        <v>-6.6</v>
      </c>
      <c r="L283" s="328">
        <v>2.7</v>
      </c>
      <c r="M283" s="328">
        <v>8.1999999999999993</v>
      </c>
      <c r="N283" s="328">
        <v>16.3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29</v>
      </c>
      <c r="H285" s="327">
        <v>29.3</v>
      </c>
      <c r="I285" s="327">
        <v>23.4</v>
      </c>
      <c r="J285" s="327">
        <v>28.4</v>
      </c>
      <c r="K285" s="327">
        <v>25.9</v>
      </c>
      <c r="L285" s="327">
        <v>28.5</v>
      </c>
      <c r="M285" s="327">
        <v>21.9</v>
      </c>
      <c r="N285" s="327">
        <v>26.9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401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547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548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400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2016-07-11T01:22:08Z</cp:lastPrinted>
  <dcterms:created xsi:type="dcterms:W3CDTF">1997-08-04T07:16:19Z</dcterms:created>
  <dcterms:modified xsi:type="dcterms:W3CDTF">2019-04-19T08:54:27Z</dcterms:modified>
</cp:coreProperties>
</file>