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601" activeTab="0"/>
  </bookViews>
  <sheets>
    <sheet name="P20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<sst xmlns="http://schemas.openxmlformats.org/spreadsheetml/2006/main" count="144" uniqueCount="88">
  <si>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</si>
  <si>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</si>
  <si>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</si>
  <si>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</si>
  <si>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</si>
  <si>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</si>
  <si>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</si>
  <si>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</si>
  <si>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</si>
  <si>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</si>
  <si>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</si>
  <si>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</si>
  <si>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</si>
  <si>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</si>
  <si>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</si>
  <si>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</si>
  <si>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</si>
  <si>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</si>
  <si>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</si>
  <si>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</si>
  <si>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</si>
  <si>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</si>
  <si>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</si>
  <si>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</si>
  <si>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</si>
  <si>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</si>
  <si>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</si>
  <si>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</si>
  <si>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</si>
  <si>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</si>
  <si>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</si>
  <si>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</si>
  <si>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</si>
  <si>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</si>
  <si>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</si>
  <si>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</si>
  <si>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年次別・市町村別推計人口の推移（昭和５7年以降）</t>
  </si>
  <si>
    <t>市町村名</t>
  </si>
  <si>
    <t>昭和５7年</t>
  </si>
  <si>
    <t>昭和５8年</t>
  </si>
  <si>
    <t>昭和５9年</t>
  </si>
  <si>
    <t>昭和60年</t>
  </si>
  <si>
    <t>昭和６1年</t>
  </si>
  <si>
    <t>昭和６2年</t>
  </si>
  <si>
    <t>昭和６3年</t>
  </si>
  <si>
    <t>平成元年</t>
  </si>
  <si>
    <t>平成2年</t>
  </si>
  <si>
    <t>平成3年</t>
  </si>
  <si>
    <t>平成4年</t>
  </si>
  <si>
    <t>（国 調）</t>
  </si>
  <si>
    <t>県  計</t>
  </si>
  <si>
    <t>市部計</t>
  </si>
  <si>
    <t>豊見城市</t>
  </si>
  <si>
    <t>郡部計</t>
  </si>
  <si>
    <t>国頭郡</t>
  </si>
  <si>
    <t>中頭郡</t>
  </si>
  <si>
    <t>島尻郡</t>
  </si>
  <si>
    <t>久米島町</t>
  </si>
  <si>
    <t>宮古郡</t>
  </si>
  <si>
    <t xml:space="preserve">    1)各年10月1日現在推計人口</t>
  </si>
  <si>
    <t>うるま市</t>
  </si>
  <si>
    <t>宮古島市</t>
  </si>
  <si>
    <t>南 城 市</t>
  </si>
  <si>
    <t>八重瀬町</t>
  </si>
  <si>
    <t>式で合計</t>
  </si>
  <si>
    <t>平成20年</t>
  </si>
  <si>
    <t>平成19年</t>
  </si>
  <si>
    <t>平成22年</t>
  </si>
  <si>
    <t>平成23年</t>
  </si>
  <si>
    <t>（H22国調確報値公表に伴い補間補正済み）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</si>
  <si>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</si>
  <si>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</si>
  <si>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</si>
  <si>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</si>
  <si>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</si>
  <si>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</si>
  <si>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</si>
  <si>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</si>
  <si>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</si>
  <si>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</si>
  <si>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</si>
  <si>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</si>
  <si>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</si>
  <si>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－ ２０ －</t>
  </si>
  <si>
    <t>平成21年</t>
  </si>
  <si>
    <t>平成18年</t>
  </si>
  <si>
    <t>平成24年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</si>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</sst>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#"/>
    <numFmt numFmtId="178" formatCode="&quot;r&quot;\ #,##0\ ;;&quot;-&quot;"/>
    <numFmt numFmtId="179" formatCode="0_);[Red]\(0\)"/>
    <numFmt numFmtId="180" formatCode="&quot;r&quot;\ #,##0.0\ ;;&quot;-&quot;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ＤＦ平成明朝体W7"/>
      <family val="1"/>
    </font>
    <font>
      <sz val="11"/>
      <name val="ＭＳ 明朝"/>
      <family val="1"/>
    </font>
    <font>
      <sz val="16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18"/>
      <name val="ＭＳ Ｐ明朝"/>
      <family val="1"/>
    </font>
    <font>
      <sz val="12"/>
      <name val="ＪＳ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游ゴシック Light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19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/>
      <protection/>
    </xf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8" fontId="1" fillId="0" borderId="13" xfId="48" applyFont="1" applyBorder="1" applyAlignment="1">
      <alignment horizontal="right"/>
    </xf>
    <xf numFmtId="38" fontId="1" fillId="0" borderId="14" xfId="48" applyFont="1" applyBorder="1" applyAlignment="1">
      <alignment horizontal="right"/>
    </xf>
    <xf numFmtId="0" fontId="1" fillId="0" borderId="0" xfId="0" applyFont="1" applyAlignment="1">
      <alignment/>
    </xf>
    <xf numFmtId="38" fontId="1" fillId="0" borderId="15" xfId="48" applyFont="1" applyBorder="1" applyAlignment="1">
      <alignment horizontal="right"/>
    </xf>
    <xf numFmtId="38" fontId="5" fillId="0" borderId="15" xfId="48" applyFont="1" applyBorder="1" applyAlignment="1">
      <alignment horizontal="right"/>
    </xf>
    <xf numFmtId="38" fontId="5" fillId="0" borderId="16" xfId="48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16" xfId="48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17" xfId="0" applyFont="1" applyBorder="1" applyAlignment="1">
      <alignment horizontal="center"/>
    </xf>
    <xf numFmtId="38" fontId="1" fillId="0" borderId="13" xfId="48" applyFont="1" applyBorder="1" applyAlignment="1">
      <alignment/>
    </xf>
    <xf numFmtId="38" fontId="1" fillId="0" borderId="18" xfId="48" applyFont="1" applyBorder="1" applyAlignment="1">
      <alignment horizontal="right"/>
    </xf>
    <xf numFmtId="38" fontId="1" fillId="0" borderId="15" xfId="48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38" fontId="1" fillId="0" borderId="14" xfId="48" applyFont="1" applyBorder="1" applyAlignment="1">
      <alignment/>
    </xf>
    <xf numFmtId="38" fontId="1" fillId="0" borderId="16" xfId="48" applyFont="1" applyBorder="1" applyAlignment="1">
      <alignment/>
    </xf>
    <xf numFmtId="0" fontId="12" fillId="0" borderId="0" xfId="0" applyFont="1" applyAlignment="1">
      <alignment/>
    </xf>
    <xf numFmtId="0" fontId="13" fillId="33" borderId="19" xfId="0" applyFont="1" applyFill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8" fontId="1" fillId="0" borderId="24" xfId="48" applyFont="1" applyBorder="1" applyAlignment="1">
      <alignment horizontal="right"/>
    </xf>
    <xf numFmtId="38" fontId="1" fillId="0" borderId="25" xfId="48" applyFont="1" applyBorder="1" applyAlignment="1">
      <alignment horizontal="right"/>
    </xf>
    <xf numFmtId="38" fontId="5" fillId="0" borderId="25" xfId="48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38" fontId="0" fillId="0" borderId="15" xfId="48" applyBorder="1" applyAlignment="1">
      <alignment/>
    </xf>
    <xf numFmtId="38" fontId="0" fillId="0" borderId="16" xfId="48" applyBorder="1" applyAlignment="1">
      <alignment/>
    </xf>
    <xf numFmtId="49" fontId="8" fillId="0" borderId="0" xfId="0" applyNumberFormat="1" applyFont="1" applyAlignment="1">
      <alignment/>
    </xf>
    <xf numFmtId="0" fontId="5" fillId="0" borderId="27" xfId="0" applyFont="1" applyBorder="1" applyAlignment="1">
      <alignment horizontal="center"/>
    </xf>
    <xf numFmtId="38" fontId="0" fillId="0" borderId="16" xfId="48" applyFont="1" applyBorder="1" applyAlignment="1">
      <alignment/>
    </xf>
    <xf numFmtId="176" fontId="17" fillId="0" borderId="16" xfId="60" applyNumberFormat="1" applyFont="1" applyBorder="1">
      <alignment/>
      <protection/>
    </xf>
    <xf numFmtId="38" fontId="0" fillId="0" borderId="16" xfId="48" applyFont="1" applyBorder="1" applyAlignment="1">
      <alignment/>
    </xf>
    <xf numFmtId="176" fontId="17" fillId="0" borderId="28" xfId="60" applyNumberFormat="1" applyFont="1" applyBorder="1">
      <alignment/>
      <protection/>
    </xf>
    <xf numFmtId="176" fontId="17" fillId="0" borderId="29" xfId="60" applyNumberFormat="1" applyFont="1" applyBorder="1">
      <alignment/>
      <protection/>
    </xf>
    <xf numFmtId="38" fontId="18" fillId="33" borderId="30" xfId="48" applyFont="1" applyFill="1" applyBorder="1" applyAlignment="1">
      <alignment horizontal="right"/>
    </xf>
    <xf numFmtId="38" fontId="18" fillId="33" borderId="31" xfId="48" applyFont="1" applyFill="1" applyBorder="1" applyAlignment="1">
      <alignment horizontal="right"/>
    </xf>
    <xf numFmtId="3" fontId="18" fillId="33" borderId="31" xfId="48" applyNumberFormat="1" applyFont="1" applyFill="1" applyBorder="1" applyAlignment="1">
      <alignment horizontal="right"/>
    </xf>
    <xf numFmtId="3" fontId="19" fillId="33" borderId="31" xfId="48" applyNumberFormat="1" applyFont="1" applyFill="1" applyBorder="1" applyAlignment="1">
      <alignment horizontal="right"/>
    </xf>
    <xf numFmtId="38" fontId="19" fillId="33" borderId="31" xfId="48" applyFont="1" applyFill="1" applyBorder="1" applyAlignment="1">
      <alignment horizontal="right"/>
    </xf>
    <xf numFmtId="0" fontId="18" fillId="33" borderId="0" xfId="0" applyFont="1" applyFill="1" applyAlignment="1">
      <alignment/>
    </xf>
    <xf numFmtId="0" fontId="0" fillId="0" borderId="0" xfId="0" applyFont="1" applyAlignment="1">
      <alignment/>
    </xf>
    <xf numFmtId="38" fontId="1" fillId="33" borderId="31" xfId="48" applyFont="1" applyFill="1" applyBorder="1" applyAlignment="1">
      <alignment horizontal="right"/>
    </xf>
    <xf numFmtId="38" fontId="0" fillId="0" borderId="16" xfId="48" applyFont="1" applyBorder="1" applyAlignment="1">
      <alignment/>
    </xf>
    <xf numFmtId="0" fontId="0" fillId="0" borderId="0" xfId="0" applyFont="1" applyAlignment="1">
      <alignment/>
    </xf>
    <xf numFmtId="38" fontId="1" fillId="0" borderId="32" xfId="48" applyFont="1" applyFill="1" applyBorder="1" applyAlignment="1">
      <alignment/>
    </xf>
    <xf numFmtId="38" fontId="18" fillId="0" borderId="33" xfId="48" applyFont="1" applyFill="1" applyBorder="1" applyAlignment="1">
      <alignment horizontal="right"/>
    </xf>
    <xf numFmtId="38" fontId="1" fillId="0" borderId="18" xfId="48" applyFont="1" applyFill="1" applyBorder="1" applyAlignment="1">
      <alignment horizontal="right"/>
    </xf>
    <xf numFmtId="38" fontId="1" fillId="0" borderId="18" xfId="48" applyFont="1" applyFill="1" applyBorder="1" applyAlignment="1">
      <alignment/>
    </xf>
    <xf numFmtId="176" fontId="17" fillId="0" borderId="18" xfId="60" applyNumberFormat="1" applyFont="1" applyFill="1" applyBorder="1">
      <alignment/>
      <protection/>
    </xf>
    <xf numFmtId="38" fontId="0" fillId="0" borderId="18" xfId="48" applyFont="1" applyFill="1" applyBorder="1" applyAlignment="1">
      <alignment/>
    </xf>
    <xf numFmtId="176" fontId="17" fillId="0" borderId="34" xfId="60" applyNumberFormat="1" applyFont="1" applyFill="1" applyBorder="1">
      <alignment/>
      <protection/>
    </xf>
    <xf numFmtId="176" fontId="17" fillId="0" borderId="35" xfId="60" applyNumberFormat="1" applyFont="1" applyFill="1" applyBorder="1">
      <alignment/>
      <protection/>
    </xf>
    <xf numFmtId="0" fontId="5" fillId="0" borderId="36" xfId="0" applyFont="1" applyBorder="1" applyAlignment="1">
      <alignment horizontal="center"/>
    </xf>
    <xf numFmtId="38" fontId="1" fillId="0" borderId="14" xfId="48" applyFont="1" applyFill="1" applyBorder="1" applyAlignment="1">
      <alignment/>
    </xf>
    <xf numFmtId="38" fontId="18" fillId="0" borderId="31" xfId="48" applyFont="1" applyFill="1" applyBorder="1" applyAlignment="1">
      <alignment horizontal="right"/>
    </xf>
    <xf numFmtId="38" fontId="1" fillId="0" borderId="16" xfId="48" applyFont="1" applyFill="1" applyBorder="1" applyAlignment="1">
      <alignment horizontal="right"/>
    </xf>
    <xf numFmtId="38" fontId="1" fillId="0" borderId="16" xfId="48" applyFont="1" applyFill="1" applyBorder="1" applyAlignment="1">
      <alignment/>
    </xf>
    <xf numFmtId="176" fontId="17" fillId="0" borderId="16" xfId="60" applyNumberFormat="1" applyFont="1" applyFill="1" applyBorder="1">
      <alignment/>
      <protection/>
    </xf>
    <xf numFmtId="38" fontId="0" fillId="0" borderId="16" xfId="48" applyFont="1" applyFill="1" applyBorder="1" applyAlignment="1">
      <alignment/>
    </xf>
    <xf numFmtId="176" fontId="17" fillId="0" borderId="28" xfId="60" applyNumberFormat="1" applyFont="1" applyFill="1" applyBorder="1">
      <alignment/>
      <protection/>
    </xf>
    <xf numFmtId="176" fontId="17" fillId="0" borderId="29" xfId="60" applyNumberFormat="1" applyFont="1" applyFill="1" applyBorder="1">
      <alignment/>
      <protection/>
    </xf>
    <xf numFmtId="38" fontId="11" fillId="0" borderId="25" xfId="48" applyFont="1" applyBorder="1" applyAlignment="1">
      <alignment horizontal="right"/>
    </xf>
    <xf numFmtId="38" fontId="11" fillId="0" borderId="15" xfId="48" applyFont="1" applyBorder="1" applyAlignment="1">
      <alignment horizontal="right"/>
    </xf>
    <xf numFmtId="38" fontId="11" fillId="0" borderId="16" xfId="48" applyFont="1" applyBorder="1" applyAlignment="1">
      <alignment horizontal="right"/>
    </xf>
    <xf numFmtId="38" fontId="15" fillId="0" borderId="15" xfId="48" applyFont="1" applyBorder="1" applyAlignment="1">
      <alignment/>
    </xf>
    <xf numFmtId="38" fontId="15" fillId="0" borderId="16" xfId="48" applyFont="1" applyBorder="1" applyAlignment="1">
      <alignment/>
    </xf>
    <xf numFmtId="38" fontId="11" fillId="0" borderId="37" xfId="48" applyFont="1" applyBorder="1" applyAlignment="1">
      <alignment horizontal="right"/>
    </xf>
    <xf numFmtId="38" fontId="11" fillId="0" borderId="38" xfId="48" applyFont="1" applyBorder="1" applyAlignment="1">
      <alignment horizontal="right"/>
    </xf>
    <xf numFmtId="38" fontId="11" fillId="0" borderId="39" xfId="48" applyFont="1" applyBorder="1" applyAlignment="1">
      <alignment horizontal="right"/>
    </xf>
    <xf numFmtId="38" fontId="11" fillId="0" borderId="29" xfId="48" applyFont="1" applyBorder="1" applyAlignment="1">
      <alignment horizontal="right"/>
    </xf>
    <xf numFmtId="38" fontId="11" fillId="0" borderId="40" xfId="48" applyFont="1" applyBorder="1" applyAlignment="1">
      <alignment horizontal="right"/>
    </xf>
    <xf numFmtId="38" fontId="15" fillId="0" borderId="39" xfId="48" applyFont="1" applyBorder="1" applyAlignment="1">
      <alignment/>
    </xf>
    <xf numFmtId="38" fontId="15" fillId="0" borderId="29" xfId="48" applyFont="1" applyBorder="1" applyAlignment="1">
      <alignment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まとめ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H70"/>
  <sheetViews>
    <sheetView showZeros="0" tabSelected="1" view="pageBreakPreview" zoomScaleSheetLayoutView="100" zoomScalePageLayoutView="0" workbookViewId="0" topLeftCell="A1">
      <pane xSplit="1" ySplit="4" topLeftCell="B5" activePane="bottomRight" state="frozen"/>
      <selection pane="topLeft" activeCell="L87" sqref="L87"/>
      <selection pane="topRight" activeCell="L87" sqref="L87"/>
      <selection pane="bottomLeft" activeCell="L87" sqref="L87"/>
      <selection pane="bottomRight" activeCell="B7" sqref="B7"/>
    </sheetView>
  </sheetViews>
  <sheetFormatPr defaultColWidth="9.00390625" defaultRowHeight="13.5"/>
  <cols>
    <col min="1" max="1" width="11.125" style="20" customWidth="1"/>
    <col min="2" max="25" width="11.125" style="0" customWidth="1"/>
    <col min="26" max="26" width="11.125" style="53" customWidth="1"/>
    <col min="27" max="34" width="11.125" style="0" customWidth="1"/>
    <col min="38" max="38" width="11.125" style="0" customWidth="1"/>
  </cols>
  <sheetData>
    <row r="1" spans="2:26" ht="33" customHeight="1">
      <c r="B1" s="85" t="s">
        <v>36</v>
      </c>
      <c r="C1" s="85"/>
      <c r="D1" s="85"/>
      <c r="E1" s="85"/>
      <c r="F1" s="85"/>
      <c r="G1" s="85"/>
      <c r="H1" s="85"/>
      <c r="I1" s="85"/>
      <c r="J1" s="85"/>
      <c r="K1" s="85"/>
      <c r="L1" s="85"/>
      <c r="Z1" s="50"/>
    </row>
    <row r="2" spans="10:26" ht="20.25" customHeight="1" thickBot="1">
      <c r="J2" s="2"/>
      <c r="U2" s="24"/>
      <c r="Z2" s="50"/>
    </row>
    <row r="3" spans="1:34" s="1" customFormat="1" ht="21" customHeight="1">
      <c r="A3" s="83" t="s">
        <v>37</v>
      </c>
      <c r="B3" s="29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  <c r="J3" s="3" t="s">
        <v>46</v>
      </c>
      <c r="K3" s="3" t="s">
        <v>47</v>
      </c>
      <c r="L3" s="3" t="s">
        <v>48</v>
      </c>
      <c r="M3" s="3" t="s">
        <v>70</v>
      </c>
      <c r="N3" s="3" t="s">
        <v>71</v>
      </c>
      <c r="O3" s="3" t="s">
        <v>72</v>
      </c>
      <c r="P3" s="3" t="s">
        <v>73</v>
      </c>
      <c r="Q3" s="3" t="s">
        <v>74</v>
      </c>
      <c r="R3" s="3" t="s">
        <v>75</v>
      </c>
      <c r="S3" s="3" t="s">
        <v>76</v>
      </c>
      <c r="T3" s="3" t="s">
        <v>77</v>
      </c>
      <c r="U3" s="16" t="s">
        <v>78</v>
      </c>
      <c r="V3" s="16" t="s">
        <v>79</v>
      </c>
      <c r="W3" s="3" t="s">
        <v>80</v>
      </c>
      <c r="X3" s="16" t="s">
        <v>81</v>
      </c>
      <c r="Y3" s="16" t="s">
        <v>82</v>
      </c>
      <c r="Z3" s="16" t="s">
        <v>85</v>
      </c>
      <c r="AA3" s="16" t="s">
        <v>66</v>
      </c>
      <c r="AB3" s="16" t="s">
        <v>65</v>
      </c>
      <c r="AC3" s="16" t="s">
        <v>84</v>
      </c>
      <c r="AD3" s="16" t="s">
        <v>67</v>
      </c>
      <c r="AE3" s="16" t="s">
        <v>68</v>
      </c>
      <c r="AF3" s="16" t="s">
        <v>86</v>
      </c>
      <c r="AG3" s="62" t="s">
        <v>87</v>
      </c>
      <c r="AH3" s="83" t="s">
        <v>37</v>
      </c>
    </row>
    <row r="4" spans="1:34" s="1" customFormat="1" ht="21" customHeight="1">
      <c r="A4" s="84"/>
      <c r="B4" s="30"/>
      <c r="C4" s="4"/>
      <c r="D4" s="4"/>
      <c r="E4" s="4" t="s">
        <v>49</v>
      </c>
      <c r="F4" s="4"/>
      <c r="G4" s="4"/>
      <c r="H4" s="4"/>
      <c r="I4" s="5"/>
      <c r="J4" s="4" t="s">
        <v>49</v>
      </c>
      <c r="K4" s="4"/>
      <c r="L4" s="4"/>
      <c r="M4" s="4"/>
      <c r="N4" s="4"/>
      <c r="O4" s="4" t="s">
        <v>49</v>
      </c>
      <c r="P4" s="4"/>
      <c r="Q4" s="4"/>
      <c r="R4" s="4"/>
      <c r="S4" s="4"/>
      <c r="T4" s="5" t="s">
        <v>49</v>
      </c>
      <c r="U4" s="5"/>
      <c r="V4" s="5"/>
      <c r="W4" s="4"/>
      <c r="X4" s="5"/>
      <c r="Y4" s="5" t="s">
        <v>49</v>
      </c>
      <c r="Z4" s="87" t="s">
        <v>69</v>
      </c>
      <c r="AA4" s="88"/>
      <c r="AB4" s="88"/>
      <c r="AC4" s="89"/>
      <c r="AD4" s="5" t="s">
        <v>49</v>
      </c>
      <c r="AE4" s="5"/>
      <c r="AF4" s="5"/>
      <c r="AG4" s="38"/>
      <c r="AH4" s="84"/>
    </row>
    <row r="5" spans="1:34" s="8" customFormat="1" ht="20.25" customHeight="1">
      <c r="A5" s="34" t="s">
        <v>50</v>
      </c>
      <c r="B5" s="31">
        <v>1130195</v>
      </c>
      <c r="C5" s="6">
        <v>1145311</v>
      </c>
      <c r="D5" s="6">
        <v>1161503</v>
      </c>
      <c r="E5" s="6">
        <v>1179097</v>
      </c>
      <c r="F5" s="6">
        <v>1191547</v>
      </c>
      <c r="G5" s="6">
        <v>1202209</v>
      </c>
      <c r="H5" s="7">
        <v>1210346</v>
      </c>
      <c r="I5" s="6">
        <v>1217458</v>
      </c>
      <c r="J5" s="6">
        <v>1222398</v>
      </c>
      <c r="K5" s="6">
        <v>1229296</v>
      </c>
      <c r="L5" s="6">
        <v>1238754</v>
      </c>
      <c r="M5" s="6">
        <v>1249314</v>
      </c>
      <c r="N5" s="6">
        <v>1261856</v>
      </c>
      <c r="O5" s="6">
        <v>1273440</v>
      </c>
      <c r="P5" s="6">
        <v>1281205</v>
      </c>
      <c r="Q5" s="6">
        <v>1289251</v>
      </c>
      <c r="R5" s="6">
        <v>1298139</v>
      </c>
      <c r="S5" s="6">
        <v>1308010</v>
      </c>
      <c r="T5" s="7">
        <v>1318220</v>
      </c>
      <c r="U5" s="17">
        <v>1326518</v>
      </c>
      <c r="V5" s="22">
        <v>1335871</v>
      </c>
      <c r="W5" s="17">
        <v>1344148</v>
      </c>
      <c r="X5" s="22">
        <v>1353010</v>
      </c>
      <c r="Y5" s="22">
        <v>1361594</v>
      </c>
      <c r="Z5" s="22">
        <v>1367994</v>
      </c>
      <c r="AA5" s="22">
        <f aca="true" t="shared" si="0" ref="AA5:AF5">AA7+AA21</f>
        <v>1373464</v>
      </c>
      <c r="AB5" s="22">
        <f t="shared" si="0"/>
        <v>1377274</v>
      </c>
      <c r="AC5" s="22">
        <f t="shared" si="0"/>
        <v>1385147</v>
      </c>
      <c r="AD5" s="22">
        <f t="shared" si="0"/>
        <v>1392818</v>
      </c>
      <c r="AE5" s="22">
        <f t="shared" si="0"/>
        <v>1401933</v>
      </c>
      <c r="AF5" s="63">
        <f t="shared" si="0"/>
        <v>1410140</v>
      </c>
      <c r="AG5" s="54">
        <v>1416587</v>
      </c>
      <c r="AH5" s="34" t="s">
        <v>50</v>
      </c>
    </row>
    <row r="6" spans="1:34" s="49" customFormat="1" ht="20.25" customHeight="1">
      <c r="A6" s="25" t="s">
        <v>64</v>
      </c>
      <c r="B6" s="44">
        <f aca="true" t="shared" si="1" ref="B6:Y6">B7+B21-B5</f>
        <v>0</v>
      </c>
      <c r="C6" s="45">
        <f t="shared" si="1"/>
        <v>0</v>
      </c>
      <c r="D6" s="45">
        <f t="shared" si="1"/>
        <v>0</v>
      </c>
      <c r="E6" s="45">
        <f t="shared" si="1"/>
        <v>0</v>
      </c>
      <c r="F6" s="45">
        <f t="shared" si="1"/>
        <v>0</v>
      </c>
      <c r="G6" s="45">
        <f t="shared" si="1"/>
        <v>0</v>
      </c>
      <c r="H6" s="45">
        <f t="shared" si="1"/>
        <v>0</v>
      </c>
      <c r="I6" s="45">
        <f t="shared" si="1"/>
        <v>0</v>
      </c>
      <c r="J6" s="45">
        <f t="shared" si="1"/>
        <v>0</v>
      </c>
      <c r="K6" s="45">
        <f t="shared" si="1"/>
        <v>0</v>
      </c>
      <c r="L6" s="45">
        <f t="shared" si="1"/>
        <v>0</v>
      </c>
      <c r="M6" s="46">
        <f t="shared" si="1"/>
        <v>-1</v>
      </c>
      <c r="N6" s="45">
        <f t="shared" si="1"/>
        <v>0</v>
      </c>
      <c r="O6" s="45">
        <f t="shared" si="1"/>
        <v>0</v>
      </c>
      <c r="P6" s="47">
        <f t="shared" si="1"/>
        <v>-2</v>
      </c>
      <c r="Q6" s="45">
        <f t="shared" si="1"/>
        <v>0</v>
      </c>
      <c r="R6" s="45">
        <f t="shared" si="1"/>
        <v>0</v>
      </c>
      <c r="S6" s="48">
        <f t="shared" si="1"/>
        <v>2</v>
      </c>
      <c r="T6" s="45">
        <f t="shared" si="1"/>
        <v>0</v>
      </c>
      <c r="U6" s="45">
        <f t="shared" si="1"/>
        <v>0</v>
      </c>
      <c r="V6" s="45">
        <f t="shared" si="1"/>
        <v>0</v>
      </c>
      <c r="W6" s="45">
        <f t="shared" si="1"/>
        <v>0</v>
      </c>
      <c r="X6" s="45">
        <f t="shared" si="1"/>
        <v>0</v>
      </c>
      <c r="Y6" s="45">
        <f t="shared" si="1"/>
        <v>0</v>
      </c>
      <c r="Z6" s="51"/>
      <c r="AA6" s="45">
        <f aca="true" t="shared" si="2" ref="AA6:AF6">AA7+AA21-AA5</f>
        <v>0</v>
      </c>
      <c r="AB6" s="45">
        <f t="shared" si="2"/>
        <v>0</v>
      </c>
      <c r="AC6" s="45">
        <f t="shared" si="2"/>
        <v>0</v>
      </c>
      <c r="AD6" s="45">
        <f t="shared" si="2"/>
        <v>0</v>
      </c>
      <c r="AE6" s="45">
        <f t="shared" si="2"/>
        <v>0</v>
      </c>
      <c r="AF6" s="64">
        <f t="shared" si="2"/>
        <v>0</v>
      </c>
      <c r="AG6" s="55"/>
      <c r="AH6" s="25" t="s">
        <v>64</v>
      </c>
    </row>
    <row r="7" spans="1:34" s="8" customFormat="1" ht="20.25" customHeight="1">
      <c r="A7" s="26" t="s">
        <v>51</v>
      </c>
      <c r="B7" s="32">
        <f aca="true" t="shared" si="3" ref="B7:AE7">SUM(B9:B19)</f>
        <v>886540</v>
      </c>
      <c r="C7" s="9">
        <f t="shared" si="3"/>
        <v>898938</v>
      </c>
      <c r="D7" s="9">
        <f t="shared" si="3"/>
        <v>909648</v>
      </c>
      <c r="E7" s="9">
        <f t="shared" si="3"/>
        <v>922938</v>
      </c>
      <c r="F7" s="9">
        <f t="shared" si="3"/>
        <v>932419</v>
      </c>
      <c r="G7" s="9">
        <f t="shared" si="3"/>
        <v>940186</v>
      </c>
      <c r="H7" s="9">
        <f t="shared" si="3"/>
        <v>945574</v>
      </c>
      <c r="I7" s="9">
        <f t="shared" si="3"/>
        <v>950901</v>
      </c>
      <c r="J7" s="9">
        <f t="shared" si="3"/>
        <v>953568</v>
      </c>
      <c r="K7" s="9">
        <f t="shared" si="3"/>
        <v>958105</v>
      </c>
      <c r="L7" s="9">
        <f t="shared" si="3"/>
        <v>964674</v>
      </c>
      <c r="M7" s="9">
        <f t="shared" si="3"/>
        <v>972117</v>
      </c>
      <c r="N7" s="9">
        <f t="shared" si="3"/>
        <v>980491</v>
      </c>
      <c r="O7" s="9">
        <f t="shared" si="3"/>
        <v>988298</v>
      </c>
      <c r="P7" s="9">
        <f t="shared" si="3"/>
        <v>992943</v>
      </c>
      <c r="Q7" s="9">
        <f t="shared" si="3"/>
        <v>997688</v>
      </c>
      <c r="R7" s="9">
        <f t="shared" si="3"/>
        <v>1003607</v>
      </c>
      <c r="S7" s="9">
        <f t="shared" si="3"/>
        <v>1010895</v>
      </c>
      <c r="T7" s="9">
        <f t="shared" si="3"/>
        <v>1018646</v>
      </c>
      <c r="U7" s="9">
        <f t="shared" si="3"/>
        <v>1024979</v>
      </c>
      <c r="V7" s="13">
        <f t="shared" si="3"/>
        <v>1032485</v>
      </c>
      <c r="W7" s="9">
        <f t="shared" si="3"/>
        <v>1039304</v>
      </c>
      <c r="X7" s="13">
        <f t="shared" si="3"/>
        <v>1047158</v>
      </c>
      <c r="Y7" s="13">
        <f t="shared" si="3"/>
        <v>1054268</v>
      </c>
      <c r="Z7" s="13">
        <v>1059732</v>
      </c>
      <c r="AA7" s="13">
        <f t="shared" si="3"/>
        <v>1064001</v>
      </c>
      <c r="AB7" s="13">
        <f t="shared" si="3"/>
        <v>1067314</v>
      </c>
      <c r="AC7" s="13">
        <f t="shared" si="3"/>
        <v>1073697</v>
      </c>
      <c r="AD7" s="13">
        <f t="shared" si="3"/>
        <v>1078992</v>
      </c>
      <c r="AE7" s="13">
        <f t="shared" si="3"/>
        <v>1085476</v>
      </c>
      <c r="AF7" s="65">
        <f>SUM(AF9:AF19)</f>
        <v>1091659</v>
      </c>
      <c r="AG7" s="56">
        <v>1096427</v>
      </c>
      <c r="AH7" s="26" t="s">
        <v>51</v>
      </c>
    </row>
    <row r="8" spans="1:34" s="8" customFormat="1" ht="20.25" customHeight="1">
      <c r="A8" s="26"/>
      <c r="B8" s="32"/>
      <c r="C8" s="9"/>
      <c r="D8" s="9"/>
      <c r="E8" s="9"/>
      <c r="F8" s="9"/>
      <c r="G8" s="9"/>
      <c r="H8" s="13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3"/>
      <c r="U8" s="9"/>
      <c r="V8" s="23"/>
      <c r="W8" s="19"/>
      <c r="X8" s="23"/>
      <c r="Y8" s="23"/>
      <c r="Z8" s="23"/>
      <c r="AA8" s="23"/>
      <c r="AB8" s="23"/>
      <c r="AC8" s="23"/>
      <c r="AD8" s="23"/>
      <c r="AE8" s="23"/>
      <c r="AF8" s="66"/>
      <c r="AG8" s="57"/>
      <c r="AH8" s="26"/>
    </row>
    <row r="9" spans="1:34" ht="20.25" customHeight="1">
      <c r="A9" s="27" t="s">
        <v>0</v>
      </c>
      <c r="B9" s="71">
        <v>297923</v>
      </c>
      <c r="C9" s="72">
        <v>299557</v>
      </c>
      <c r="D9" s="72">
        <v>301695</v>
      </c>
      <c r="E9" s="72">
        <v>303674</v>
      </c>
      <c r="F9" s="72">
        <v>304481</v>
      </c>
      <c r="G9" s="72">
        <v>305240</v>
      </c>
      <c r="H9" s="73">
        <v>306156</v>
      </c>
      <c r="I9" s="72">
        <v>306229</v>
      </c>
      <c r="J9" s="72">
        <v>304836</v>
      </c>
      <c r="K9" s="72">
        <v>304100</v>
      </c>
      <c r="L9" s="72">
        <v>303597</v>
      </c>
      <c r="M9" s="72">
        <v>303540</v>
      </c>
      <c r="N9" s="72">
        <v>302378</v>
      </c>
      <c r="O9" s="72">
        <v>301890</v>
      </c>
      <c r="P9" s="72">
        <v>300891</v>
      </c>
      <c r="Q9" s="72">
        <v>300016</v>
      </c>
      <c r="R9" s="72">
        <v>299522</v>
      </c>
      <c r="S9" s="72">
        <v>300213</v>
      </c>
      <c r="T9" s="73">
        <v>301032</v>
      </c>
      <c r="U9" s="74">
        <v>302719</v>
      </c>
      <c r="V9" s="75">
        <v>304953</v>
      </c>
      <c r="W9" s="74">
        <v>307433</v>
      </c>
      <c r="X9" s="75">
        <v>310035</v>
      </c>
      <c r="Y9" s="75">
        <v>312393</v>
      </c>
      <c r="Z9" s="75">
        <v>313569</v>
      </c>
      <c r="AA9" s="75">
        <v>313986</v>
      </c>
      <c r="AB9" s="75">
        <v>313780</v>
      </c>
      <c r="AC9" s="40">
        <v>315178</v>
      </c>
      <c r="AD9" s="40">
        <v>315954</v>
      </c>
      <c r="AE9" s="40">
        <v>317645</v>
      </c>
      <c r="AF9" s="67">
        <v>318959</v>
      </c>
      <c r="AG9" s="58">
        <v>319931</v>
      </c>
      <c r="AH9" s="27" t="s">
        <v>0</v>
      </c>
    </row>
    <row r="10" spans="1:34" ht="20.25" customHeight="1">
      <c r="A10" s="27" t="s">
        <v>1</v>
      </c>
      <c r="B10" s="71">
        <v>65174</v>
      </c>
      <c r="C10" s="72">
        <v>66642</v>
      </c>
      <c r="D10" s="72">
        <v>67770</v>
      </c>
      <c r="E10" s="72">
        <v>69206</v>
      </c>
      <c r="F10" s="72">
        <v>70250</v>
      </c>
      <c r="G10" s="72">
        <v>71690</v>
      </c>
      <c r="H10" s="73">
        <v>73022</v>
      </c>
      <c r="I10" s="72">
        <v>74491</v>
      </c>
      <c r="J10" s="72">
        <v>75905</v>
      </c>
      <c r="K10" s="72">
        <v>77442</v>
      </c>
      <c r="L10" s="72">
        <v>78757</v>
      </c>
      <c r="M10" s="72">
        <v>80007</v>
      </c>
      <c r="N10" s="72">
        <v>81573</v>
      </c>
      <c r="O10" s="72">
        <v>82862</v>
      </c>
      <c r="P10" s="72">
        <v>83425</v>
      </c>
      <c r="Q10" s="72">
        <v>83947</v>
      </c>
      <c r="R10" s="72">
        <v>84921</v>
      </c>
      <c r="S10" s="72">
        <v>85846</v>
      </c>
      <c r="T10" s="73">
        <v>86744</v>
      </c>
      <c r="U10" s="74">
        <v>87668</v>
      </c>
      <c r="V10" s="75">
        <v>88125</v>
      </c>
      <c r="W10" s="74">
        <v>88412</v>
      </c>
      <c r="X10" s="75">
        <v>89315</v>
      </c>
      <c r="Y10" s="75">
        <v>89769</v>
      </c>
      <c r="Z10" s="75">
        <v>90152</v>
      </c>
      <c r="AA10" s="75">
        <v>90659</v>
      </c>
      <c r="AB10" s="75">
        <v>91000</v>
      </c>
      <c r="AC10" s="40">
        <v>91580</v>
      </c>
      <c r="AD10" s="40">
        <v>91928</v>
      </c>
      <c r="AE10" s="40">
        <v>92913</v>
      </c>
      <c r="AF10" s="67">
        <v>93595</v>
      </c>
      <c r="AG10" s="58">
        <v>94139</v>
      </c>
      <c r="AH10" s="27" t="s">
        <v>1</v>
      </c>
    </row>
    <row r="11" spans="1:34" ht="20.25" customHeight="1">
      <c r="A11" s="27" t="s">
        <v>2</v>
      </c>
      <c r="B11" s="71">
        <v>39521</v>
      </c>
      <c r="C11" s="72">
        <v>39937</v>
      </c>
      <c r="D11" s="72">
        <v>40647</v>
      </c>
      <c r="E11" s="72">
        <v>41177</v>
      </c>
      <c r="F11" s="72">
        <v>41609</v>
      </c>
      <c r="G11" s="72">
        <v>41801</v>
      </c>
      <c r="H11" s="73">
        <v>41574</v>
      </c>
      <c r="I11" s="72">
        <v>41525</v>
      </c>
      <c r="J11" s="72">
        <v>41245</v>
      </c>
      <c r="K11" s="72">
        <v>41124</v>
      </c>
      <c r="L11" s="72">
        <v>41051</v>
      </c>
      <c r="M11" s="72">
        <v>41231</v>
      </c>
      <c r="N11" s="72">
        <v>41482</v>
      </c>
      <c r="O11" s="72">
        <v>41777</v>
      </c>
      <c r="P11" s="72">
        <v>41975</v>
      </c>
      <c r="Q11" s="72">
        <v>42048</v>
      </c>
      <c r="R11" s="72">
        <v>42439</v>
      </c>
      <c r="S11" s="72">
        <v>42901</v>
      </c>
      <c r="T11" s="73">
        <v>43302</v>
      </c>
      <c r="U11" s="74">
        <v>43439</v>
      </c>
      <c r="V11" s="75">
        <v>43724</v>
      </c>
      <c r="W11" s="74">
        <v>44078</v>
      </c>
      <c r="X11" s="75">
        <v>44642</v>
      </c>
      <c r="Y11" s="75">
        <v>45183</v>
      </c>
      <c r="Z11" s="75">
        <v>45819</v>
      </c>
      <c r="AA11" s="75">
        <v>46309</v>
      </c>
      <c r="AB11" s="75">
        <v>46651</v>
      </c>
      <c r="AC11" s="40">
        <v>46789</v>
      </c>
      <c r="AD11" s="40">
        <v>46922</v>
      </c>
      <c r="AE11" s="40">
        <v>47006</v>
      </c>
      <c r="AF11" s="67">
        <v>47093</v>
      </c>
      <c r="AG11" s="58">
        <v>47003</v>
      </c>
      <c r="AH11" s="27" t="s">
        <v>2</v>
      </c>
    </row>
    <row r="12" spans="1:34" ht="20.25" customHeight="1">
      <c r="A12" s="27" t="s">
        <v>3</v>
      </c>
      <c r="B12" s="71">
        <v>73561</v>
      </c>
      <c r="C12" s="72">
        <v>76353</v>
      </c>
      <c r="D12" s="72">
        <v>78883</v>
      </c>
      <c r="E12" s="72">
        <v>81611</v>
      </c>
      <c r="F12" s="72">
        <v>84561</v>
      </c>
      <c r="G12" s="72">
        <v>86828</v>
      </c>
      <c r="H12" s="73">
        <v>87826</v>
      </c>
      <c r="I12" s="72">
        <v>88676</v>
      </c>
      <c r="J12" s="72">
        <v>89994</v>
      </c>
      <c r="K12" s="72">
        <v>91246</v>
      </c>
      <c r="L12" s="72">
        <v>92928</v>
      </c>
      <c r="M12" s="72">
        <v>93926</v>
      </c>
      <c r="N12" s="72">
        <v>94883</v>
      </c>
      <c r="O12" s="72">
        <v>96002</v>
      </c>
      <c r="P12" s="72">
        <v>97323</v>
      </c>
      <c r="Q12" s="72">
        <v>98636</v>
      </c>
      <c r="R12" s="72">
        <v>99749</v>
      </c>
      <c r="S12" s="72">
        <v>101249</v>
      </c>
      <c r="T12" s="73">
        <v>102734</v>
      </c>
      <c r="U12" s="74">
        <v>103341</v>
      </c>
      <c r="V12" s="75">
        <v>103778</v>
      </c>
      <c r="W12" s="74">
        <v>104544</v>
      </c>
      <c r="X12" s="75">
        <v>105072</v>
      </c>
      <c r="Y12" s="75">
        <v>106049</v>
      </c>
      <c r="Z12" s="75">
        <v>106940</v>
      </c>
      <c r="AA12" s="75">
        <v>107950</v>
      </c>
      <c r="AB12" s="75">
        <v>108560</v>
      </c>
      <c r="AC12" s="40">
        <v>109599</v>
      </c>
      <c r="AD12" s="40">
        <v>110351</v>
      </c>
      <c r="AE12" s="40">
        <v>111026</v>
      </c>
      <c r="AF12" s="67">
        <v>111942</v>
      </c>
      <c r="AG12" s="58">
        <v>112631</v>
      </c>
      <c r="AH12" s="27" t="s">
        <v>3</v>
      </c>
    </row>
    <row r="13" spans="1:34" ht="20.25" customHeight="1">
      <c r="A13" s="27" t="s">
        <v>4</v>
      </c>
      <c r="B13" s="71">
        <v>46782</v>
      </c>
      <c r="C13" s="72">
        <v>47529</v>
      </c>
      <c r="D13" s="72">
        <v>48154</v>
      </c>
      <c r="E13" s="72">
        <v>49038</v>
      </c>
      <c r="F13" s="72">
        <v>49619</v>
      </c>
      <c r="G13" s="72">
        <v>50299</v>
      </c>
      <c r="H13" s="73">
        <v>50567</v>
      </c>
      <c r="I13" s="72">
        <v>50910</v>
      </c>
      <c r="J13" s="72">
        <v>51154</v>
      </c>
      <c r="K13" s="72">
        <v>51478</v>
      </c>
      <c r="L13" s="72">
        <v>51916</v>
      </c>
      <c r="M13" s="72">
        <v>52285</v>
      </c>
      <c r="N13" s="72">
        <v>53159</v>
      </c>
      <c r="O13" s="72">
        <v>53955</v>
      </c>
      <c r="P13" s="72">
        <v>54387</v>
      </c>
      <c r="Q13" s="72">
        <v>54756</v>
      </c>
      <c r="R13" s="72">
        <v>55391</v>
      </c>
      <c r="S13" s="72">
        <v>55919</v>
      </c>
      <c r="T13" s="73">
        <v>56606</v>
      </c>
      <c r="U13" s="74">
        <v>56984</v>
      </c>
      <c r="V13" s="75">
        <v>57416</v>
      </c>
      <c r="W13" s="74">
        <v>57972</v>
      </c>
      <c r="X13" s="75">
        <v>58651</v>
      </c>
      <c r="Y13" s="75">
        <v>59463</v>
      </c>
      <c r="Z13" s="75">
        <v>59889</v>
      </c>
      <c r="AA13" s="75">
        <v>60145</v>
      </c>
      <c r="AB13" s="75">
        <v>60236</v>
      </c>
      <c r="AC13" s="40">
        <v>60284</v>
      </c>
      <c r="AD13" s="40">
        <v>60231</v>
      </c>
      <c r="AE13" s="40">
        <v>60638</v>
      </c>
      <c r="AF13" s="67">
        <v>60939</v>
      </c>
      <c r="AG13" s="58">
        <v>61203</v>
      </c>
      <c r="AH13" s="27" t="s">
        <v>4</v>
      </c>
    </row>
    <row r="14" spans="1:34" ht="20.25" customHeight="1">
      <c r="A14" s="27" t="s">
        <v>5</v>
      </c>
      <c r="B14" s="71">
        <v>43358</v>
      </c>
      <c r="C14" s="72">
        <v>44408</v>
      </c>
      <c r="D14" s="72">
        <v>45229</v>
      </c>
      <c r="E14" s="72">
        <v>45921</v>
      </c>
      <c r="F14" s="72">
        <v>46611</v>
      </c>
      <c r="G14" s="72">
        <v>47299</v>
      </c>
      <c r="H14" s="73">
        <v>47938</v>
      </c>
      <c r="I14" s="72">
        <v>48797</v>
      </c>
      <c r="J14" s="72">
        <v>49636</v>
      </c>
      <c r="K14" s="72">
        <v>50289</v>
      </c>
      <c r="L14" s="72">
        <v>51094</v>
      </c>
      <c r="M14" s="72">
        <v>52231</v>
      </c>
      <c r="N14" s="72">
        <v>53060</v>
      </c>
      <c r="O14" s="72">
        <v>53496</v>
      </c>
      <c r="P14" s="72">
        <v>53772</v>
      </c>
      <c r="Q14" s="72">
        <v>53967</v>
      </c>
      <c r="R14" s="72">
        <v>54256</v>
      </c>
      <c r="S14" s="72">
        <v>54614</v>
      </c>
      <c r="T14" s="73">
        <v>54974</v>
      </c>
      <c r="U14" s="74">
        <v>55152</v>
      </c>
      <c r="V14" s="75">
        <v>55090</v>
      </c>
      <c r="W14" s="74">
        <v>55577</v>
      </c>
      <c r="X14" s="75">
        <v>55739</v>
      </c>
      <c r="Y14" s="75">
        <v>55816</v>
      </c>
      <c r="Z14" s="75">
        <v>55915</v>
      </c>
      <c r="AA14" s="75">
        <v>56167</v>
      </c>
      <c r="AB14" s="75">
        <v>56417</v>
      </c>
      <c r="AC14" s="40">
        <v>56995</v>
      </c>
      <c r="AD14" s="40">
        <v>57320</v>
      </c>
      <c r="AE14" s="40">
        <v>57507</v>
      </c>
      <c r="AF14" s="67">
        <v>57858</v>
      </c>
      <c r="AG14" s="58">
        <v>58196</v>
      </c>
      <c r="AH14" s="27" t="s">
        <v>5</v>
      </c>
    </row>
    <row r="15" spans="1:34" ht="20.25" customHeight="1">
      <c r="A15" s="27" t="s">
        <v>6</v>
      </c>
      <c r="B15" s="71">
        <v>97045</v>
      </c>
      <c r="C15" s="72">
        <v>98392</v>
      </c>
      <c r="D15" s="72">
        <v>99101</v>
      </c>
      <c r="E15" s="72">
        <v>101210</v>
      </c>
      <c r="F15" s="72">
        <v>102485</v>
      </c>
      <c r="G15" s="72">
        <v>103416</v>
      </c>
      <c r="H15" s="73">
        <v>104221</v>
      </c>
      <c r="I15" s="72">
        <v>104998</v>
      </c>
      <c r="J15" s="72">
        <v>105845</v>
      </c>
      <c r="K15" s="72">
        <v>107251</v>
      </c>
      <c r="L15" s="72">
        <v>109439</v>
      </c>
      <c r="M15" s="72">
        <v>111231</v>
      </c>
      <c r="N15" s="72">
        <v>113367</v>
      </c>
      <c r="O15" s="72">
        <v>115336</v>
      </c>
      <c r="P15" s="72">
        <v>115794</v>
      </c>
      <c r="Q15" s="72">
        <v>116478</v>
      </c>
      <c r="R15" s="72">
        <v>117321</v>
      </c>
      <c r="S15" s="72">
        <v>118458</v>
      </c>
      <c r="T15" s="73">
        <v>119686</v>
      </c>
      <c r="U15" s="74">
        <v>121311</v>
      </c>
      <c r="V15" s="75">
        <v>122737</v>
      </c>
      <c r="W15" s="74">
        <v>123911</v>
      </c>
      <c r="X15" s="75">
        <v>125188</v>
      </c>
      <c r="Y15" s="75">
        <v>126400</v>
      </c>
      <c r="Z15" s="75">
        <v>127332</v>
      </c>
      <c r="AA15" s="75">
        <v>127965</v>
      </c>
      <c r="AB15" s="75">
        <v>128800</v>
      </c>
      <c r="AC15" s="40">
        <v>129602</v>
      </c>
      <c r="AD15" s="40">
        <v>130249</v>
      </c>
      <c r="AE15" s="40">
        <v>131020</v>
      </c>
      <c r="AF15" s="67">
        <v>132076</v>
      </c>
      <c r="AG15" s="58">
        <v>132381</v>
      </c>
      <c r="AH15" s="27" t="s">
        <v>6</v>
      </c>
    </row>
    <row r="16" spans="1:34" ht="20.25" customHeight="1">
      <c r="A16" s="27" t="s">
        <v>52</v>
      </c>
      <c r="B16" s="71">
        <v>34804</v>
      </c>
      <c r="C16" s="72">
        <v>35939</v>
      </c>
      <c r="D16" s="72">
        <v>36735</v>
      </c>
      <c r="E16" s="72">
        <v>37965</v>
      </c>
      <c r="F16" s="72">
        <v>38684</v>
      </c>
      <c r="G16" s="72">
        <v>39452</v>
      </c>
      <c r="H16" s="73">
        <v>39855</v>
      </c>
      <c r="I16" s="72">
        <v>40435</v>
      </c>
      <c r="J16" s="72">
        <v>40777</v>
      </c>
      <c r="K16" s="72">
        <v>41409</v>
      </c>
      <c r="L16" s="72">
        <v>42189</v>
      </c>
      <c r="M16" s="72">
        <v>42788</v>
      </c>
      <c r="N16" s="72">
        <v>43972</v>
      </c>
      <c r="O16" s="72">
        <v>45253</v>
      </c>
      <c r="P16" s="72">
        <v>46551</v>
      </c>
      <c r="Q16" s="72">
        <v>47689</v>
      </c>
      <c r="R16" s="72">
        <v>48571</v>
      </c>
      <c r="S16" s="72">
        <v>49465</v>
      </c>
      <c r="T16" s="73">
        <v>50198</v>
      </c>
      <c r="U16" s="74">
        <v>50173</v>
      </c>
      <c r="V16" s="75">
        <v>51480</v>
      </c>
      <c r="W16" s="74">
        <v>51743</v>
      </c>
      <c r="X16" s="75">
        <v>52096</v>
      </c>
      <c r="Y16" s="75">
        <v>52516</v>
      </c>
      <c r="Z16" s="75">
        <v>53322</v>
      </c>
      <c r="AA16" s="75">
        <v>54368</v>
      </c>
      <c r="AB16" s="75">
        <v>55387</v>
      </c>
      <c r="AC16" s="40">
        <v>56215</v>
      </c>
      <c r="AD16" s="40">
        <v>57261</v>
      </c>
      <c r="AE16" s="40">
        <v>58279</v>
      </c>
      <c r="AF16" s="67">
        <v>59182</v>
      </c>
      <c r="AG16" s="58">
        <v>59947</v>
      </c>
      <c r="AH16" s="27" t="s">
        <v>52</v>
      </c>
    </row>
    <row r="17" spans="1:34" ht="20.25" customHeight="1">
      <c r="A17" s="27" t="s">
        <v>60</v>
      </c>
      <c r="B17" s="71">
        <v>93566</v>
      </c>
      <c r="C17" s="72">
        <v>95120</v>
      </c>
      <c r="D17" s="72">
        <v>96731</v>
      </c>
      <c r="E17" s="72">
        <v>98539</v>
      </c>
      <c r="F17" s="72">
        <v>99740</v>
      </c>
      <c r="G17" s="72">
        <v>100488</v>
      </c>
      <c r="H17" s="73">
        <v>101223</v>
      </c>
      <c r="I17" s="72">
        <v>101812</v>
      </c>
      <c r="J17" s="72">
        <v>101911</v>
      </c>
      <c r="K17" s="72">
        <v>102276</v>
      </c>
      <c r="L17" s="72">
        <v>102643</v>
      </c>
      <c r="M17" s="72">
        <v>103588</v>
      </c>
      <c r="N17" s="72">
        <v>104406</v>
      </c>
      <c r="O17" s="72">
        <v>105228</v>
      </c>
      <c r="P17" s="72">
        <v>106131</v>
      </c>
      <c r="Q17" s="72">
        <v>107057</v>
      </c>
      <c r="R17" s="72">
        <v>108074</v>
      </c>
      <c r="S17" s="72">
        <v>108845</v>
      </c>
      <c r="T17" s="73">
        <v>109992</v>
      </c>
      <c r="U17" s="72">
        <v>110500</v>
      </c>
      <c r="V17" s="73">
        <v>111359</v>
      </c>
      <c r="W17" s="72">
        <v>112093</v>
      </c>
      <c r="X17" s="73">
        <v>112918</v>
      </c>
      <c r="Y17" s="73">
        <v>113535</v>
      </c>
      <c r="Z17" s="73">
        <v>114041</v>
      </c>
      <c r="AA17" s="73">
        <v>114351</v>
      </c>
      <c r="AB17" s="73">
        <v>114795</v>
      </c>
      <c r="AC17" s="40">
        <v>115749</v>
      </c>
      <c r="AD17" s="40">
        <v>116979</v>
      </c>
      <c r="AE17" s="40">
        <v>117644</v>
      </c>
      <c r="AF17" s="67">
        <v>117980</v>
      </c>
      <c r="AG17" s="58">
        <v>118626</v>
      </c>
      <c r="AH17" s="27" t="s">
        <v>60</v>
      </c>
    </row>
    <row r="18" spans="1:34" ht="20.25" customHeight="1">
      <c r="A18" s="27" t="s">
        <v>61</v>
      </c>
      <c r="B18" s="71">
        <v>59834</v>
      </c>
      <c r="C18" s="72">
        <v>59319</v>
      </c>
      <c r="D18" s="72">
        <v>58694</v>
      </c>
      <c r="E18" s="72">
        <v>58535</v>
      </c>
      <c r="F18" s="72">
        <v>58046</v>
      </c>
      <c r="G18" s="72">
        <v>57394</v>
      </c>
      <c r="H18" s="73">
        <v>56561</v>
      </c>
      <c r="I18" s="72">
        <v>56101</v>
      </c>
      <c r="J18" s="72">
        <v>55429</v>
      </c>
      <c r="K18" s="72">
        <v>54754</v>
      </c>
      <c r="L18" s="72">
        <v>54209</v>
      </c>
      <c r="M18" s="72">
        <v>54178</v>
      </c>
      <c r="N18" s="72">
        <v>54467</v>
      </c>
      <c r="O18" s="72">
        <v>54326</v>
      </c>
      <c r="P18" s="72">
        <v>54291</v>
      </c>
      <c r="Q18" s="72">
        <v>54366</v>
      </c>
      <c r="R18" s="72">
        <v>54301</v>
      </c>
      <c r="S18" s="72">
        <v>54253</v>
      </c>
      <c r="T18" s="73">
        <v>54248</v>
      </c>
      <c r="U18" s="72">
        <v>54278</v>
      </c>
      <c r="V18" s="73">
        <v>54202</v>
      </c>
      <c r="W18" s="72">
        <v>53896</v>
      </c>
      <c r="X18" s="73">
        <v>53748</v>
      </c>
      <c r="Y18" s="73">
        <v>53493</v>
      </c>
      <c r="Z18" s="73">
        <v>53094</v>
      </c>
      <c r="AA18" s="73">
        <v>52669</v>
      </c>
      <c r="AB18" s="73">
        <v>52253</v>
      </c>
      <c r="AC18" s="40">
        <v>52091</v>
      </c>
      <c r="AD18" s="40">
        <v>52039</v>
      </c>
      <c r="AE18" s="40">
        <v>52024</v>
      </c>
      <c r="AF18" s="67">
        <v>51959</v>
      </c>
      <c r="AG18" s="58">
        <v>51885</v>
      </c>
      <c r="AH18" s="27" t="s">
        <v>61</v>
      </c>
    </row>
    <row r="19" spans="1:34" ht="20.25" customHeight="1">
      <c r="A19" s="27" t="s">
        <v>62</v>
      </c>
      <c r="B19" s="71">
        <v>34972</v>
      </c>
      <c r="C19" s="72">
        <v>35742</v>
      </c>
      <c r="D19" s="72">
        <v>36009</v>
      </c>
      <c r="E19" s="72">
        <v>36062</v>
      </c>
      <c r="F19" s="72">
        <v>36333</v>
      </c>
      <c r="G19" s="72">
        <v>36279</v>
      </c>
      <c r="H19" s="73">
        <v>36631</v>
      </c>
      <c r="I19" s="72">
        <v>36927</v>
      </c>
      <c r="J19" s="72">
        <v>36836</v>
      </c>
      <c r="K19" s="72">
        <v>36736</v>
      </c>
      <c r="L19" s="72">
        <v>36851</v>
      </c>
      <c r="M19" s="72">
        <v>37112</v>
      </c>
      <c r="N19" s="72">
        <v>37744</v>
      </c>
      <c r="O19" s="72">
        <v>38173</v>
      </c>
      <c r="P19" s="72">
        <v>38403</v>
      </c>
      <c r="Q19" s="72">
        <v>38728</v>
      </c>
      <c r="R19" s="72">
        <v>39062</v>
      </c>
      <c r="S19" s="72">
        <v>39132</v>
      </c>
      <c r="T19" s="73">
        <v>39130</v>
      </c>
      <c r="U19" s="72">
        <v>39414</v>
      </c>
      <c r="V19" s="73">
        <v>39621</v>
      </c>
      <c r="W19" s="72">
        <v>39645</v>
      </c>
      <c r="X19" s="73">
        <v>39754</v>
      </c>
      <c r="Y19" s="73">
        <v>39651</v>
      </c>
      <c r="Z19" s="73">
        <v>39659</v>
      </c>
      <c r="AA19" s="73">
        <v>39432</v>
      </c>
      <c r="AB19" s="73">
        <v>39435</v>
      </c>
      <c r="AC19" s="40">
        <v>39615</v>
      </c>
      <c r="AD19" s="40">
        <v>39758</v>
      </c>
      <c r="AE19" s="40">
        <v>39774</v>
      </c>
      <c r="AF19" s="67">
        <v>40076</v>
      </c>
      <c r="AG19" s="58">
        <v>40485</v>
      </c>
      <c r="AH19" s="27" t="s">
        <v>62</v>
      </c>
    </row>
    <row r="20" spans="1:34" ht="20.25" customHeight="1">
      <c r="A20" s="27"/>
      <c r="B20" s="33"/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35"/>
      <c r="V20" s="36"/>
      <c r="W20" s="35"/>
      <c r="X20" s="36"/>
      <c r="Y20" s="36"/>
      <c r="Z20" s="52"/>
      <c r="AA20" s="41"/>
      <c r="AB20" s="41"/>
      <c r="AC20" s="41"/>
      <c r="AD20" s="41"/>
      <c r="AE20" s="41"/>
      <c r="AF20" s="68"/>
      <c r="AG20" s="59"/>
      <c r="AH20" s="27"/>
    </row>
    <row r="21" spans="1:34" s="12" customFormat="1" ht="20.25" customHeight="1">
      <c r="A21" s="26" t="s">
        <v>53</v>
      </c>
      <c r="B21" s="32">
        <f aca="true" t="shared" si="4" ref="B21:AE21">B23+B35+B44+B59+B63</f>
        <v>243655</v>
      </c>
      <c r="C21" s="9">
        <f t="shared" si="4"/>
        <v>246373</v>
      </c>
      <c r="D21" s="9">
        <f t="shared" si="4"/>
        <v>251855</v>
      </c>
      <c r="E21" s="9">
        <f t="shared" si="4"/>
        <v>256159</v>
      </c>
      <c r="F21" s="9">
        <f t="shared" si="4"/>
        <v>259128</v>
      </c>
      <c r="G21" s="9">
        <f t="shared" si="4"/>
        <v>262023</v>
      </c>
      <c r="H21" s="9">
        <f t="shared" si="4"/>
        <v>264772</v>
      </c>
      <c r="I21" s="9">
        <f t="shared" si="4"/>
        <v>266557</v>
      </c>
      <c r="J21" s="9">
        <f t="shared" si="4"/>
        <v>268830</v>
      </c>
      <c r="K21" s="9">
        <f t="shared" si="4"/>
        <v>271191</v>
      </c>
      <c r="L21" s="9">
        <f t="shared" si="4"/>
        <v>274080</v>
      </c>
      <c r="M21" s="9">
        <f t="shared" si="4"/>
        <v>277196</v>
      </c>
      <c r="N21" s="9">
        <f t="shared" si="4"/>
        <v>281365</v>
      </c>
      <c r="O21" s="9">
        <f t="shared" si="4"/>
        <v>285142</v>
      </c>
      <c r="P21" s="9">
        <f t="shared" si="4"/>
        <v>288260</v>
      </c>
      <c r="Q21" s="9">
        <f t="shared" si="4"/>
        <v>291563</v>
      </c>
      <c r="R21" s="9">
        <f t="shared" si="4"/>
        <v>294532</v>
      </c>
      <c r="S21" s="9">
        <f t="shared" si="4"/>
        <v>297117</v>
      </c>
      <c r="T21" s="9">
        <f t="shared" si="4"/>
        <v>299574</v>
      </c>
      <c r="U21" s="9">
        <f t="shared" si="4"/>
        <v>301539</v>
      </c>
      <c r="V21" s="13">
        <f t="shared" si="4"/>
        <v>303386</v>
      </c>
      <c r="W21" s="9">
        <f t="shared" si="4"/>
        <v>304844</v>
      </c>
      <c r="X21" s="13">
        <f t="shared" si="4"/>
        <v>305852</v>
      </c>
      <c r="Y21" s="13">
        <f t="shared" si="4"/>
        <v>307326</v>
      </c>
      <c r="Z21" s="13">
        <v>308262</v>
      </c>
      <c r="AA21" s="13">
        <f t="shared" si="4"/>
        <v>309463</v>
      </c>
      <c r="AB21" s="13">
        <f t="shared" si="4"/>
        <v>309960</v>
      </c>
      <c r="AC21" s="13">
        <f t="shared" si="4"/>
        <v>311450</v>
      </c>
      <c r="AD21" s="13">
        <f t="shared" si="4"/>
        <v>313826</v>
      </c>
      <c r="AE21" s="13">
        <f t="shared" si="4"/>
        <v>316457</v>
      </c>
      <c r="AF21" s="65">
        <f>AF23+AF35+AF44+AF59+AF63</f>
        <v>318481</v>
      </c>
      <c r="AG21" s="56">
        <v>320160</v>
      </c>
      <c r="AH21" s="26" t="s">
        <v>53</v>
      </c>
    </row>
    <row r="22" spans="1:34" s="12" customFormat="1" ht="20.25" customHeight="1">
      <c r="A22" s="26"/>
      <c r="B22" s="32"/>
      <c r="C22" s="9"/>
      <c r="D22" s="9"/>
      <c r="E22" s="9"/>
      <c r="F22" s="9"/>
      <c r="G22" s="9"/>
      <c r="H22" s="13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3"/>
      <c r="U22" s="13"/>
      <c r="V22" s="13"/>
      <c r="W22" s="9"/>
      <c r="X22" s="13"/>
      <c r="Y22" s="13"/>
      <c r="Z22" s="13"/>
      <c r="AA22" s="13"/>
      <c r="AB22" s="13"/>
      <c r="AC22" s="13"/>
      <c r="AD22" s="13"/>
      <c r="AE22" s="13"/>
      <c r="AF22" s="65"/>
      <c r="AG22" s="56"/>
      <c r="AH22" s="26"/>
    </row>
    <row r="23" spans="1:34" s="12" customFormat="1" ht="20.25" customHeight="1">
      <c r="A23" s="26" t="s">
        <v>54</v>
      </c>
      <c r="B23" s="32">
        <f aca="true" t="shared" si="5" ref="B23:AE23">SUM(B25:B33)</f>
        <v>63650</v>
      </c>
      <c r="C23" s="9">
        <f t="shared" si="5"/>
        <v>63422</v>
      </c>
      <c r="D23" s="9">
        <f t="shared" si="5"/>
        <v>64068</v>
      </c>
      <c r="E23" s="9">
        <f t="shared" si="5"/>
        <v>64534</v>
      </c>
      <c r="F23" s="9">
        <f t="shared" si="5"/>
        <v>64381</v>
      </c>
      <c r="G23" s="9">
        <f t="shared" si="5"/>
        <v>64194</v>
      </c>
      <c r="H23" s="13">
        <f t="shared" si="5"/>
        <v>64141</v>
      </c>
      <c r="I23" s="9">
        <f t="shared" si="5"/>
        <v>63752</v>
      </c>
      <c r="J23" s="9">
        <f t="shared" si="5"/>
        <v>63494</v>
      </c>
      <c r="K23" s="9">
        <f t="shared" si="5"/>
        <v>63278</v>
      </c>
      <c r="L23" s="9">
        <f t="shared" si="5"/>
        <v>63496</v>
      </c>
      <c r="M23" s="9">
        <f t="shared" si="5"/>
        <v>63705</v>
      </c>
      <c r="N23" s="9">
        <f t="shared" si="5"/>
        <v>63907</v>
      </c>
      <c r="O23" s="9">
        <f t="shared" si="5"/>
        <v>63997</v>
      </c>
      <c r="P23" s="9">
        <f t="shared" si="5"/>
        <v>63882</v>
      </c>
      <c r="Q23" s="9">
        <f t="shared" si="5"/>
        <v>63753</v>
      </c>
      <c r="R23" s="9">
        <f t="shared" si="5"/>
        <v>63797</v>
      </c>
      <c r="S23" s="9">
        <f t="shared" si="5"/>
        <v>64003</v>
      </c>
      <c r="T23" s="13">
        <f t="shared" si="5"/>
        <v>64018</v>
      </c>
      <c r="U23" s="18">
        <f t="shared" si="5"/>
        <v>64263</v>
      </c>
      <c r="V23" s="13">
        <f t="shared" si="5"/>
        <v>64587</v>
      </c>
      <c r="W23" s="9">
        <f t="shared" si="5"/>
        <v>64718</v>
      </c>
      <c r="X23" s="13">
        <f t="shared" si="5"/>
        <v>64795</v>
      </c>
      <c r="Y23" s="13">
        <f t="shared" si="5"/>
        <v>65007</v>
      </c>
      <c r="Z23" s="13">
        <v>64995</v>
      </c>
      <c r="AA23" s="13">
        <f t="shared" si="5"/>
        <v>64753</v>
      </c>
      <c r="AB23" s="13">
        <f t="shared" si="5"/>
        <v>64538</v>
      </c>
      <c r="AC23" s="13">
        <f t="shared" si="5"/>
        <v>64477</v>
      </c>
      <c r="AD23" s="13">
        <f t="shared" si="5"/>
        <v>64608</v>
      </c>
      <c r="AE23" s="13">
        <f t="shared" si="5"/>
        <v>64505</v>
      </c>
      <c r="AF23" s="65">
        <f>SUM(AF25:AF33)</f>
        <v>64618</v>
      </c>
      <c r="AG23" s="56">
        <v>64277</v>
      </c>
      <c r="AH23" s="26" t="s">
        <v>54</v>
      </c>
    </row>
    <row r="24" spans="1:34" s="12" customFormat="1" ht="20.25" customHeight="1">
      <c r="A24" s="26"/>
      <c r="B24" s="3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3"/>
      <c r="Y24" s="13"/>
      <c r="Z24" s="13"/>
      <c r="AA24" s="13"/>
      <c r="AB24" s="13"/>
      <c r="AC24" s="13"/>
      <c r="AD24" s="13"/>
      <c r="AE24" s="13"/>
      <c r="AF24" s="65"/>
      <c r="AG24" s="56"/>
      <c r="AH24" s="26"/>
    </row>
    <row r="25" spans="1:34" ht="20.25" customHeight="1">
      <c r="A25" s="27" t="s">
        <v>7</v>
      </c>
      <c r="B25" s="71">
        <v>6510</v>
      </c>
      <c r="C25" s="72">
        <v>6460</v>
      </c>
      <c r="D25" s="72">
        <v>6514</v>
      </c>
      <c r="E25" s="72">
        <v>6510</v>
      </c>
      <c r="F25" s="72">
        <v>6481</v>
      </c>
      <c r="G25" s="72">
        <v>6394</v>
      </c>
      <c r="H25" s="73">
        <v>6284</v>
      </c>
      <c r="I25" s="72">
        <v>6216</v>
      </c>
      <c r="J25" s="72">
        <v>6114</v>
      </c>
      <c r="K25" s="72">
        <v>6053</v>
      </c>
      <c r="L25" s="72">
        <v>6010</v>
      </c>
      <c r="M25" s="72">
        <v>6019</v>
      </c>
      <c r="N25" s="72">
        <v>6014</v>
      </c>
      <c r="O25" s="72">
        <v>6015</v>
      </c>
      <c r="P25" s="72">
        <v>5921</v>
      </c>
      <c r="Q25" s="72">
        <v>5878</v>
      </c>
      <c r="R25" s="72">
        <v>5851</v>
      </c>
      <c r="S25" s="72">
        <v>5893</v>
      </c>
      <c r="T25" s="73">
        <v>5825</v>
      </c>
      <c r="U25" s="74">
        <v>5737</v>
      </c>
      <c r="V25" s="75">
        <v>5673</v>
      </c>
      <c r="W25" s="74">
        <v>5620</v>
      </c>
      <c r="X25" s="75">
        <v>5593</v>
      </c>
      <c r="Y25" s="75">
        <v>5546</v>
      </c>
      <c r="Z25" s="75">
        <v>5494</v>
      </c>
      <c r="AA25" s="75">
        <v>5431</v>
      </c>
      <c r="AB25" s="75">
        <v>5328</v>
      </c>
      <c r="AC25" s="40">
        <v>5252</v>
      </c>
      <c r="AD25" s="40">
        <v>5188</v>
      </c>
      <c r="AE25" s="40">
        <v>5116</v>
      </c>
      <c r="AF25" s="67">
        <v>5062</v>
      </c>
      <c r="AG25" s="58">
        <v>4942</v>
      </c>
      <c r="AH25" s="27" t="s">
        <v>7</v>
      </c>
    </row>
    <row r="26" spans="1:34" ht="20.25" customHeight="1">
      <c r="A26" s="27" t="s">
        <v>8</v>
      </c>
      <c r="B26" s="71">
        <v>3574</v>
      </c>
      <c r="C26" s="72">
        <v>3531</v>
      </c>
      <c r="D26" s="72">
        <v>3572</v>
      </c>
      <c r="E26" s="72">
        <v>3567</v>
      </c>
      <c r="F26" s="72">
        <v>3562</v>
      </c>
      <c r="G26" s="72">
        <v>3553</v>
      </c>
      <c r="H26" s="73">
        <v>3539</v>
      </c>
      <c r="I26" s="72">
        <v>3512</v>
      </c>
      <c r="J26" s="72">
        <v>3513</v>
      </c>
      <c r="K26" s="72">
        <v>3435</v>
      </c>
      <c r="L26" s="72">
        <v>3417</v>
      </c>
      <c r="M26" s="72">
        <v>3398</v>
      </c>
      <c r="N26" s="72">
        <v>3449</v>
      </c>
      <c r="O26" s="72">
        <v>3437</v>
      </c>
      <c r="P26" s="72">
        <v>3363</v>
      </c>
      <c r="Q26" s="72">
        <v>3331</v>
      </c>
      <c r="R26" s="72">
        <v>3290</v>
      </c>
      <c r="S26" s="72">
        <v>3305</v>
      </c>
      <c r="T26" s="73">
        <v>3281</v>
      </c>
      <c r="U26" s="74">
        <v>3331</v>
      </c>
      <c r="V26" s="75">
        <v>3348</v>
      </c>
      <c r="W26" s="74">
        <v>3357</v>
      </c>
      <c r="X26" s="75">
        <v>3368</v>
      </c>
      <c r="Y26" s="75">
        <v>3371</v>
      </c>
      <c r="Z26" s="75">
        <v>3345</v>
      </c>
      <c r="AA26" s="75">
        <v>3331</v>
      </c>
      <c r="AB26" s="75">
        <v>3280</v>
      </c>
      <c r="AC26" s="40">
        <v>3245</v>
      </c>
      <c r="AD26" s="40">
        <v>3221</v>
      </c>
      <c r="AE26" s="40">
        <v>3251</v>
      </c>
      <c r="AF26" s="67">
        <v>3234</v>
      </c>
      <c r="AG26" s="58">
        <v>3166</v>
      </c>
      <c r="AH26" s="27" t="s">
        <v>8</v>
      </c>
    </row>
    <row r="27" spans="1:34" ht="20.25" customHeight="1">
      <c r="A27" s="27" t="s">
        <v>9</v>
      </c>
      <c r="B27" s="71">
        <v>2076</v>
      </c>
      <c r="C27" s="72">
        <v>2106</v>
      </c>
      <c r="D27" s="72">
        <v>2121</v>
      </c>
      <c r="E27" s="72">
        <v>2134</v>
      </c>
      <c r="F27" s="72">
        <v>2133</v>
      </c>
      <c r="G27" s="72">
        <v>2060</v>
      </c>
      <c r="H27" s="73">
        <v>1990</v>
      </c>
      <c r="I27" s="72">
        <v>1950</v>
      </c>
      <c r="J27" s="72">
        <v>1891</v>
      </c>
      <c r="K27" s="72">
        <v>1883</v>
      </c>
      <c r="L27" s="72">
        <v>1947</v>
      </c>
      <c r="M27" s="72">
        <v>1951</v>
      </c>
      <c r="N27" s="72">
        <v>1928</v>
      </c>
      <c r="O27" s="72">
        <v>1963</v>
      </c>
      <c r="P27" s="72">
        <v>1946</v>
      </c>
      <c r="Q27" s="72">
        <v>1935</v>
      </c>
      <c r="R27" s="72">
        <v>1923</v>
      </c>
      <c r="S27" s="72">
        <v>1894</v>
      </c>
      <c r="T27" s="73">
        <v>1867</v>
      </c>
      <c r="U27" s="74">
        <v>1836</v>
      </c>
      <c r="V27" s="75">
        <v>1828</v>
      </c>
      <c r="W27" s="74">
        <v>1837</v>
      </c>
      <c r="X27" s="75">
        <v>1807</v>
      </c>
      <c r="Y27" s="75">
        <v>1825</v>
      </c>
      <c r="Z27" s="75">
        <v>1859</v>
      </c>
      <c r="AA27" s="75">
        <v>1835</v>
      </c>
      <c r="AB27" s="75">
        <v>1779</v>
      </c>
      <c r="AC27" s="40">
        <v>1789</v>
      </c>
      <c r="AD27" s="40">
        <v>1794</v>
      </c>
      <c r="AE27" s="40">
        <v>1827</v>
      </c>
      <c r="AF27" s="67">
        <v>1788</v>
      </c>
      <c r="AG27" s="58">
        <v>1752</v>
      </c>
      <c r="AH27" s="27" t="s">
        <v>9</v>
      </c>
    </row>
    <row r="28" spans="1:34" ht="20.25" customHeight="1">
      <c r="A28" s="27" t="s">
        <v>10</v>
      </c>
      <c r="B28" s="71">
        <v>9444</v>
      </c>
      <c r="C28" s="72">
        <v>9385</v>
      </c>
      <c r="D28" s="72">
        <v>9402</v>
      </c>
      <c r="E28" s="72">
        <v>9465</v>
      </c>
      <c r="F28" s="72">
        <v>9352</v>
      </c>
      <c r="G28" s="72">
        <v>9327</v>
      </c>
      <c r="H28" s="73">
        <v>9261</v>
      </c>
      <c r="I28" s="72">
        <v>9195</v>
      </c>
      <c r="J28" s="72">
        <v>9165</v>
      </c>
      <c r="K28" s="72">
        <v>9167</v>
      </c>
      <c r="L28" s="72">
        <v>9189</v>
      </c>
      <c r="M28" s="72">
        <v>9288</v>
      </c>
      <c r="N28" s="72">
        <v>9373</v>
      </c>
      <c r="O28" s="72">
        <v>9486</v>
      </c>
      <c r="P28" s="72">
        <v>9492</v>
      </c>
      <c r="Q28" s="72">
        <v>9491</v>
      </c>
      <c r="R28" s="72">
        <v>9537</v>
      </c>
      <c r="S28" s="72">
        <v>9553</v>
      </c>
      <c r="T28" s="73">
        <v>9492</v>
      </c>
      <c r="U28" s="74">
        <v>9446</v>
      </c>
      <c r="V28" s="75">
        <v>9519</v>
      </c>
      <c r="W28" s="74">
        <v>9477</v>
      </c>
      <c r="X28" s="75">
        <v>9479</v>
      </c>
      <c r="Y28" s="75">
        <v>9476</v>
      </c>
      <c r="Z28" s="75">
        <v>9379</v>
      </c>
      <c r="AA28" s="75">
        <v>9269</v>
      </c>
      <c r="AB28" s="75">
        <v>9289</v>
      </c>
      <c r="AC28" s="40">
        <v>9279</v>
      </c>
      <c r="AD28" s="40">
        <v>9257</v>
      </c>
      <c r="AE28" s="40">
        <v>9211</v>
      </c>
      <c r="AF28" s="67">
        <v>9249</v>
      </c>
      <c r="AG28" s="58">
        <v>9241</v>
      </c>
      <c r="AH28" s="27" t="s">
        <v>10</v>
      </c>
    </row>
    <row r="29" spans="1:34" ht="20.25" customHeight="1">
      <c r="A29" s="27" t="s">
        <v>11</v>
      </c>
      <c r="B29" s="71">
        <v>15218</v>
      </c>
      <c r="C29" s="72">
        <v>14884</v>
      </c>
      <c r="D29" s="72">
        <v>15043</v>
      </c>
      <c r="E29" s="72">
        <v>15116</v>
      </c>
      <c r="F29" s="72">
        <v>15050</v>
      </c>
      <c r="G29" s="72">
        <v>15036</v>
      </c>
      <c r="H29" s="73">
        <v>15208</v>
      </c>
      <c r="I29" s="72">
        <v>15170</v>
      </c>
      <c r="J29" s="72">
        <v>15043</v>
      </c>
      <c r="K29" s="72">
        <v>14927</v>
      </c>
      <c r="L29" s="72">
        <v>14870</v>
      </c>
      <c r="M29" s="72">
        <v>14881</v>
      </c>
      <c r="N29" s="72">
        <v>14813</v>
      </c>
      <c r="O29" s="72">
        <v>14718</v>
      </c>
      <c r="P29" s="72">
        <v>14715</v>
      </c>
      <c r="Q29" s="72">
        <v>14638</v>
      </c>
      <c r="R29" s="72">
        <v>14536</v>
      </c>
      <c r="S29" s="72">
        <v>14555</v>
      </c>
      <c r="T29" s="73">
        <v>14522</v>
      </c>
      <c r="U29" s="74">
        <v>14520</v>
      </c>
      <c r="V29" s="75">
        <v>14483</v>
      </c>
      <c r="W29" s="74">
        <v>14471</v>
      </c>
      <c r="X29" s="75">
        <v>14403</v>
      </c>
      <c r="Y29" s="75">
        <v>14383</v>
      </c>
      <c r="Z29" s="75">
        <v>14285</v>
      </c>
      <c r="AA29" s="75">
        <v>14181</v>
      </c>
      <c r="AB29" s="75">
        <v>14089</v>
      </c>
      <c r="AC29" s="40">
        <v>13986</v>
      </c>
      <c r="AD29" s="40">
        <v>13870</v>
      </c>
      <c r="AE29" s="40">
        <v>13782</v>
      </c>
      <c r="AF29" s="67">
        <v>13777</v>
      </c>
      <c r="AG29" s="58">
        <v>13685</v>
      </c>
      <c r="AH29" s="27" t="s">
        <v>11</v>
      </c>
    </row>
    <row r="30" spans="1:34" ht="20.25" customHeight="1">
      <c r="A30" s="27" t="s">
        <v>12</v>
      </c>
      <c r="B30" s="71">
        <v>8019</v>
      </c>
      <c r="C30" s="72">
        <v>8074</v>
      </c>
      <c r="D30" s="72">
        <v>8197</v>
      </c>
      <c r="E30" s="72">
        <v>8268</v>
      </c>
      <c r="F30" s="72">
        <v>8242</v>
      </c>
      <c r="G30" s="72">
        <v>8261</v>
      </c>
      <c r="H30" s="73">
        <v>8269</v>
      </c>
      <c r="I30" s="72">
        <v>8331</v>
      </c>
      <c r="J30" s="72">
        <v>8486</v>
      </c>
      <c r="K30" s="72">
        <v>8469</v>
      </c>
      <c r="L30" s="72">
        <v>8521</v>
      </c>
      <c r="M30" s="72">
        <v>8593</v>
      </c>
      <c r="N30" s="72">
        <v>8685</v>
      </c>
      <c r="O30" s="72">
        <v>8685</v>
      </c>
      <c r="P30" s="72">
        <v>8812</v>
      </c>
      <c r="Q30" s="72">
        <v>8810</v>
      </c>
      <c r="R30" s="72">
        <v>8952</v>
      </c>
      <c r="S30" s="72">
        <v>9001</v>
      </c>
      <c r="T30" s="73">
        <v>9064</v>
      </c>
      <c r="U30" s="74">
        <v>9183</v>
      </c>
      <c r="V30" s="75">
        <v>9272</v>
      </c>
      <c r="W30" s="74">
        <v>9332</v>
      </c>
      <c r="X30" s="75">
        <v>9482</v>
      </c>
      <c r="Y30" s="75">
        <v>9635</v>
      </c>
      <c r="Z30" s="75">
        <v>9715</v>
      </c>
      <c r="AA30" s="75">
        <v>9841</v>
      </c>
      <c r="AB30" s="75">
        <v>9874</v>
      </c>
      <c r="AC30" s="40">
        <v>10001</v>
      </c>
      <c r="AD30" s="40">
        <v>10144</v>
      </c>
      <c r="AE30" s="40">
        <v>10247</v>
      </c>
      <c r="AF30" s="67">
        <v>10336</v>
      </c>
      <c r="AG30" s="58">
        <v>10364</v>
      </c>
      <c r="AH30" s="27" t="s">
        <v>12</v>
      </c>
    </row>
    <row r="31" spans="1:34" ht="20.25" customHeight="1">
      <c r="A31" s="27" t="s">
        <v>13</v>
      </c>
      <c r="B31" s="71">
        <v>4131</v>
      </c>
      <c r="C31" s="72">
        <v>4186</v>
      </c>
      <c r="D31" s="72">
        <v>4293</v>
      </c>
      <c r="E31" s="72">
        <v>4414</v>
      </c>
      <c r="F31" s="72">
        <v>4441</v>
      </c>
      <c r="G31" s="72">
        <v>4505</v>
      </c>
      <c r="H31" s="73">
        <v>4563</v>
      </c>
      <c r="I31" s="72">
        <v>4578</v>
      </c>
      <c r="J31" s="72">
        <v>4630</v>
      </c>
      <c r="K31" s="72">
        <v>4603</v>
      </c>
      <c r="L31" s="72">
        <v>4586</v>
      </c>
      <c r="M31" s="72">
        <v>4604</v>
      </c>
      <c r="N31" s="72">
        <v>4657</v>
      </c>
      <c r="O31" s="72">
        <v>4651</v>
      </c>
      <c r="P31" s="72">
        <v>4670</v>
      </c>
      <c r="Q31" s="72">
        <v>4641</v>
      </c>
      <c r="R31" s="72">
        <v>4683</v>
      </c>
      <c r="S31" s="72">
        <v>4712</v>
      </c>
      <c r="T31" s="73">
        <v>4749</v>
      </c>
      <c r="U31" s="74">
        <v>4831</v>
      </c>
      <c r="V31" s="75">
        <v>4913</v>
      </c>
      <c r="W31" s="74">
        <v>4979</v>
      </c>
      <c r="X31" s="75">
        <v>5005</v>
      </c>
      <c r="Y31" s="75">
        <v>5042</v>
      </c>
      <c r="Z31" s="75">
        <v>5122</v>
      </c>
      <c r="AA31" s="75">
        <v>5158</v>
      </c>
      <c r="AB31" s="75">
        <v>5195</v>
      </c>
      <c r="AC31" s="40">
        <v>5271</v>
      </c>
      <c r="AD31" s="40">
        <v>5331</v>
      </c>
      <c r="AE31" s="40">
        <v>5391</v>
      </c>
      <c r="AF31" s="67">
        <v>5501</v>
      </c>
      <c r="AG31" s="58">
        <v>5536</v>
      </c>
      <c r="AH31" s="27" t="s">
        <v>13</v>
      </c>
    </row>
    <row r="32" spans="1:34" ht="20.25" customHeight="1">
      <c r="A32" s="27" t="s">
        <v>14</v>
      </c>
      <c r="B32" s="71">
        <v>9708</v>
      </c>
      <c r="C32" s="72">
        <v>9829</v>
      </c>
      <c r="D32" s="72">
        <v>9948</v>
      </c>
      <c r="E32" s="72">
        <v>10005</v>
      </c>
      <c r="F32" s="72">
        <v>10038</v>
      </c>
      <c r="G32" s="72">
        <v>9997</v>
      </c>
      <c r="H32" s="73">
        <v>9937</v>
      </c>
      <c r="I32" s="72">
        <v>9710</v>
      </c>
      <c r="J32" s="72">
        <v>9525</v>
      </c>
      <c r="K32" s="72">
        <v>9639</v>
      </c>
      <c r="L32" s="72">
        <v>9774</v>
      </c>
      <c r="M32" s="72">
        <v>9800</v>
      </c>
      <c r="N32" s="72">
        <v>9834</v>
      </c>
      <c r="O32" s="72">
        <v>9911</v>
      </c>
      <c r="P32" s="72">
        <v>9875</v>
      </c>
      <c r="Q32" s="72">
        <v>9929</v>
      </c>
      <c r="R32" s="72">
        <v>9918</v>
      </c>
      <c r="S32" s="72">
        <v>9965</v>
      </c>
      <c r="T32" s="73">
        <v>10106</v>
      </c>
      <c r="U32" s="74">
        <v>10206</v>
      </c>
      <c r="V32" s="75">
        <v>10327</v>
      </c>
      <c r="W32" s="74">
        <v>10421</v>
      </c>
      <c r="X32" s="75">
        <v>10478</v>
      </c>
      <c r="Y32" s="75">
        <v>10619</v>
      </c>
      <c r="Z32" s="75">
        <v>10737</v>
      </c>
      <c r="AA32" s="75">
        <v>10799</v>
      </c>
      <c r="AB32" s="75">
        <v>10869</v>
      </c>
      <c r="AC32" s="40">
        <v>10896</v>
      </c>
      <c r="AD32" s="40">
        <v>11066</v>
      </c>
      <c r="AE32" s="40">
        <v>11037</v>
      </c>
      <c r="AF32" s="67">
        <v>11052</v>
      </c>
      <c r="AG32" s="58">
        <v>11034</v>
      </c>
      <c r="AH32" s="27" t="s">
        <v>14</v>
      </c>
    </row>
    <row r="33" spans="1:34" ht="20.25" customHeight="1">
      <c r="A33" s="27" t="s">
        <v>15</v>
      </c>
      <c r="B33" s="71">
        <v>4970</v>
      </c>
      <c r="C33" s="72">
        <v>4967</v>
      </c>
      <c r="D33" s="72">
        <v>4978</v>
      </c>
      <c r="E33" s="72">
        <v>5055</v>
      </c>
      <c r="F33" s="72">
        <v>5082</v>
      </c>
      <c r="G33" s="72">
        <v>5061</v>
      </c>
      <c r="H33" s="73">
        <v>5090</v>
      </c>
      <c r="I33" s="72">
        <v>5090</v>
      </c>
      <c r="J33" s="72">
        <v>5127</v>
      </c>
      <c r="K33" s="72">
        <v>5102</v>
      </c>
      <c r="L33" s="72">
        <v>5182</v>
      </c>
      <c r="M33" s="72">
        <v>5171</v>
      </c>
      <c r="N33" s="72">
        <v>5154</v>
      </c>
      <c r="O33" s="72">
        <v>5131</v>
      </c>
      <c r="P33" s="72">
        <v>5088</v>
      </c>
      <c r="Q33" s="72">
        <v>5100</v>
      </c>
      <c r="R33" s="72">
        <v>5107</v>
      </c>
      <c r="S33" s="72">
        <v>5125</v>
      </c>
      <c r="T33" s="73">
        <v>5112</v>
      </c>
      <c r="U33" s="74">
        <v>5173</v>
      </c>
      <c r="V33" s="75">
        <v>5224</v>
      </c>
      <c r="W33" s="74">
        <v>5224</v>
      </c>
      <c r="X33" s="75">
        <v>5180</v>
      </c>
      <c r="Y33" s="75">
        <v>5110</v>
      </c>
      <c r="Z33" s="75">
        <v>5059</v>
      </c>
      <c r="AA33" s="75">
        <v>4908</v>
      </c>
      <c r="AB33" s="75">
        <v>4835</v>
      </c>
      <c r="AC33" s="40">
        <v>4758</v>
      </c>
      <c r="AD33" s="40">
        <v>4737</v>
      </c>
      <c r="AE33" s="40">
        <v>4643</v>
      </c>
      <c r="AF33" s="67">
        <v>4619</v>
      </c>
      <c r="AG33" s="58">
        <v>4557</v>
      </c>
      <c r="AH33" s="27" t="s">
        <v>15</v>
      </c>
    </row>
    <row r="34" spans="1:34" ht="20.25" customHeight="1">
      <c r="A34" s="27"/>
      <c r="B34" s="33"/>
      <c r="C34" s="10"/>
      <c r="D34" s="10"/>
      <c r="E34" s="10"/>
      <c r="F34" s="10"/>
      <c r="G34" s="10"/>
      <c r="H34" s="11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35"/>
      <c r="V34" s="36"/>
      <c r="W34" s="35"/>
      <c r="X34" s="36"/>
      <c r="Y34" s="36"/>
      <c r="Z34" s="39"/>
      <c r="AA34" s="41"/>
      <c r="AB34" s="41"/>
      <c r="AC34" s="41"/>
      <c r="AD34" s="41"/>
      <c r="AE34" s="41"/>
      <c r="AF34" s="68"/>
      <c r="AG34" s="59"/>
      <c r="AH34" s="27"/>
    </row>
    <row r="35" spans="1:34" s="8" customFormat="1" ht="20.25" customHeight="1">
      <c r="A35" s="26" t="s">
        <v>55</v>
      </c>
      <c r="B35" s="32">
        <f aca="true" t="shared" si="6" ref="B35:AE35">SUM(B37:B42)</f>
        <v>99322</v>
      </c>
      <c r="C35" s="9">
        <f t="shared" si="6"/>
        <v>101678</v>
      </c>
      <c r="D35" s="9">
        <f t="shared" si="6"/>
        <v>104874</v>
      </c>
      <c r="E35" s="9">
        <f t="shared" si="6"/>
        <v>107427</v>
      </c>
      <c r="F35" s="9">
        <f t="shared" si="6"/>
        <v>109325</v>
      </c>
      <c r="G35" s="9">
        <f t="shared" si="6"/>
        <v>111302</v>
      </c>
      <c r="H35" s="13">
        <f t="shared" si="6"/>
        <v>113165</v>
      </c>
      <c r="I35" s="9">
        <f t="shared" si="6"/>
        <v>114878</v>
      </c>
      <c r="J35" s="9">
        <f t="shared" si="6"/>
        <v>116601</v>
      </c>
      <c r="K35" s="9">
        <f t="shared" si="6"/>
        <v>118595</v>
      </c>
      <c r="L35" s="9">
        <f t="shared" si="6"/>
        <v>120501</v>
      </c>
      <c r="M35" s="9">
        <f t="shared" si="6"/>
        <v>122866</v>
      </c>
      <c r="N35" s="9">
        <f t="shared" si="6"/>
        <v>125443</v>
      </c>
      <c r="O35" s="9">
        <f t="shared" si="6"/>
        <v>127772</v>
      </c>
      <c r="P35" s="9">
        <f t="shared" si="6"/>
        <v>130241</v>
      </c>
      <c r="Q35" s="9">
        <f t="shared" si="6"/>
        <v>133038</v>
      </c>
      <c r="R35" s="9">
        <f t="shared" si="6"/>
        <v>135300</v>
      </c>
      <c r="S35" s="9">
        <f t="shared" si="6"/>
        <v>137272</v>
      </c>
      <c r="T35" s="13">
        <f t="shared" si="6"/>
        <v>138839</v>
      </c>
      <c r="U35" s="9">
        <f t="shared" si="6"/>
        <v>139692</v>
      </c>
      <c r="V35" s="13">
        <f t="shared" si="6"/>
        <v>140438</v>
      </c>
      <c r="W35" s="9">
        <f t="shared" si="6"/>
        <v>141383</v>
      </c>
      <c r="X35" s="13">
        <f t="shared" si="6"/>
        <v>142254</v>
      </c>
      <c r="Y35" s="13">
        <f t="shared" si="6"/>
        <v>143104</v>
      </c>
      <c r="Z35" s="13">
        <v>143795</v>
      </c>
      <c r="AA35" s="13">
        <f t="shared" si="6"/>
        <v>144924</v>
      </c>
      <c r="AB35" s="13">
        <f t="shared" si="6"/>
        <v>145535</v>
      </c>
      <c r="AC35" s="13">
        <f t="shared" si="6"/>
        <v>146437</v>
      </c>
      <c r="AD35" s="13">
        <f t="shared" si="6"/>
        <v>147688</v>
      </c>
      <c r="AE35" s="13">
        <f t="shared" si="6"/>
        <v>149080</v>
      </c>
      <c r="AF35" s="65">
        <f>SUM(AF37:AF42)</f>
        <v>149922</v>
      </c>
      <c r="AG35" s="56">
        <v>150587</v>
      </c>
      <c r="AH35" s="26" t="s">
        <v>55</v>
      </c>
    </row>
    <row r="36" spans="1:34" s="8" customFormat="1" ht="20.25" customHeight="1">
      <c r="A36" s="26"/>
      <c r="B36" s="32"/>
      <c r="C36" s="9"/>
      <c r="D36" s="9"/>
      <c r="E36" s="9"/>
      <c r="F36" s="9"/>
      <c r="G36" s="9"/>
      <c r="H36" s="1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13"/>
      <c r="U36" s="19"/>
      <c r="V36" s="23"/>
      <c r="W36" s="19"/>
      <c r="X36" s="23"/>
      <c r="Y36" s="23"/>
      <c r="Z36" s="23"/>
      <c r="AA36" s="23"/>
      <c r="AB36" s="23"/>
      <c r="AC36" s="23"/>
      <c r="AD36" s="23"/>
      <c r="AE36" s="23"/>
      <c r="AF36" s="66"/>
      <c r="AG36" s="57"/>
      <c r="AH36" s="26"/>
    </row>
    <row r="37" spans="1:34" ht="20.25" customHeight="1">
      <c r="A37" s="27" t="s">
        <v>16</v>
      </c>
      <c r="B37" s="71">
        <v>27084</v>
      </c>
      <c r="C37" s="72">
        <v>27522</v>
      </c>
      <c r="D37" s="72">
        <v>27960</v>
      </c>
      <c r="E37" s="72">
        <v>28536</v>
      </c>
      <c r="F37" s="72">
        <v>28846</v>
      </c>
      <c r="G37" s="72">
        <v>29328</v>
      </c>
      <c r="H37" s="73">
        <v>29829</v>
      </c>
      <c r="I37" s="72">
        <v>30036</v>
      </c>
      <c r="J37" s="72">
        <v>30750</v>
      </c>
      <c r="K37" s="72">
        <v>31086</v>
      </c>
      <c r="L37" s="72">
        <v>31461</v>
      </c>
      <c r="M37" s="72">
        <v>32032</v>
      </c>
      <c r="N37" s="72">
        <v>32509</v>
      </c>
      <c r="O37" s="72">
        <v>32912</v>
      </c>
      <c r="P37" s="72">
        <v>33439</v>
      </c>
      <c r="Q37" s="72">
        <v>34420</v>
      </c>
      <c r="R37" s="72">
        <v>35161</v>
      </c>
      <c r="S37" s="72">
        <v>35695</v>
      </c>
      <c r="T37" s="73">
        <v>36115</v>
      </c>
      <c r="U37" s="74">
        <v>36362</v>
      </c>
      <c r="V37" s="75">
        <v>36539</v>
      </c>
      <c r="W37" s="74">
        <v>36799</v>
      </c>
      <c r="X37" s="75">
        <v>37015</v>
      </c>
      <c r="Y37" s="75">
        <v>37306</v>
      </c>
      <c r="Z37" s="75">
        <v>37301</v>
      </c>
      <c r="AA37" s="75">
        <v>37456</v>
      </c>
      <c r="AB37" s="75">
        <v>37535</v>
      </c>
      <c r="AC37" s="40">
        <v>37838</v>
      </c>
      <c r="AD37" s="40">
        <v>38200</v>
      </c>
      <c r="AE37" s="40">
        <v>38733</v>
      </c>
      <c r="AF37" s="67">
        <v>38937</v>
      </c>
      <c r="AG37" s="58">
        <v>39136</v>
      </c>
      <c r="AH37" s="27" t="s">
        <v>16</v>
      </c>
    </row>
    <row r="38" spans="1:34" ht="20.25" customHeight="1">
      <c r="A38" s="27" t="s">
        <v>17</v>
      </c>
      <c r="B38" s="71">
        <v>13948</v>
      </c>
      <c r="C38" s="72">
        <v>14035</v>
      </c>
      <c r="D38" s="72">
        <v>14167</v>
      </c>
      <c r="E38" s="72">
        <v>14126</v>
      </c>
      <c r="F38" s="72">
        <v>14103</v>
      </c>
      <c r="G38" s="72">
        <v>13967</v>
      </c>
      <c r="H38" s="73">
        <v>13985</v>
      </c>
      <c r="I38" s="72">
        <v>13960</v>
      </c>
      <c r="J38" s="72">
        <v>13865</v>
      </c>
      <c r="K38" s="72">
        <v>13848</v>
      </c>
      <c r="L38" s="72">
        <v>13845</v>
      </c>
      <c r="M38" s="72">
        <v>13864</v>
      </c>
      <c r="N38" s="72">
        <v>13831</v>
      </c>
      <c r="O38" s="72">
        <v>13752</v>
      </c>
      <c r="P38" s="72">
        <v>13596</v>
      </c>
      <c r="Q38" s="72">
        <v>13576</v>
      </c>
      <c r="R38" s="72">
        <v>13560</v>
      </c>
      <c r="S38" s="72">
        <v>13544</v>
      </c>
      <c r="T38" s="73">
        <v>13661</v>
      </c>
      <c r="U38" s="74">
        <v>13687</v>
      </c>
      <c r="V38" s="75">
        <v>13767</v>
      </c>
      <c r="W38" s="74">
        <v>13735</v>
      </c>
      <c r="X38" s="75">
        <v>13669</v>
      </c>
      <c r="Y38" s="75">
        <v>13629</v>
      </c>
      <c r="Z38" s="75">
        <v>13596</v>
      </c>
      <c r="AA38" s="75">
        <v>13606</v>
      </c>
      <c r="AB38" s="75">
        <v>13635</v>
      </c>
      <c r="AC38" s="40">
        <v>13745</v>
      </c>
      <c r="AD38" s="40">
        <v>13827</v>
      </c>
      <c r="AE38" s="40">
        <v>13772</v>
      </c>
      <c r="AF38" s="67">
        <v>13722</v>
      </c>
      <c r="AG38" s="58">
        <v>13622</v>
      </c>
      <c r="AH38" s="27" t="s">
        <v>17</v>
      </c>
    </row>
    <row r="39" spans="1:34" ht="20.25" customHeight="1">
      <c r="A39" s="27" t="s">
        <v>18</v>
      </c>
      <c r="B39" s="71">
        <v>17768</v>
      </c>
      <c r="C39" s="72">
        <v>18250</v>
      </c>
      <c r="D39" s="72">
        <v>18670</v>
      </c>
      <c r="E39" s="72">
        <v>19008</v>
      </c>
      <c r="F39" s="72">
        <v>19151</v>
      </c>
      <c r="G39" s="72">
        <v>19495</v>
      </c>
      <c r="H39" s="73">
        <v>20047</v>
      </c>
      <c r="I39" s="72">
        <v>20390</v>
      </c>
      <c r="J39" s="72">
        <v>20730</v>
      </c>
      <c r="K39" s="72">
        <v>21297</v>
      </c>
      <c r="L39" s="72">
        <v>21751</v>
      </c>
      <c r="M39" s="72">
        <v>22515</v>
      </c>
      <c r="N39" s="72">
        <v>23327</v>
      </c>
      <c r="O39" s="72">
        <v>23737</v>
      </c>
      <c r="P39" s="72">
        <v>24159</v>
      </c>
      <c r="Q39" s="72">
        <v>24499</v>
      </c>
      <c r="R39" s="72">
        <v>24954</v>
      </c>
      <c r="S39" s="72">
        <v>25424</v>
      </c>
      <c r="T39" s="73">
        <v>25554</v>
      </c>
      <c r="U39" s="74">
        <v>25777</v>
      </c>
      <c r="V39" s="75">
        <v>26021</v>
      </c>
      <c r="W39" s="74">
        <v>26333</v>
      </c>
      <c r="X39" s="75">
        <v>26618</v>
      </c>
      <c r="Y39" s="75">
        <v>26848</v>
      </c>
      <c r="Z39" s="75">
        <v>26971</v>
      </c>
      <c r="AA39" s="75">
        <v>27005</v>
      </c>
      <c r="AB39" s="75">
        <v>27046</v>
      </c>
      <c r="AC39" s="40">
        <v>27158</v>
      </c>
      <c r="AD39" s="40">
        <v>27264</v>
      </c>
      <c r="AE39" s="40">
        <v>27590</v>
      </c>
      <c r="AF39" s="67">
        <v>27744</v>
      </c>
      <c r="AG39" s="58">
        <v>27803</v>
      </c>
      <c r="AH39" s="27" t="s">
        <v>18</v>
      </c>
    </row>
    <row r="40" spans="1:34" ht="20.25" customHeight="1">
      <c r="A40" s="27" t="s">
        <v>19</v>
      </c>
      <c r="B40" s="71">
        <v>12507</v>
      </c>
      <c r="C40" s="72">
        <v>12666</v>
      </c>
      <c r="D40" s="72">
        <v>12866</v>
      </c>
      <c r="E40" s="72">
        <v>13011</v>
      </c>
      <c r="F40" s="72">
        <v>13110</v>
      </c>
      <c r="G40" s="72">
        <v>13206</v>
      </c>
      <c r="H40" s="73">
        <v>13264</v>
      </c>
      <c r="I40" s="72">
        <v>13511</v>
      </c>
      <c r="J40" s="72">
        <v>13707</v>
      </c>
      <c r="K40" s="72">
        <v>13945</v>
      </c>
      <c r="L40" s="72">
        <v>14217</v>
      </c>
      <c r="M40" s="72">
        <v>14484</v>
      </c>
      <c r="N40" s="72">
        <v>14768</v>
      </c>
      <c r="O40" s="72">
        <v>15023</v>
      </c>
      <c r="P40" s="72">
        <v>14985</v>
      </c>
      <c r="Q40" s="72">
        <v>15393</v>
      </c>
      <c r="R40" s="72">
        <v>15565</v>
      </c>
      <c r="S40" s="72">
        <v>15635</v>
      </c>
      <c r="T40" s="73">
        <v>15745</v>
      </c>
      <c r="U40" s="74">
        <v>15778</v>
      </c>
      <c r="V40" s="75">
        <v>15779</v>
      </c>
      <c r="W40" s="74">
        <v>15893</v>
      </c>
      <c r="X40" s="75">
        <v>15833</v>
      </c>
      <c r="Y40" s="75">
        <v>15790</v>
      </c>
      <c r="Z40" s="75">
        <v>15798</v>
      </c>
      <c r="AA40" s="75">
        <v>15933</v>
      </c>
      <c r="AB40" s="75">
        <v>15937</v>
      </c>
      <c r="AC40" s="40">
        <v>15869</v>
      </c>
      <c r="AD40" s="40">
        <v>15951</v>
      </c>
      <c r="AE40" s="40">
        <v>16041</v>
      </c>
      <c r="AF40" s="67">
        <v>16100</v>
      </c>
      <c r="AG40" s="58">
        <v>16171</v>
      </c>
      <c r="AH40" s="27" t="s">
        <v>19</v>
      </c>
    </row>
    <row r="41" spans="1:34" ht="20.25" customHeight="1">
      <c r="A41" s="27" t="s">
        <v>20</v>
      </c>
      <c r="B41" s="71">
        <v>10382</v>
      </c>
      <c r="C41" s="72">
        <v>10523</v>
      </c>
      <c r="D41" s="72">
        <v>10595</v>
      </c>
      <c r="E41" s="72">
        <v>10765</v>
      </c>
      <c r="F41" s="72">
        <v>11127</v>
      </c>
      <c r="G41" s="72">
        <v>11355</v>
      </c>
      <c r="H41" s="73">
        <v>11572</v>
      </c>
      <c r="I41" s="72">
        <v>11792</v>
      </c>
      <c r="J41" s="72">
        <v>12060</v>
      </c>
      <c r="K41" s="72">
        <v>12209</v>
      </c>
      <c r="L41" s="72">
        <v>12733</v>
      </c>
      <c r="M41" s="72">
        <v>13033</v>
      </c>
      <c r="N41" s="72">
        <v>13505</v>
      </c>
      <c r="O41" s="72">
        <v>13832</v>
      </c>
      <c r="P41" s="72">
        <v>14149</v>
      </c>
      <c r="Q41" s="72">
        <v>14404</v>
      </c>
      <c r="R41" s="72">
        <v>14525</v>
      </c>
      <c r="S41" s="72">
        <v>14675</v>
      </c>
      <c r="T41" s="73">
        <v>14987</v>
      </c>
      <c r="U41" s="74">
        <v>15060</v>
      </c>
      <c r="V41" s="75">
        <v>15215</v>
      </c>
      <c r="W41" s="74">
        <v>15289</v>
      </c>
      <c r="X41" s="75">
        <v>15482</v>
      </c>
      <c r="Y41" s="75">
        <v>15798</v>
      </c>
      <c r="Z41" s="75">
        <v>16205</v>
      </c>
      <c r="AA41" s="75">
        <v>16556</v>
      </c>
      <c r="AB41" s="75">
        <v>16919</v>
      </c>
      <c r="AC41" s="40">
        <v>17226</v>
      </c>
      <c r="AD41" s="40">
        <v>17680</v>
      </c>
      <c r="AE41" s="40">
        <v>18110</v>
      </c>
      <c r="AF41" s="67">
        <v>18422</v>
      </c>
      <c r="AG41" s="58">
        <v>18907</v>
      </c>
      <c r="AH41" s="27" t="s">
        <v>20</v>
      </c>
    </row>
    <row r="42" spans="1:34" ht="20.25" customHeight="1">
      <c r="A42" s="27" t="s">
        <v>21</v>
      </c>
      <c r="B42" s="71">
        <v>17633</v>
      </c>
      <c r="C42" s="72">
        <v>18682</v>
      </c>
      <c r="D42" s="72">
        <v>20616</v>
      </c>
      <c r="E42" s="72">
        <v>21981</v>
      </c>
      <c r="F42" s="72">
        <v>22988</v>
      </c>
      <c r="G42" s="72">
        <v>23951</v>
      </c>
      <c r="H42" s="73">
        <v>24468</v>
      </c>
      <c r="I42" s="72">
        <v>25189</v>
      </c>
      <c r="J42" s="72">
        <v>25489</v>
      </c>
      <c r="K42" s="72">
        <v>26210</v>
      </c>
      <c r="L42" s="72">
        <v>26494</v>
      </c>
      <c r="M42" s="72">
        <v>26938</v>
      </c>
      <c r="N42" s="72">
        <v>27503</v>
      </c>
      <c r="O42" s="72">
        <v>28516</v>
      </c>
      <c r="P42" s="72">
        <v>29913</v>
      </c>
      <c r="Q42" s="72">
        <v>30746</v>
      </c>
      <c r="R42" s="72">
        <v>31535</v>
      </c>
      <c r="S42" s="72">
        <v>32299</v>
      </c>
      <c r="T42" s="73">
        <v>32777</v>
      </c>
      <c r="U42" s="74">
        <v>33028</v>
      </c>
      <c r="V42" s="75">
        <v>33117</v>
      </c>
      <c r="W42" s="74">
        <v>33334</v>
      </c>
      <c r="X42" s="75">
        <v>33637</v>
      </c>
      <c r="Y42" s="75">
        <v>33733</v>
      </c>
      <c r="Z42" s="75">
        <v>33924</v>
      </c>
      <c r="AA42" s="75">
        <v>34368</v>
      </c>
      <c r="AB42" s="75">
        <v>34463</v>
      </c>
      <c r="AC42" s="40">
        <v>34601</v>
      </c>
      <c r="AD42" s="40">
        <v>34766</v>
      </c>
      <c r="AE42" s="40">
        <v>34834</v>
      </c>
      <c r="AF42" s="67">
        <v>34997</v>
      </c>
      <c r="AG42" s="58">
        <v>34948</v>
      </c>
      <c r="AH42" s="27" t="s">
        <v>21</v>
      </c>
    </row>
    <row r="43" spans="1:34" ht="20.25" customHeight="1">
      <c r="A43" s="27"/>
      <c r="B43" s="33"/>
      <c r="C43" s="10"/>
      <c r="D43" s="10"/>
      <c r="E43" s="10"/>
      <c r="F43" s="10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35"/>
      <c r="V43" s="36"/>
      <c r="W43" s="35"/>
      <c r="X43" s="36"/>
      <c r="Y43" s="36"/>
      <c r="Z43" s="39"/>
      <c r="AA43" s="41"/>
      <c r="AB43" s="41"/>
      <c r="AC43" s="41"/>
      <c r="AD43" s="41"/>
      <c r="AE43" s="41"/>
      <c r="AF43" s="68"/>
      <c r="AG43" s="59"/>
      <c r="AH43" s="27"/>
    </row>
    <row r="44" spans="1:34" s="8" customFormat="1" ht="20.25" customHeight="1">
      <c r="A44" s="26" t="s">
        <v>56</v>
      </c>
      <c r="B44" s="32">
        <f aca="true" t="shared" si="7" ref="B44:AE44">SUM(B46:B57)</f>
        <v>73502</v>
      </c>
      <c r="C44" s="9">
        <f t="shared" si="7"/>
        <v>74206</v>
      </c>
      <c r="D44" s="9">
        <f t="shared" si="7"/>
        <v>75792</v>
      </c>
      <c r="E44" s="9">
        <f t="shared" si="7"/>
        <v>77045</v>
      </c>
      <c r="F44" s="9">
        <f t="shared" si="7"/>
        <v>78262</v>
      </c>
      <c r="G44" s="9">
        <f t="shared" si="7"/>
        <v>79475</v>
      </c>
      <c r="H44" s="9">
        <f t="shared" si="7"/>
        <v>80486</v>
      </c>
      <c r="I44" s="9">
        <f t="shared" si="7"/>
        <v>81080</v>
      </c>
      <c r="J44" s="9">
        <f t="shared" si="7"/>
        <v>81971</v>
      </c>
      <c r="K44" s="9">
        <f t="shared" si="7"/>
        <v>82680</v>
      </c>
      <c r="L44" s="9">
        <f t="shared" si="7"/>
        <v>83428</v>
      </c>
      <c r="M44" s="9">
        <f t="shared" si="7"/>
        <v>83934</v>
      </c>
      <c r="N44" s="9">
        <f t="shared" si="7"/>
        <v>85255</v>
      </c>
      <c r="O44" s="9">
        <f t="shared" si="7"/>
        <v>86655</v>
      </c>
      <c r="P44" s="9">
        <f t="shared" si="7"/>
        <v>87488</v>
      </c>
      <c r="Q44" s="9">
        <f t="shared" si="7"/>
        <v>88156</v>
      </c>
      <c r="R44" s="9">
        <f t="shared" si="7"/>
        <v>88754</v>
      </c>
      <c r="S44" s="9">
        <f t="shared" si="7"/>
        <v>89115</v>
      </c>
      <c r="T44" s="9">
        <f t="shared" si="7"/>
        <v>89975</v>
      </c>
      <c r="U44" s="9">
        <f t="shared" si="7"/>
        <v>90771</v>
      </c>
      <c r="V44" s="13">
        <f t="shared" si="7"/>
        <v>91411</v>
      </c>
      <c r="W44" s="9">
        <f t="shared" si="7"/>
        <v>91725</v>
      </c>
      <c r="X44" s="13">
        <f t="shared" si="7"/>
        <v>91658</v>
      </c>
      <c r="Y44" s="13">
        <f t="shared" si="7"/>
        <v>91857</v>
      </c>
      <c r="Z44" s="13">
        <v>92209</v>
      </c>
      <c r="AA44" s="13">
        <f t="shared" si="7"/>
        <v>92609</v>
      </c>
      <c r="AB44" s="13">
        <f t="shared" si="7"/>
        <v>92843</v>
      </c>
      <c r="AC44" s="13">
        <f t="shared" si="7"/>
        <v>93649</v>
      </c>
      <c r="AD44" s="13">
        <f t="shared" si="7"/>
        <v>94783</v>
      </c>
      <c r="AE44" s="13">
        <f t="shared" si="7"/>
        <v>96181</v>
      </c>
      <c r="AF44" s="65">
        <f>SUM(AF46:AF57)</f>
        <v>97318</v>
      </c>
      <c r="AG44" s="56">
        <v>98630</v>
      </c>
      <c r="AH44" s="26" t="s">
        <v>56</v>
      </c>
    </row>
    <row r="45" spans="1:34" s="8" customFormat="1" ht="20.25" customHeight="1">
      <c r="A45" s="26"/>
      <c r="B45" s="32"/>
      <c r="C45" s="9"/>
      <c r="D45" s="9"/>
      <c r="E45" s="9"/>
      <c r="F45" s="9"/>
      <c r="G45" s="9"/>
      <c r="H45" s="13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3"/>
      <c r="U45" s="9"/>
      <c r="V45" s="23"/>
      <c r="W45" s="19"/>
      <c r="X45" s="23"/>
      <c r="Y45" s="23"/>
      <c r="Z45" s="23"/>
      <c r="AA45" s="23"/>
      <c r="AB45" s="23"/>
      <c r="AC45" s="23"/>
      <c r="AD45" s="23"/>
      <c r="AE45" s="23"/>
      <c r="AF45" s="66"/>
      <c r="AG45" s="57"/>
      <c r="AH45" s="26"/>
    </row>
    <row r="46" spans="1:34" ht="20.25" customHeight="1">
      <c r="A46" s="27" t="s">
        <v>22</v>
      </c>
      <c r="B46" s="71">
        <v>12899</v>
      </c>
      <c r="C46" s="72">
        <v>13053</v>
      </c>
      <c r="D46" s="72">
        <v>13211</v>
      </c>
      <c r="E46" s="72">
        <v>13311</v>
      </c>
      <c r="F46" s="72">
        <v>13392</v>
      </c>
      <c r="G46" s="72">
        <v>13628</v>
      </c>
      <c r="H46" s="73">
        <v>13851</v>
      </c>
      <c r="I46" s="72">
        <v>13878</v>
      </c>
      <c r="J46" s="72">
        <v>14009</v>
      </c>
      <c r="K46" s="72">
        <v>14208</v>
      </c>
      <c r="L46" s="72">
        <v>14364</v>
      </c>
      <c r="M46" s="72">
        <v>14405</v>
      </c>
      <c r="N46" s="72">
        <v>14591</v>
      </c>
      <c r="O46" s="72">
        <v>14850</v>
      </c>
      <c r="P46" s="72">
        <v>14938</v>
      </c>
      <c r="Q46" s="72">
        <v>14950</v>
      </c>
      <c r="R46" s="72">
        <v>14963</v>
      </c>
      <c r="S46" s="72">
        <v>14991</v>
      </c>
      <c r="T46" s="73">
        <v>15109</v>
      </c>
      <c r="U46" s="74">
        <v>15118</v>
      </c>
      <c r="V46" s="75">
        <v>15071</v>
      </c>
      <c r="W46" s="74">
        <v>15167</v>
      </c>
      <c r="X46" s="75">
        <v>15191</v>
      </c>
      <c r="Y46" s="75">
        <v>15343</v>
      </c>
      <c r="Z46" s="75">
        <v>15322</v>
      </c>
      <c r="AA46" s="75">
        <v>15405</v>
      </c>
      <c r="AB46" s="75">
        <v>15369</v>
      </c>
      <c r="AC46" s="40">
        <v>15701</v>
      </c>
      <c r="AD46" s="40">
        <v>16318</v>
      </c>
      <c r="AE46" s="40">
        <v>17101</v>
      </c>
      <c r="AF46" s="67">
        <v>17572</v>
      </c>
      <c r="AG46" s="58">
        <v>18089</v>
      </c>
      <c r="AH46" s="27" t="s">
        <v>22</v>
      </c>
    </row>
    <row r="47" spans="1:34" ht="20.25" customHeight="1">
      <c r="A47" s="27" t="s">
        <v>23</v>
      </c>
      <c r="B47" s="71">
        <v>22143</v>
      </c>
      <c r="C47" s="72">
        <v>22860</v>
      </c>
      <c r="D47" s="72">
        <v>23956</v>
      </c>
      <c r="E47" s="72">
        <v>24937</v>
      </c>
      <c r="F47" s="72">
        <v>25615</v>
      </c>
      <c r="G47" s="72">
        <v>26350</v>
      </c>
      <c r="H47" s="73">
        <v>27168</v>
      </c>
      <c r="I47" s="72">
        <v>27894</v>
      </c>
      <c r="J47" s="72">
        <v>28616</v>
      </c>
      <c r="K47" s="72">
        <v>28967</v>
      </c>
      <c r="L47" s="72">
        <v>29461</v>
      </c>
      <c r="M47" s="72">
        <v>29606</v>
      </c>
      <c r="N47" s="72">
        <v>29843</v>
      </c>
      <c r="O47" s="72">
        <v>30249</v>
      </c>
      <c r="P47" s="72">
        <v>30619</v>
      </c>
      <c r="Q47" s="72">
        <v>30959</v>
      </c>
      <c r="R47" s="72">
        <v>31223</v>
      </c>
      <c r="S47" s="72">
        <v>31603</v>
      </c>
      <c r="T47" s="73">
        <v>32099</v>
      </c>
      <c r="U47" s="74">
        <v>32698</v>
      </c>
      <c r="V47" s="75">
        <v>33069</v>
      </c>
      <c r="W47" s="74">
        <v>33335</v>
      </c>
      <c r="X47" s="75">
        <v>33535</v>
      </c>
      <c r="Y47" s="75">
        <v>33537</v>
      </c>
      <c r="Z47" s="75">
        <v>33887</v>
      </c>
      <c r="AA47" s="75">
        <v>34400</v>
      </c>
      <c r="AB47" s="75">
        <v>34656</v>
      </c>
      <c r="AC47" s="40">
        <v>34996</v>
      </c>
      <c r="AD47" s="40">
        <v>35244</v>
      </c>
      <c r="AE47" s="40">
        <v>35708</v>
      </c>
      <c r="AF47" s="67">
        <v>36126</v>
      </c>
      <c r="AG47" s="58">
        <v>36574</v>
      </c>
      <c r="AH47" s="27" t="s">
        <v>23</v>
      </c>
    </row>
    <row r="48" spans="1:34" ht="20.25" customHeight="1">
      <c r="A48" s="27" t="s">
        <v>24</v>
      </c>
      <c r="B48" s="71">
        <v>883</v>
      </c>
      <c r="C48" s="72">
        <v>869</v>
      </c>
      <c r="D48" s="72">
        <v>894</v>
      </c>
      <c r="E48" s="72">
        <v>888</v>
      </c>
      <c r="F48" s="72">
        <v>867</v>
      </c>
      <c r="G48" s="72">
        <v>829</v>
      </c>
      <c r="H48" s="73">
        <v>803</v>
      </c>
      <c r="I48" s="72">
        <v>769</v>
      </c>
      <c r="J48" s="72">
        <v>710</v>
      </c>
      <c r="K48" s="72">
        <v>695</v>
      </c>
      <c r="L48" s="72">
        <v>689</v>
      </c>
      <c r="M48" s="72">
        <v>678</v>
      </c>
      <c r="N48" s="72">
        <v>705</v>
      </c>
      <c r="O48" s="72">
        <v>725</v>
      </c>
      <c r="P48" s="72">
        <v>711</v>
      </c>
      <c r="Q48" s="72">
        <v>703</v>
      </c>
      <c r="R48" s="72">
        <v>754</v>
      </c>
      <c r="S48" s="72">
        <v>727</v>
      </c>
      <c r="T48" s="73">
        <v>730</v>
      </c>
      <c r="U48" s="74">
        <v>728</v>
      </c>
      <c r="V48" s="75">
        <v>761</v>
      </c>
      <c r="W48" s="74">
        <v>771</v>
      </c>
      <c r="X48" s="75">
        <v>774</v>
      </c>
      <c r="Y48" s="75">
        <v>790</v>
      </c>
      <c r="Z48" s="75">
        <v>773</v>
      </c>
      <c r="AA48" s="75">
        <v>764</v>
      </c>
      <c r="AB48" s="75">
        <v>772</v>
      </c>
      <c r="AC48" s="40">
        <v>761</v>
      </c>
      <c r="AD48" s="40">
        <v>760</v>
      </c>
      <c r="AE48" s="40">
        <v>766</v>
      </c>
      <c r="AF48" s="67">
        <v>750</v>
      </c>
      <c r="AG48" s="58">
        <v>757</v>
      </c>
      <c r="AH48" s="27" t="s">
        <v>24</v>
      </c>
    </row>
    <row r="49" spans="1:34" ht="20.25" customHeight="1">
      <c r="A49" s="27" t="s">
        <v>25</v>
      </c>
      <c r="B49" s="71">
        <v>754</v>
      </c>
      <c r="C49" s="72">
        <v>763</v>
      </c>
      <c r="D49" s="72">
        <v>784</v>
      </c>
      <c r="E49" s="72">
        <v>812</v>
      </c>
      <c r="F49" s="72">
        <v>851</v>
      </c>
      <c r="G49" s="72">
        <v>842</v>
      </c>
      <c r="H49" s="73">
        <v>840</v>
      </c>
      <c r="I49" s="72">
        <v>836</v>
      </c>
      <c r="J49" s="72">
        <v>853</v>
      </c>
      <c r="K49" s="72">
        <v>876</v>
      </c>
      <c r="L49" s="72">
        <v>895</v>
      </c>
      <c r="M49" s="72">
        <v>918</v>
      </c>
      <c r="N49" s="72">
        <v>982</v>
      </c>
      <c r="O49" s="72">
        <v>1018</v>
      </c>
      <c r="P49" s="72">
        <v>989</v>
      </c>
      <c r="Q49" s="72">
        <v>986</v>
      </c>
      <c r="R49" s="72">
        <v>1028</v>
      </c>
      <c r="S49" s="72">
        <v>1006</v>
      </c>
      <c r="T49" s="73">
        <v>1026</v>
      </c>
      <c r="U49" s="74">
        <v>1025</v>
      </c>
      <c r="V49" s="75">
        <v>1051</v>
      </c>
      <c r="W49" s="74">
        <v>1058</v>
      </c>
      <c r="X49" s="75">
        <v>1065</v>
      </c>
      <c r="Y49" s="75">
        <v>1077</v>
      </c>
      <c r="Z49" s="75">
        <v>1073</v>
      </c>
      <c r="AA49" s="75">
        <v>1019</v>
      </c>
      <c r="AB49" s="75">
        <v>962</v>
      </c>
      <c r="AC49" s="40">
        <v>915</v>
      </c>
      <c r="AD49" s="40">
        <v>865</v>
      </c>
      <c r="AE49" s="40">
        <v>855</v>
      </c>
      <c r="AF49" s="67">
        <v>849</v>
      </c>
      <c r="AG49" s="58">
        <v>850</v>
      </c>
      <c r="AH49" s="27" t="s">
        <v>25</v>
      </c>
    </row>
    <row r="50" spans="1:34" ht="20.25" customHeight="1">
      <c r="A50" s="27" t="s">
        <v>26</v>
      </c>
      <c r="B50" s="71">
        <v>1062</v>
      </c>
      <c r="C50" s="72">
        <v>994</v>
      </c>
      <c r="D50" s="72">
        <v>978</v>
      </c>
      <c r="E50" s="72">
        <v>930</v>
      </c>
      <c r="F50" s="72">
        <v>950</v>
      </c>
      <c r="G50" s="72">
        <v>953</v>
      </c>
      <c r="H50" s="73">
        <v>972</v>
      </c>
      <c r="I50" s="72">
        <v>951</v>
      </c>
      <c r="J50" s="72">
        <v>930</v>
      </c>
      <c r="K50" s="72">
        <v>935</v>
      </c>
      <c r="L50" s="72">
        <v>925</v>
      </c>
      <c r="M50" s="72">
        <v>891</v>
      </c>
      <c r="N50" s="72">
        <v>926</v>
      </c>
      <c r="O50" s="72">
        <v>968</v>
      </c>
      <c r="P50" s="72">
        <v>958</v>
      </c>
      <c r="Q50" s="72">
        <v>963</v>
      </c>
      <c r="R50" s="72">
        <v>964</v>
      </c>
      <c r="S50" s="72">
        <v>970</v>
      </c>
      <c r="T50" s="73">
        <v>960</v>
      </c>
      <c r="U50" s="74">
        <v>949</v>
      </c>
      <c r="V50" s="75">
        <v>969</v>
      </c>
      <c r="W50" s="74">
        <v>970</v>
      </c>
      <c r="X50" s="75">
        <v>964</v>
      </c>
      <c r="Y50" s="75">
        <v>936</v>
      </c>
      <c r="Z50" s="75">
        <v>924</v>
      </c>
      <c r="AA50" s="75">
        <v>886</v>
      </c>
      <c r="AB50" s="75">
        <v>886</v>
      </c>
      <c r="AC50" s="40">
        <v>902</v>
      </c>
      <c r="AD50" s="40">
        <v>863</v>
      </c>
      <c r="AE50" s="40">
        <v>846</v>
      </c>
      <c r="AF50" s="67">
        <v>855</v>
      </c>
      <c r="AG50" s="58">
        <v>828</v>
      </c>
      <c r="AH50" s="27" t="s">
        <v>26</v>
      </c>
    </row>
    <row r="51" spans="1:34" ht="20.25" customHeight="1">
      <c r="A51" s="27" t="s">
        <v>27</v>
      </c>
      <c r="B51" s="71">
        <v>534</v>
      </c>
      <c r="C51" s="72">
        <v>511</v>
      </c>
      <c r="D51" s="72">
        <v>542</v>
      </c>
      <c r="E51" s="72">
        <v>529</v>
      </c>
      <c r="F51" s="72">
        <v>517</v>
      </c>
      <c r="G51" s="72">
        <v>519</v>
      </c>
      <c r="H51" s="73">
        <v>555</v>
      </c>
      <c r="I51" s="72">
        <v>561</v>
      </c>
      <c r="J51" s="72">
        <v>560</v>
      </c>
      <c r="K51" s="72">
        <v>567</v>
      </c>
      <c r="L51" s="72">
        <v>567</v>
      </c>
      <c r="M51" s="72">
        <v>576</v>
      </c>
      <c r="N51" s="72">
        <v>600</v>
      </c>
      <c r="O51" s="72">
        <v>616</v>
      </c>
      <c r="P51" s="72">
        <v>593</v>
      </c>
      <c r="Q51" s="72">
        <v>586</v>
      </c>
      <c r="R51" s="72">
        <v>572</v>
      </c>
      <c r="S51" s="72">
        <v>544</v>
      </c>
      <c r="T51" s="73">
        <v>523</v>
      </c>
      <c r="U51" s="74">
        <v>520</v>
      </c>
      <c r="V51" s="75">
        <v>544</v>
      </c>
      <c r="W51" s="74">
        <v>514</v>
      </c>
      <c r="X51" s="75">
        <v>520</v>
      </c>
      <c r="Y51" s="75">
        <v>531</v>
      </c>
      <c r="Z51" s="75">
        <v>534</v>
      </c>
      <c r="AA51" s="75">
        <v>502</v>
      </c>
      <c r="AB51" s="75">
        <v>473</v>
      </c>
      <c r="AC51" s="40">
        <v>456</v>
      </c>
      <c r="AD51" s="40">
        <v>452</v>
      </c>
      <c r="AE51" s="40">
        <v>442</v>
      </c>
      <c r="AF51" s="67">
        <v>443</v>
      </c>
      <c r="AG51" s="58">
        <v>431</v>
      </c>
      <c r="AH51" s="27" t="s">
        <v>27</v>
      </c>
    </row>
    <row r="52" spans="1:34" ht="20.25" customHeight="1">
      <c r="A52" s="27" t="s">
        <v>28</v>
      </c>
      <c r="B52" s="71">
        <v>1627</v>
      </c>
      <c r="C52" s="72">
        <v>1549</v>
      </c>
      <c r="D52" s="72">
        <v>1527</v>
      </c>
      <c r="E52" s="72">
        <v>1504</v>
      </c>
      <c r="F52" s="72">
        <v>1503</v>
      </c>
      <c r="G52" s="72">
        <v>1461</v>
      </c>
      <c r="H52" s="73">
        <v>1454</v>
      </c>
      <c r="I52" s="72">
        <v>1421</v>
      </c>
      <c r="J52" s="72">
        <v>1399</v>
      </c>
      <c r="K52" s="72">
        <v>1413</v>
      </c>
      <c r="L52" s="72">
        <v>1380</v>
      </c>
      <c r="M52" s="72">
        <v>1393</v>
      </c>
      <c r="N52" s="72">
        <v>1470</v>
      </c>
      <c r="O52" s="72">
        <v>1473</v>
      </c>
      <c r="P52" s="72">
        <v>1481</v>
      </c>
      <c r="Q52" s="72">
        <v>1487</v>
      </c>
      <c r="R52" s="72">
        <v>1495</v>
      </c>
      <c r="S52" s="72">
        <v>1453</v>
      </c>
      <c r="T52" s="73">
        <v>1445</v>
      </c>
      <c r="U52" s="74">
        <v>1466</v>
      </c>
      <c r="V52" s="75">
        <v>1482</v>
      </c>
      <c r="W52" s="74">
        <v>1463</v>
      </c>
      <c r="X52" s="75">
        <v>1474</v>
      </c>
      <c r="Y52" s="75">
        <v>1448</v>
      </c>
      <c r="Z52" s="75">
        <v>1487</v>
      </c>
      <c r="AA52" s="75">
        <v>1462</v>
      </c>
      <c r="AB52" s="75">
        <v>1446</v>
      </c>
      <c r="AC52" s="40">
        <v>1421</v>
      </c>
      <c r="AD52" s="40">
        <v>1442</v>
      </c>
      <c r="AE52" s="40">
        <v>1432</v>
      </c>
      <c r="AF52" s="67">
        <v>1425</v>
      </c>
      <c r="AG52" s="58">
        <v>1422</v>
      </c>
      <c r="AH52" s="27" t="s">
        <v>28</v>
      </c>
    </row>
    <row r="53" spans="1:34" ht="20.25" customHeight="1">
      <c r="A53" s="27" t="s">
        <v>29</v>
      </c>
      <c r="B53" s="71">
        <v>620</v>
      </c>
      <c r="C53" s="72">
        <v>609</v>
      </c>
      <c r="D53" s="72">
        <v>595</v>
      </c>
      <c r="E53" s="72">
        <v>584</v>
      </c>
      <c r="F53" s="72">
        <v>567</v>
      </c>
      <c r="G53" s="72">
        <v>571</v>
      </c>
      <c r="H53" s="73">
        <v>564</v>
      </c>
      <c r="I53" s="72">
        <v>536</v>
      </c>
      <c r="J53" s="72">
        <v>519</v>
      </c>
      <c r="K53" s="72">
        <v>517</v>
      </c>
      <c r="L53" s="72">
        <v>524</v>
      </c>
      <c r="M53" s="72">
        <v>544</v>
      </c>
      <c r="N53" s="72">
        <v>555</v>
      </c>
      <c r="O53" s="72">
        <v>575</v>
      </c>
      <c r="P53" s="72">
        <v>601</v>
      </c>
      <c r="Q53" s="72">
        <v>611</v>
      </c>
      <c r="R53" s="72">
        <v>615</v>
      </c>
      <c r="S53" s="72">
        <v>648</v>
      </c>
      <c r="T53" s="73">
        <v>671</v>
      </c>
      <c r="U53" s="74">
        <v>667</v>
      </c>
      <c r="V53" s="75">
        <v>663</v>
      </c>
      <c r="W53" s="74">
        <v>639</v>
      </c>
      <c r="X53" s="75">
        <v>597</v>
      </c>
      <c r="Y53" s="75">
        <v>588</v>
      </c>
      <c r="Z53" s="75">
        <v>590</v>
      </c>
      <c r="AA53" s="75">
        <v>614</v>
      </c>
      <c r="AB53" s="75">
        <v>616</v>
      </c>
      <c r="AC53" s="40">
        <v>630</v>
      </c>
      <c r="AD53" s="40">
        <v>665</v>
      </c>
      <c r="AE53" s="40">
        <v>661</v>
      </c>
      <c r="AF53" s="67">
        <v>659</v>
      </c>
      <c r="AG53" s="58">
        <v>668</v>
      </c>
      <c r="AH53" s="27" t="s">
        <v>29</v>
      </c>
    </row>
    <row r="54" spans="1:34" ht="20.25" customHeight="1">
      <c r="A54" s="27" t="s">
        <v>30</v>
      </c>
      <c r="B54" s="71">
        <v>1468</v>
      </c>
      <c r="C54" s="72">
        <v>1438</v>
      </c>
      <c r="D54" s="72">
        <v>1406</v>
      </c>
      <c r="E54" s="72">
        <v>1391</v>
      </c>
      <c r="F54" s="72">
        <v>1442</v>
      </c>
      <c r="G54" s="72">
        <v>1449</v>
      </c>
      <c r="H54" s="73">
        <v>1443</v>
      </c>
      <c r="I54" s="72">
        <v>1416</v>
      </c>
      <c r="J54" s="72">
        <v>1456</v>
      </c>
      <c r="K54" s="72">
        <v>1462</v>
      </c>
      <c r="L54" s="72">
        <v>1436</v>
      </c>
      <c r="M54" s="72">
        <v>1413</v>
      </c>
      <c r="N54" s="72">
        <v>1423</v>
      </c>
      <c r="O54" s="72">
        <v>1434</v>
      </c>
      <c r="P54" s="72">
        <v>1448</v>
      </c>
      <c r="Q54" s="72">
        <v>1463</v>
      </c>
      <c r="R54" s="72">
        <v>1506</v>
      </c>
      <c r="S54" s="72">
        <v>1509</v>
      </c>
      <c r="T54" s="73">
        <v>1530</v>
      </c>
      <c r="U54" s="74">
        <v>1571</v>
      </c>
      <c r="V54" s="75">
        <v>1630</v>
      </c>
      <c r="W54" s="74">
        <v>1617</v>
      </c>
      <c r="X54" s="75">
        <v>1573</v>
      </c>
      <c r="Y54" s="75">
        <v>1547</v>
      </c>
      <c r="Z54" s="75">
        <v>1538</v>
      </c>
      <c r="AA54" s="75">
        <v>1484</v>
      </c>
      <c r="AB54" s="75">
        <v>1429</v>
      </c>
      <c r="AC54" s="40">
        <v>1406</v>
      </c>
      <c r="AD54" s="40">
        <v>1385</v>
      </c>
      <c r="AE54" s="40">
        <v>1340</v>
      </c>
      <c r="AF54" s="67">
        <v>1315</v>
      </c>
      <c r="AG54" s="58">
        <v>1319</v>
      </c>
      <c r="AH54" s="27" t="s">
        <v>30</v>
      </c>
    </row>
    <row r="55" spans="1:34" ht="20.25" customHeight="1">
      <c r="A55" s="27" t="s">
        <v>31</v>
      </c>
      <c r="B55" s="71">
        <v>2065</v>
      </c>
      <c r="C55" s="72">
        <v>2006</v>
      </c>
      <c r="D55" s="72">
        <v>1993</v>
      </c>
      <c r="E55" s="72">
        <v>2003</v>
      </c>
      <c r="F55" s="72">
        <v>2005</v>
      </c>
      <c r="G55" s="72">
        <v>1966</v>
      </c>
      <c r="H55" s="73">
        <v>1969</v>
      </c>
      <c r="I55" s="72">
        <v>1922</v>
      </c>
      <c r="J55" s="72">
        <v>1892</v>
      </c>
      <c r="K55" s="72">
        <v>1889</v>
      </c>
      <c r="L55" s="72">
        <v>1900</v>
      </c>
      <c r="M55" s="72">
        <v>1890</v>
      </c>
      <c r="N55" s="72">
        <v>1900</v>
      </c>
      <c r="O55" s="72">
        <v>1895</v>
      </c>
      <c r="P55" s="72">
        <v>1882</v>
      </c>
      <c r="Q55" s="72">
        <v>1873</v>
      </c>
      <c r="R55" s="72">
        <v>1881</v>
      </c>
      <c r="S55" s="72">
        <v>1902</v>
      </c>
      <c r="T55" s="73">
        <v>1897</v>
      </c>
      <c r="U55" s="74">
        <v>1897</v>
      </c>
      <c r="V55" s="75">
        <v>1951</v>
      </c>
      <c r="W55" s="74">
        <v>1861</v>
      </c>
      <c r="X55" s="75">
        <v>1784</v>
      </c>
      <c r="Y55" s="75">
        <v>1762</v>
      </c>
      <c r="Z55" s="75">
        <v>1735</v>
      </c>
      <c r="AA55" s="75">
        <v>1704</v>
      </c>
      <c r="AB55" s="75">
        <v>1660</v>
      </c>
      <c r="AC55" s="40">
        <v>1602</v>
      </c>
      <c r="AD55" s="40">
        <v>1589</v>
      </c>
      <c r="AE55" s="40">
        <v>1544</v>
      </c>
      <c r="AF55" s="67">
        <v>1527</v>
      </c>
      <c r="AG55" s="58">
        <v>1504</v>
      </c>
      <c r="AH55" s="27" t="s">
        <v>31</v>
      </c>
    </row>
    <row r="56" spans="1:34" ht="20.25" customHeight="1">
      <c r="A56" s="27" t="s">
        <v>57</v>
      </c>
      <c r="B56" s="71">
        <v>10159</v>
      </c>
      <c r="C56" s="72">
        <v>10197</v>
      </c>
      <c r="D56" s="72">
        <v>10267</v>
      </c>
      <c r="E56" s="72">
        <v>10238</v>
      </c>
      <c r="F56" s="72">
        <v>10390</v>
      </c>
      <c r="G56" s="72">
        <v>10375</v>
      </c>
      <c r="H56" s="72">
        <v>10279</v>
      </c>
      <c r="I56" s="72">
        <v>10241</v>
      </c>
      <c r="J56" s="72">
        <v>10309</v>
      </c>
      <c r="K56" s="72">
        <v>10183</v>
      </c>
      <c r="L56" s="72">
        <v>10077</v>
      </c>
      <c r="M56" s="72">
        <v>10042</v>
      </c>
      <c r="N56" s="72">
        <v>9981</v>
      </c>
      <c r="O56" s="72">
        <v>9819</v>
      </c>
      <c r="P56" s="72">
        <v>9727</v>
      </c>
      <c r="Q56" s="72">
        <v>9623</v>
      </c>
      <c r="R56" s="72">
        <v>9545</v>
      </c>
      <c r="S56" s="72">
        <v>9355</v>
      </c>
      <c r="T56" s="72">
        <v>9359</v>
      </c>
      <c r="U56" s="72">
        <v>9335</v>
      </c>
      <c r="V56" s="75">
        <v>9294</v>
      </c>
      <c r="W56" s="74">
        <v>9338</v>
      </c>
      <c r="X56" s="75">
        <v>9254</v>
      </c>
      <c r="Y56" s="75">
        <v>9177</v>
      </c>
      <c r="Z56" s="75">
        <v>9064</v>
      </c>
      <c r="AA56" s="75">
        <v>8943</v>
      </c>
      <c r="AB56" s="75">
        <v>8771</v>
      </c>
      <c r="AC56" s="40">
        <v>8637</v>
      </c>
      <c r="AD56" s="40">
        <v>8519</v>
      </c>
      <c r="AE56" s="40">
        <v>8443</v>
      </c>
      <c r="AF56" s="67">
        <v>8382</v>
      </c>
      <c r="AG56" s="58">
        <v>8220</v>
      </c>
      <c r="AH56" s="27" t="s">
        <v>57</v>
      </c>
    </row>
    <row r="57" spans="1:34" ht="20.25" customHeight="1">
      <c r="A57" s="27" t="s">
        <v>63</v>
      </c>
      <c r="B57" s="71">
        <v>19288</v>
      </c>
      <c r="C57" s="72">
        <v>19357</v>
      </c>
      <c r="D57" s="72">
        <v>19639</v>
      </c>
      <c r="E57" s="72">
        <v>19918</v>
      </c>
      <c r="F57" s="72">
        <v>20163</v>
      </c>
      <c r="G57" s="72">
        <v>20532</v>
      </c>
      <c r="H57" s="73">
        <v>20588</v>
      </c>
      <c r="I57" s="72">
        <v>20655</v>
      </c>
      <c r="J57" s="72">
        <v>20718</v>
      </c>
      <c r="K57" s="72">
        <v>20968</v>
      </c>
      <c r="L57" s="72">
        <v>21210</v>
      </c>
      <c r="M57" s="72">
        <v>21578</v>
      </c>
      <c r="N57" s="72">
        <v>22279</v>
      </c>
      <c r="O57" s="72">
        <v>23033</v>
      </c>
      <c r="P57" s="72">
        <v>23541</v>
      </c>
      <c r="Q57" s="72">
        <v>23952</v>
      </c>
      <c r="R57" s="72">
        <v>24208</v>
      </c>
      <c r="S57" s="72">
        <v>24407</v>
      </c>
      <c r="T57" s="73">
        <v>24626</v>
      </c>
      <c r="U57" s="72">
        <v>24797</v>
      </c>
      <c r="V57" s="73">
        <v>24926</v>
      </c>
      <c r="W57" s="72">
        <v>24992</v>
      </c>
      <c r="X57" s="73">
        <v>24927</v>
      </c>
      <c r="Y57" s="73">
        <v>25121</v>
      </c>
      <c r="Z57" s="73">
        <v>25282</v>
      </c>
      <c r="AA57" s="73">
        <v>25426</v>
      </c>
      <c r="AB57" s="73">
        <v>25803</v>
      </c>
      <c r="AC57" s="40">
        <v>26222</v>
      </c>
      <c r="AD57" s="40">
        <v>26681</v>
      </c>
      <c r="AE57" s="40">
        <v>27043</v>
      </c>
      <c r="AF57" s="67">
        <v>27415</v>
      </c>
      <c r="AG57" s="58">
        <v>27968</v>
      </c>
      <c r="AH57" s="27" t="s">
        <v>63</v>
      </c>
    </row>
    <row r="58" spans="1:34" ht="20.25" customHeight="1">
      <c r="A58" s="27"/>
      <c r="B58" s="33"/>
      <c r="C58" s="10"/>
      <c r="D58" s="10"/>
      <c r="E58" s="10"/>
      <c r="F58" s="10"/>
      <c r="G58" s="10"/>
      <c r="H58" s="11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1"/>
      <c r="U58" s="10"/>
      <c r="V58" s="36"/>
      <c r="W58" s="35"/>
      <c r="X58" s="36"/>
      <c r="Y58" s="36"/>
      <c r="Z58" s="52"/>
      <c r="AA58" s="41"/>
      <c r="AB58" s="41"/>
      <c r="AC58" s="41"/>
      <c r="AD58" s="41"/>
      <c r="AE58" s="41"/>
      <c r="AF58" s="68"/>
      <c r="AG58" s="59"/>
      <c r="AH58" s="27"/>
    </row>
    <row r="59" spans="1:34" s="8" customFormat="1" ht="20.25" customHeight="1">
      <c r="A59" s="26" t="s">
        <v>58</v>
      </c>
      <c r="B59" s="32">
        <f aca="true" t="shared" si="8" ref="B59:AE59">B61</f>
        <v>1700</v>
      </c>
      <c r="C59" s="9">
        <f t="shared" si="8"/>
        <v>1638</v>
      </c>
      <c r="D59" s="9">
        <f t="shared" si="8"/>
        <v>1643</v>
      </c>
      <c r="E59" s="9">
        <f t="shared" si="8"/>
        <v>1632</v>
      </c>
      <c r="F59" s="9">
        <f t="shared" si="8"/>
        <v>1602</v>
      </c>
      <c r="G59" s="9">
        <f t="shared" si="8"/>
        <v>1560</v>
      </c>
      <c r="H59" s="13">
        <f t="shared" si="8"/>
        <v>1530</v>
      </c>
      <c r="I59" s="9">
        <f t="shared" si="8"/>
        <v>1494</v>
      </c>
      <c r="J59" s="9">
        <f t="shared" si="8"/>
        <v>1463</v>
      </c>
      <c r="K59" s="9">
        <f t="shared" si="8"/>
        <v>1402</v>
      </c>
      <c r="L59" s="9">
        <f t="shared" si="8"/>
        <v>1362</v>
      </c>
      <c r="M59" s="9">
        <f t="shared" si="8"/>
        <v>1385</v>
      </c>
      <c r="N59" s="9">
        <f t="shared" si="8"/>
        <v>1402</v>
      </c>
      <c r="O59" s="9">
        <f t="shared" si="8"/>
        <v>1409</v>
      </c>
      <c r="P59" s="9">
        <f t="shared" si="8"/>
        <v>1363</v>
      </c>
      <c r="Q59" s="9">
        <f t="shared" si="8"/>
        <v>1354</v>
      </c>
      <c r="R59" s="9">
        <f t="shared" si="8"/>
        <v>1355</v>
      </c>
      <c r="S59" s="9">
        <f t="shared" si="8"/>
        <v>1356</v>
      </c>
      <c r="T59" s="13">
        <f t="shared" si="8"/>
        <v>1339</v>
      </c>
      <c r="U59" s="9">
        <f t="shared" si="8"/>
        <v>1350</v>
      </c>
      <c r="V59" s="13">
        <f t="shared" si="8"/>
        <v>1355</v>
      </c>
      <c r="W59" s="9">
        <f t="shared" si="8"/>
        <v>1368</v>
      </c>
      <c r="X59" s="13">
        <f t="shared" si="8"/>
        <v>1354</v>
      </c>
      <c r="Y59" s="13">
        <f t="shared" si="8"/>
        <v>1370</v>
      </c>
      <c r="Z59" s="13">
        <v>1311</v>
      </c>
      <c r="AA59" s="13">
        <f t="shared" si="8"/>
        <v>1280</v>
      </c>
      <c r="AB59" s="13">
        <f t="shared" si="8"/>
        <v>1264</v>
      </c>
      <c r="AC59" s="13">
        <f t="shared" si="8"/>
        <v>1242</v>
      </c>
      <c r="AD59" s="13">
        <f t="shared" si="8"/>
        <v>1231</v>
      </c>
      <c r="AE59" s="13">
        <f t="shared" si="8"/>
        <v>1185</v>
      </c>
      <c r="AF59" s="65">
        <f>AF61</f>
        <v>1163</v>
      </c>
      <c r="AG59" s="56">
        <v>1151</v>
      </c>
      <c r="AH59" s="26" t="s">
        <v>58</v>
      </c>
    </row>
    <row r="60" spans="1:34" s="8" customFormat="1" ht="20.25" customHeight="1">
      <c r="A60" s="26"/>
      <c r="B60" s="32"/>
      <c r="C60" s="9"/>
      <c r="D60" s="9"/>
      <c r="E60" s="9"/>
      <c r="F60" s="9"/>
      <c r="G60" s="9"/>
      <c r="H60" s="1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3"/>
      <c r="U60" s="19"/>
      <c r="V60" s="23"/>
      <c r="W60" s="19"/>
      <c r="X60" s="23"/>
      <c r="Y60" s="23"/>
      <c r="Z60" s="23"/>
      <c r="AA60" s="23"/>
      <c r="AB60" s="23"/>
      <c r="AC60" s="23"/>
      <c r="AD60" s="23"/>
      <c r="AE60" s="23"/>
      <c r="AF60" s="66"/>
      <c r="AG60" s="57"/>
      <c r="AH60" s="26"/>
    </row>
    <row r="61" spans="1:34" ht="20.25" customHeight="1">
      <c r="A61" s="27" t="s">
        <v>32</v>
      </c>
      <c r="B61" s="71">
        <v>1700</v>
      </c>
      <c r="C61" s="72">
        <v>1638</v>
      </c>
      <c r="D61" s="72">
        <v>1643</v>
      </c>
      <c r="E61" s="72">
        <v>1632</v>
      </c>
      <c r="F61" s="72">
        <v>1602</v>
      </c>
      <c r="G61" s="72">
        <v>1560</v>
      </c>
      <c r="H61" s="73">
        <v>1530</v>
      </c>
      <c r="I61" s="72">
        <v>1494</v>
      </c>
      <c r="J61" s="72">
        <v>1463</v>
      </c>
      <c r="K61" s="72">
        <v>1402</v>
      </c>
      <c r="L61" s="72">
        <v>1362</v>
      </c>
      <c r="M61" s="72">
        <v>1385</v>
      </c>
      <c r="N61" s="72">
        <v>1402</v>
      </c>
      <c r="O61" s="72">
        <v>1409</v>
      </c>
      <c r="P61" s="72">
        <v>1363</v>
      </c>
      <c r="Q61" s="72">
        <v>1354</v>
      </c>
      <c r="R61" s="72">
        <v>1355</v>
      </c>
      <c r="S61" s="72">
        <v>1356</v>
      </c>
      <c r="T61" s="73">
        <v>1339</v>
      </c>
      <c r="U61" s="74">
        <v>1350</v>
      </c>
      <c r="V61" s="75">
        <v>1355</v>
      </c>
      <c r="W61" s="74">
        <v>1368</v>
      </c>
      <c r="X61" s="75">
        <v>1354</v>
      </c>
      <c r="Y61" s="75">
        <v>1370</v>
      </c>
      <c r="Z61" s="75">
        <v>1311</v>
      </c>
      <c r="AA61" s="75">
        <v>1280</v>
      </c>
      <c r="AB61" s="75">
        <v>1264</v>
      </c>
      <c r="AC61" s="40">
        <v>1242</v>
      </c>
      <c r="AD61" s="40">
        <v>1231</v>
      </c>
      <c r="AE61" s="40">
        <v>1185</v>
      </c>
      <c r="AF61" s="67">
        <v>1163</v>
      </c>
      <c r="AG61" s="58">
        <v>1151</v>
      </c>
      <c r="AH61" s="27" t="s">
        <v>32</v>
      </c>
    </row>
    <row r="62" spans="1:34" ht="20.25" customHeight="1">
      <c r="A62" s="27"/>
      <c r="B62" s="33"/>
      <c r="C62" s="10"/>
      <c r="D62" s="10"/>
      <c r="E62" s="10"/>
      <c r="F62" s="10"/>
      <c r="G62" s="10"/>
      <c r="H62" s="11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/>
      <c r="U62" s="35"/>
      <c r="V62" s="36"/>
      <c r="W62" s="35"/>
      <c r="X62" s="36"/>
      <c r="Y62" s="36"/>
      <c r="Z62" s="39"/>
      <c r="AA62" s="41"/>
      <c r="AB62" s="41"/>
      <c r="AC62" s="41"/>
      <c r="AD62" s="41"/>
      <c r="AE62" s="41"/>
      <c r="AF62" s="68"/>
      <c r="AG62" s="59"/>
      <c r="AH62" s="27"/>
    </row>
    <row r="63" spans="1:34" s="12" customFormat="1" ht="20.25" customHeight="1">
      <c r="A63" s="26" t="s">
        <v>33</v>
      </c>
      <c r="B63" s="32">
        <f aca="true" t="shared" si="9" ref="B63:AE63">SUM(B65:B66)</f>
        <v>5481</v>
      </c>
      <c r="C63" s="9">
        <f t="shared" si="9"/>
        <v>5429</v>
      </c>
      <c r="D63" s="9">
        <f t="shared" si="9"/>
        <v>5478</v>
      </c>
      <c r="E63" s="9">
        <f t="shared" si="9"/>
        <v>5521</v>
      </c>
      <c r="F63" s="9">
        <f t="shared" si="9"/>
        <v>5558</v>
      </c>
      <c r="G63" s="9">
        <f t="shared" si="9"/>
        <v>5492</v>
      </c>
      <c r="H63" s="13">
        <f t="shared" si="9"/>
        <v>5450</v>
      </c>
      <c r="I63" s="9">
        <f t="shared" si="9"/>
        <v>5353</v>
      </c>
      <c r="J63" s="9">
        <f t="shared" si="9"/>
        <v>5301</v>
      </c>
      <c r="K63" s="9">
        <f t="shared" si="9"/>
        <v>5236</v>
      </c>
      <c r="L63" s="9">
        <f t="shared" si="9"/>
        <v>5293</v>
      </c>
      <c r="M63" s="9">
        <f t="shared" si="9"/>
        <v>5306</v>
      </c>
      <c r="N63" s="9">
        <f t="shared" si="9"/>
        <v>5358</v>
      </c>
      <c r="O63" s="9">
        <f t="shared" si="9"/>
        <v>5309</v>
      </c>
      <c r="P63" s="9">
        <f t="shared" si="9"/>
        <v>5286</v>
      </c>
      <c r="Q63" s="9">
        <f t="shared" si="9"/>
        <v>5262</v>
      </c>
      <c r="R63" s="9">
        <f t="shared" si="9"/>
        <v>5326</v>
      </c>
      <c r="S63" s="9">
        <f t="shared" si="9"/>
        <v>5371</v>
      </c>
      <c r="T63" s="13">
        <f t="shared" si="9"/>
        <v>5403</v>
      </c>
      <c r="U63" s="9">
        <f t="shared" si="9"/>
        <v>5463</v>
      </c>
      <c r="V63" s="13">
        <f t="shared" si="9"/>
        <v>5595</v>
      </c>
      <c r="W63" s="9">
        <f t="shared" si="9"/>
        <v>5650</v>
      </c>
      <c r="X63" s="13">
        <f t="shared" si="9"/>
        <v>5791</v>
      </c>
      <c r="Y63" s="13">
        <f t="shared" si="9"/>
        <v>5988</v>
      </c>
      <c r="Z63" s="13">
        <v>5952</v>
      </c>
      <c r="AA63" s="13">
        <f t="shared" si="9"/>
        <v>5897</v>
      </c>
      <c r="AB63" s="13">
        <f t="shared" si="9"/>
        <v>5780</v>
      </c>
      <c r="AC63" s="13">
        <f t="shared" si="9"/>
        <v>5645</v>
      </c>
      <c r="AD63" s="13">
        <f t="shared" si="9"/>
        <v>5516</v>
      </c>
      <c r="AE63" s="13">
        <f t="shared" si="9"/>
        <v>5506</v>
      </c>
      <c r="AF63" s="65">
        <f>SUM(AF65:AF66)</f>
        <v>5460</v>
      </c>
      <c r="AG63" s="56">
        <v>5515</v>
      </c>
      <c r="AH63" s="26" t="s">
        <v>33</v>
      </c>
    </row>
    <row r="64" spans="1:34" s="12" customFormat="1" ht="20.25" customHeight="1">
      <c r="A64" s="26"/>
      <c r="B64" s="3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3"/>
      <c r="Y64" s="13"/>
      <c r="Z64" s="13"/>
      <c r="AA64" s="13"/>
      <c r="AB64" s="13"/>
      <c r="AC64" s="13"/>
      <c r="AD64" s="13"/>
      <c r="AE64" s="13"/>
      <c r="AF64" s="65"/>
      <c r="AG64" s="56"/>
      <c r="AH64" s="26"/>
    </row>
    <row r="65" spans="1:34" ht="20.25" customHeight="1">
      <c r="A65" s="27" t="s">
        <v>34</v>
      </c>
      <c r="B65" s="71">
        <v>3363</v>
      </c>
      <c r="C65" s="72">
        <v>3406</v>
      </c>
      <c r="D65" s="72">
        <v>3416</v>
      </c>
      <c r="E65" s="72">
        <v>3467</v>
      </c>
      <c r="F65" s="72">
        <v>3528</v>
      </c>
      <c r="G65" s="72">
        <v>3493</v>
      </c>
      <c r="H65" s="73">
        <v>3519</v>
      </c>
      <c r="I65" s="76">
        <v>3489</v>
      </c>
      <c r="J65" s="72">
        <v>3468</v>
      </c>
      <c r="K65" s="72">
        <v>3445</v>
      </c>
      <c r="L65" s="72">
        <v>3500</v>
      </c>
      <c r="M65" s="72">
        <v>3519</v>
      </c>
      <c r="N65" s="72">
        <v>3541</v>
      </c>
      <c r="O65" s="72">
        <v>3508</v>
      </c>
      <c r="P65" s="72">
        <v>3472</v>
      </c>
      <c r="Q65" s="72">
        <v>3485</v>
      </c>
      <c r="R65" s="72">
        <v>3519</v>
      </c>
      <c r="S65" s="72">
        <v>3497</v>
      </c>
      <c r="T65" s="73">
        <v>3551</v>
      </c>
      <c r="U65" s="74">
        <v>3627</v>
      </c>
      <c r="V65" s="75">
        <v>3707</v>
      </c>
      <c r="W65" s="74">
        <v>3805</v>
      </c>
      <c r="X65" s="75">
        <v>3975</v>
      </c>
      <c r="Y65" s="75">
        <v>4192</v>
      </c>
      <c r="Z65" s="75">
        <v>4179</v>
      </c>
      <c r="AA65" s="75">
        <v>4178</v>
      </c>
      <c r="AB65" s="75">
        <v>4077</v>
      </c>
      <c r="AC65" s="42">
        <v>3966</v>
      </c>
      <c r="AD65" s="42">
        <v>3859</v>
      </c>
      <c r="AE65" s="42">
        <v>3835</v>
      </c>
      <c r="AF65" s="69">
        <v>3841</v>
      </c>
      <c r="AG65" s="60">
        <v>3912</v>
      </c>
      <c r="AH65" s="27" t="s">
        <v>34</v>
      </c>
    </row>
    <row r="66" spans="1:34" ht="20.25" customHeight="1" thickBot="1">
      <c r="A66" s="28" t="s">
        <v>35</v>
      </c>
      <c r="B66" s="77">
        <v>2118</v>
      </c>
      <c r="C66" s="78">
        <v>2023</v>
      </c>
      <c r="D66" s="78">
        <v>2062</v>
      </c>
      <c r="E66" s="78">
        <v>2054</v>
      </c>
      <c r="F66" s="78">
        <v>2030</v>
      </c>
      <c r="G66" s="78">
        <v>1999</v>
      </c>
      <c r="H66" s="79">
        <v>1931</v>
      </c>
      <c r="I66" s="80">
        <v>1864</v>
      </c>
      <c r="J66" s="78">
        <v>1833</v>
      </c>
      <c r="K66" s="78">
        <v>1791</v>
      </c>
      <c r="L66" s="78">
        <v>1793</v>
      </c>
      <c r="M66" s="78">
        <v>1787</v>
      </c>
      <c r="N66" s="78">
        <v>1817</v>
      </c>
      <c r="O66" s="78">
        <v>1801</v>
      </c>
      <c r="P66" s="78">
        <v>1814</v>
      </c>
      <c r="Q66" s="78">
        <v>1777</v>
      </c>
      <c r="R66" s="78">
        <v>1807</v>
      </c>
      <c r="S66" s="78">
        <v>1874</v>
      </c>
      <c r="T66" s="79">
        <v>1852</v>
      </c>
      <c r="U66" s="81">
        <v>1836</v>
      </c>
      <c r="V66" s="82">
        <v>1888</v>
      </c>
      <c r="W66" s="81">
        <v>1845</v>
      </c>
      <c r="X66" s="82">
        <v>1816</v>
      </c>
      <c r="Y66" s="82">
        <v>1796</v>
      </c>
      <c r="Z66" s="82">
        <v>1773</v>
      </c>
      <c r="AA66" s="82">
        <v>1719</v>
      </c>
      <c r="AB66" s="82">
        <v>1703</v>
      </c>
      <c r="AC66" s="43">
        <v>1679</v>
      </c>
      <c r="AD66" s="43">
        <v>1657</v>
      </c>
      <c r="AE66" s="43">
        <v>1671</v>
      </c>
      <c r="AF66" s="70">
        <v>1619</v>
      </c>
      <c r="AG66" s="61">
        <v>1603</v>
      </c>
      <c r="AH66" s="28" t="s">
        <v>35</v>
      </c>
    </row>
    <row r="67" spans="1:26" ht="20.25" customHeight="1">
      <c r="A67" s="21" t="s">
        <v>59</v>
      </c>
      <c r="Z67" s="50"/>
    </row>
    <row r="68" spans="1:26" ht="20.25" customHeight="1">
      <c r="A68" s="21"/>
      <c r="Z68" s="50"/>
    </row>
    <row r="69" spans="2:26" ht="20.25" customHeight="1">
      <c r="B69" s="14"/>
      <c r="C69" s="14"/>
      <c r="D69" s="14"/>
      <c r="G69" s="86" t="s">
        <v>83</v>
      </c>
      <c r="H69" s="86"/>
      <c r="I69" s="14"/>
      <c r="J69" s="14"/>
      <c r="K69" s="14"/>
      <c r="L69" s="14"/>
      <c r="Z69" s="50"/>
    </row>
    <row r="70" spans="16:33" s="15" customFormat="1" ht="18.75">
      <c r="P70" s="37"/>
      <c r="Q70" s="37"/>
      <c r="R70" s="37"/>
      <c r="S70" s="37"/>
      <c r="T70" s="37"/>
      <c r="U70" s="37"/>
      <c r="V70" s="37"/>
      <c r="W70" s="37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</sheetData>
  <sheetProtection/>
  <mergeCells count="5">
    <mergeCell ref="A3:A4"/>
    <mergeCell ref="B1:L1"/>
    <mergeCell ref="G69:H69"/>
    <mergeCell ref="AH3:AH4"/>
    <mergeCell ref="Z4:AC4"/>
  </mergeCells>
  <printOptions horizontalCentered="1" verticalCentered="1"/>
  <pageMargins left="0.8661417322834646" right="0.1968503937007874" top="0.5905511811023623" bottom="0.1968503937007874" header="0" footer="0.1968503937007874"/>
  <pageSetup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-</cp:lastModifiedBy>
  <cp:lastPrinted>2014-02-03T08:12:12Z</cp:lastPrinted>
  <dcterms:created xsi:type="dcterms:W3CDTF">1997-11-28T07:10:55Z</dcterms:created>
  <dcterms:modified xsi:type="dcterms:W3CDTF">2019-11-08T05:15:24Z</dcterms:modified>
  <cp:category/>
  <cp:version/>
  <cp:contentType/>
  <cp:contentStatus/>
</cp:coreProperties>
</file>