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出納事務局\物品管理課\②管理調達班\01_物品調達\01_年契物品\02 入札～契約\2026(R8)契約分２（事務用品）\01 入札公告・説明書・仕様書・様式等\"/>
    </mc:Choice>
  </mc:AlternateContent>
  <xr:revisionPtr revIDLastSave="0" documentId="13_ncr:1_{A633C8E4-A719-455C-B755-8032D1A022CA}" xr6:coauthVersionLast="47" xr6:coauthVersionMax="47" xr10:uidLastSave="{00000000-0000-0000-0000-000000000000}"/>
  <bookViews>
    <workbookView xWindow="-110" yWindow="-110" windowWidth="19420" windowHeight="10300" tabRatio="921" xr2:uid="{00000000-000D-0000-FFFF-FFFF00000000}"/>
  </bookViews>
  <sheets>
    <sheet name="内訳（事務用品）" sheetId="55" r:id="rId1"/>
  </sheets>
  <definedNames>
    <definedName name="_xlnm._FilterDatabase" localSheetId="0" hidden="1">'内訳（事務用品）'!$B$5:$H$5</definedName>
    <definedName name="DATA">#REF!</definedName>
    <definedName name="_xlnm.Print_Area" localSheetId="0">'内訳（事務用品）'!$B$2:$I$64</definedName>
    <definedName name="_xlnm.Print_Titles" localSheetId="0">'内訳（事務用品）'!$2:$5</definedName>
    <definedName name="ア" localSheetId="0">#REF!</definedName>
    <definedName name="ア">#REF!</definedName>
    <definedName name="アルファベット" localSheetId="0">#REF!</definedName>
    <definedName name="アルファベット">#REF!</definedName>
    <definedName name="カ" localSheetId="0">#REF!</definedName>
    <definedName name="カ">#REF!</definedName>
    <definedName name="サ" localSheetId="0">#REF!</definedName>
    <definedName name="サ">#REF!</definedName>
    <definedName name="スリーエム" localSheetId="0">#REF!</definedName>
    <definedName name="スリーエム">#REF!</definedName>
    <definedName name="タ" localSheetId="0">#REF!</definedName>
    <definedName name="タ">#REF!</definedName>
    <definedName name="ナ" localSheetId="0">#REF!</definedName>
    <definedName name="ナ">#REF!</definedName>
    <definedName name="ハ" localSheetId="0">#REF!</definedName>
    <definedName name="ハ">#REF!</definedName>
    <definedName name="マ" localSheetId="0">#REF!</definedName>
    <definedName name="マ">#REF!</definedName>
    <definedName name="ヤ" localSheetId="0">#REF!</definedName>
    <definedName name="ヤ">#REF!</definedName>
    <definedName name="ラ" localSheetId="0">#REF!</definedName>
    <definedName name="ラ">#REF!</definedName>
    <definedName name="数字" localSheetId="0">#REF!</definedName>
    <definedName name="数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55" l="1"/>
  <c r="B63" i="55" s="1"/>
  <c r="B64" i="55" s="1"/>
  <c r="B61" i="55"/>
  <c r="H66" i="55"/>
  <c r="G66" i="55"/>
  <c r="I64" i="55"/>
  <c r="I63" i="55"/>
  <c r="I62" i="55"/>
  <c r="I61" i="55"/>
  <c r="I60" i="55"/>
  <c r="I59" i="55"/>
  <c r="I58" i="55"/>
  <c r="I57" i="55"/>
  <c r="I56" i="55"/>
  <c r="I55" i="55"/>
  <c r="I54" i="55"/>
  <c r="I53" i="55"/>
  <c r="I52" i="55"/>
  <c r="I51" i="55"/>
  <c r="I50" i="55"/>
  <c r="I49" i="55"/>
  <c r="I48" i="55"/>
  <c r="I47" i="55"/>
  <c r="I46" i="55"/>
  <c r="I45" i="55"/>
  <c r="I44" i="55"/>
  <c r="I43" i="55"/>
  <c r="I42" i="55"/>
  <c r="I41" i="55"/>
  <c r="I40" i="55"/>
  <c r="I39" i="55"/>
  <c r="I38" i="55"/>
  <c r="I37" i="55"/>
  <c r="I36" i="55"/>
  <c r="I35" i="55"/>
  <c r="I34" i="55"/>
  <c r="I33" i="55"/>
  <c r="I32" i="55"/>
  <c r="I31" i="55"/>
  <c r="I30" i="55"/>
  <c r="I29" i="55"/>
  <c r="I28" i="55"/>
  <c r="I27" i="55"/>
  <c r="I26" i="55"/>
  <c r="I25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I7" i="55"/>
  <c r="B7" i="55"/>
  <c r="B8" i="55" s="1"/>
  <c r="B9" i="55" s="1"/>
  <c r="B10" i="55" s="1"/>
  <c r="B11" i="55" s="1"/>
  <c r="B12" i="55" s="1"/>
  <c r="B13" i="55" s="1"/>
  <c r="B14" i="55" s="1"/>
  <c r="B15" i="55" s="1"/>
  <c r="B16" i="55" s="1"/>
  <c r="B17" i="55" s="1"/>
  <c r="B18" i="55" s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I6" i="55"/>
  <c r="I66" i="55" s="1"/>
  <c r="S4" i="55"/>
  <c r="I4" i="55" l="1"/>
  <c r="B1" i="55" l="1"/>
</calcChain>
</file>

<file path=xl/sharedStrings.xml><?xml version="1.0" encoding="utf-8"?>
<sst xmlns="http://schemas.openxmlformats.org/spreadsheetml/2006/main" count="251" uniqueCount="200">
  <si>
    <t>１２３４５６７８９０１２３４５６７８９０</t>
    <phoneticPr fontId="1"/>
  </si>
  <si>
    <t>１２３４５６７８９０１２３４５</t>
    <phoneticPr fontId="1"/>
  </si>
  <si>
    <t>品名</t>
    <rPh sb="0" eb="1">
      <t>シナ</t>
    </rPh>
    <rPh sb="1" eb="2">
      <t>メイ</t>
    </rPh>
    <phoneticPr fontId="11"/>
  </si>
  <si>
    <t>品番・規格</t>
    <rPh sb="0" eb="2">
      <t>ヒンバン</t>
    </rPh>
    <rPh sb="3" eb="5">
      <t>キカク</t>
    </rPh>
    <phoneticPr fontId="11"/>
  </si>
  <si>
    <t>単位</t>
    <rPh sb="0" eb="2">
      <t>タンイ</t>
    </rPh>
    <phoneticPr fontId="11"/>
  </si>
  <si>
    <t>入札
単価</t>
    <rPh sb="0" eb="2">
      <t>ニュウサツ</t>
    </rPh>
    <rPh sb="3" eb="5">
      <t>タンカ</t>
    </rPh>
    <phoneticPr fontId="1"/>
  </si>
  <si>
    <t>予想
数量</t>
    <rPh sb="0" eb="2">
      <t>ヨソウ</t>
    </rPh>
    <rPh sb="3" eb="5">
      <t>スウリョウ</t>
    </rPh>
    <phoneticPr fontId="1"/>
  </si>
  <si>
    <t>パック</t>
  </si>
  <si>
    <t>コクヨ</t>
  </si>
  <si>
    <t>個</t>
  </si>
  <si>
    <t>箱</t>
    <rPh sb="0" eb="1">
      <t>ハコ</t>
    </rPh>
    <phoneticPr fontId="1"/>
  </si>
  <si>
    <t>本</t>
    <rPh sb="0" eb="1">
      <t>ホン</t>
    </rPh>
    <phoneticPr fontId="1"/>
  </si>
  <si>
    <t>枚</t>
  </si>
  <si>
    <t>スリーエム</t>
  </si>
  <si>
    <t>ニチバン</t>
  </si>
  <si>
    <t>個</t>
    <rPh sb="0" eb="1">
      <t>コ</t>
    </rPh>
    <phoneticPr fontId="1"/>
  </si>
  <si>
    <t>オート</t>
  </si>
  <si>
    <t>　ガチャ玉</t>
    <rPh sb="4" eb="5">
      <t>タマ</t>
    </rPh>
    <phoneticPr fontId="8"/>
  </si>
  <si>
    <t>ゼムクリップ（小・２３㎜）１００本入</t>
    <rPh sb="16" eb="17">
      <t>ホン</t>
    </rPh>
    <rPh sb="17" eb="18">
      <t>イリ</t>
    </rPh>
    <phoneticPr fontId="1"/>
  </si>
  <si>
    <t>ダブルクリップ（大・幅３２㎜）１０個入</t>
    <rPh sb="10" eb="11">
      <t>ハバ</t>
    </rPh>
    <rPh sb="17" eb="19">
      <t>コイリ</t>
    </rPh>
    <phoneticPr fontId="1"/>
  </si>
  <si>
    <t>箱</t>
  </si>
  <si>
    <t>ダブルクリップ（中・幅２５㎜）１０個入</t>
    <phoneticPr fontId="1"/>
  </si>
  <si>
    <t>ダブルクリップ（小・幅１９㎜）１０個入</t>
    <phoneticPr fontId="1"/>
  </si>
  <si>
    <t>ダブルクリップ（小小・幅１５㎜）１０個入</t>
    <phoneticPr fontId="1"/>
  </si>
  <si>
    <t>ダブルクリップ（豆・幅１３㎜）１０個入</t>
    <phoneticPr fontId="1"/>
  </si>
  <si>
    <t>マグネットクリップＬ（幅４４㎜）</t>
    <rPh sb="11" eb="12">
      <t>ハバ</t>
    </rPh>
    <phoneticPr fontId="10"/>
  </si>
  <si>
    <t>ＣＰ－９６３（約１２０枚保持）</t>
    <rPh sb="7" eb="8">
      <t>ヤク</t>
    </rPh>
    <rPh sb="12" eb="14">
      <t>ホジ</t>
    </rPh>
    <phoneticPr fontId="10"/>
  </si>
  <si>
    <t>ソニック</t>
    <phoneticPr fontId="1"/>
  </si>
  <si>
    <t>個</t>
    <rPh sb="0" eb="1">
      <t>コ</t>
    </rPh>
    <phoneticPr fontId="10"/>
  </si>
  <si>
    <t>マグネットクリップＭ（幅３６㎜）</t>
    <rPh sb="11" eb="12">
      <t>ハバ</t>
    </rPh>
    <phoneticPr fontId="10"/>
  </si>
  <si>
    <t>ＣＰ－９６４（約８０枚保持）</t>
    <rPh sb="7" eb="8">
      <t>ヤク</t>
    </rPh>
    <rPh sb="11" eb="13">
      <t>ホジ</t>
    </rPh>
    <phoneticPr fontId="10"/>
  </si>
  <si>
    <t>カードリング（外径４０㎜）　９個入</t>
    <rPh sb="15" eb="17">
      <t>コイリ</t>
    </rPh>
    <phoneticPr fontId="1"/>
  </si>
  <si>
    <t>ＣＲ－ＲＮ１Ｐ－ＳＬ（袋入）</t>
    <rPh sb="11" eb="12">
      <t>フクロ</t>
    </rPh>
    <phoneticPr fontId="1"/>
  </si>
  <si>
    <t>クラウン</t>
  </si>
  <si>
    <t>袋</t>
    <rPh sb="0" eb="1">
      <t>フクロ</t>
    </rPh>
    <phoneticPr fontId="10"/>
  </si>
  <si>
    <t>ＯＰＰ袋入り（ヘッダー付）</t>
    <rPh sb="3" eb="4">
      <t>フクロ</t>
    </rPh>
    <rPh sb="4" eb="5">
      <t>イ</t>
    </rPh>
    <rPh sb="11" eb="12">
      <t>ツ</t>
    </rPh>
    <phoneticPr fontId="1"/>
  </si>
  <si>
    <t>カードリング（外径３０㎜）１２個入</t>
    <rPh sb="15" eb="17">
      <t>コイリ</t>
    </rPh>
    <phoneticPr fontId="1"/>
  </si>
  <si>
    <t>ＣＲ－ＲＮ３Ｐ－ＳＬ（袋入）</t>
    <phoneticPr fontId="1"/>
  </si>
  <si>
    <t>印鑑ホルダー　本体</t>
    <phoneticPr fontId="1"/>
  </si>
  <si>
    <t>ＣＰＨＮ－Ａ６（ホワイト）</t>
    <phoneticPr fontId="1"/>
  </si>
  <si>
    <t>シヤチハタ</t>
    <phoneticPr fontId="10"/>
  </si>
  <si>
    <t>本</t>
    <rPh sb="0" eb="1">
      <t>ホン</t>
    </rPh>
    <phoneticPr fontId="10"/>
  </si>
  <si>
    <t>印鑑ホルダー　補充カートリッジ（２個入）</t>
    <rPh sb="7" eb="9">
      <t>ホジュウ</t>
    </rPh>
    <rPh sb="17" eb="19">
      <t>コイリ</t>
    </rPh>
    <phoneticPr fontId="1"/>
  </si>
  <si>
    <t>ＣＰＨＮ－ＲＣ</t>
    <phoneticPr fontId="1"/>
  </si>
  <si>
    <t>パック</t>
    <phoneticPr fontId="10"/>
  </si>
  <si>
    <t>朱肉（４０号・径４２㎜）</t>
    <rPh sb="7" eb="8">
      <t>ケイ</t>
    </rPh>
    <phoneticPr fontId="1"/>
  </si>
  <si>
    <t>シヤチハタ朱肉（エコス）</t>
    <rPh sb="5" eb="7">
      <t>シュニク</t>
    </rPh>
    <phoneticPr fontId="1"/>
  </si>
  <si>
    <t>スタンプ台（大型・６７×１０６㎜）黒</t>
    <rPh sb="6" eb="8">
      <t>オオガタ</t>
    </rPh>
    <phoneticPr fontId="1"/>
  </si>
  <si>
    <t>ＨＧＮ－３－Ｋ</t>
  </si>
  <si>
    <t>シヤチハタ　スタンプ台</t>
    <rPh sb="10" eb="11">
      <t>ダイ</t>
    </rPh>
    <phoneticPr fontId="1"/>
  </si>
  <si>
    <t>スタンプ台（大型・６７×１０６㎜）赤</t>
    <rPh sb="6" eb="8">
      <t>オオガタ</t>
    </rPh>
    <rPh sb="17" eb="18">
      <t>アカ</t>
    </rPh>
    <phoneticPr fontId="1"/>
  </si>
  <si>
    <t>ＨＧＮ－３－Ｒ</t>
  </si>
  <si>
    <t>製本テープ（契約書割印用）幅３５㎜</t>
    <rPh sb="6" eb="9">
      <t>ケイヤクショ</t>
    </rPh>
    <rPh sb="9" eb="11">
      <t>ワリイン</t>
    </rPh>
    <rPh sb="11" eb="12">
      <t>ヨウ</t>
    </rPh>
    <rPh sb="13" eb="14">
      <t>ハバ</t>
    </rPh>
    <phoneticPr fontId="10"/>
  </si>
  <si>
    <t>ＢＫ－３５３４（１０ｍ）</t>
  </si>
  <si>
    <t>ニチバン</t>
    <phoneticPr fontId="1"/>
  </si>
  <si>
    <t>巻</t>
    <rPh sb="0" eb="1">
      <t>マキ</t>
    </rPh>
    <phoneticPr fontId="1"/>
  </si>
  <si>
    <t>製本テープ＜再生紙＞契約書割印用</t>
    <rPh sb="0" eb="2">
      <t>セイホン</t>
    </rPh>
    <rPh sb="6" eb="9">
      <t>サイセイシ</t>
    </rPh>
    <rPh sb="10" eb="13">
      <t>ケイヤクショ</t>
    </rPh>
    <rPh sb="13" eb="16">
      <t>ワリインヨウ</t>
    </rPh>
    <phoneticPr fontId="1"/>
  </si>
  <si>
    <t>セロハンテープ　幅１８㎜（１０巻入）</t>
    <rPh sb="8" eb="9">
      <t>ハバ</t>
    </rPh>
    <rPh sb="15" eb="16">
      <t>カン</t>
    </rPh>
    <rPh sb="16" eb="17">
      <t>イ</t>
    </rPh>
    <phoneticPr fontId="1"/>
  </si>
  <si>
    <t>ＣＴ４０５ＡＰ－１８（３５ｍ）</t>
    <phoneticPr fontId="1"/>
  </si>
  <si>
    <t>セロテープ（大巻）巻芯径７６㎜業務用</t>
    <rPh sb="6" eb="8">
      <t>オオマキ</t>
    </rPh>
    <rPh sb="9" eb="10">
      <t>マキ</t>
    </rPh>
    <rPh sb="10" eb="11">
      <t>シン</t>
    </rPh>
    <rPh sb="11" eb="12">
      <t>ケイ</t>
    </rPh>
    <rPh sb="15" eb="18">
      <t>ギョウムヨウ</t>
    </rPh>
    <phoneticPr fontId="1"/>
  </si>
  <si>
    <t>クラフトテープ（文字が書ける）</t>
    <rPh sb="8" eb="10">
      <t>モジ</t>
    </rPh>
    <rPh sb="11" eb="12">
      <t>カ</t>
    </rPh>
    <phoneticPr fontId="1"/>
  </si>
  <si>
    <t>布テープ</t>
    <phoneticPr fontId="1"/>
  </si>
  <si>
    <t>１５０－５０</t>
    <phoneticPr fontId="1"/>
  </si>
  <si>
    <t>梱包用透明テープ（手で切れる）幅４８㎜</t>
    <rPh sb="9" eb="10">
      <t>テ</t>
    </rPh>
    <rPh sb="11" eb="12">
      <t>キ</t>
    </rPh>
    <phoneticPr fontId="1"/>
  </si>
  <si>
    <t>３８４２Ｋ（３５ｍ）</t>
    <phoneticPr fontId="1"/>
  </si>
  <si>
    <t>スリーエム</t>
    <phoneticPr fontId="1"/>
  </si>
  <si>
    <t>スコッチ　透明梱包用テープ＜手でまっすぐ切れるタイプ＞</t>
    <rPh sb="5" eb="7">
      <t>トウメイ</t>
    </rPh>
    <rPh sb="7" eb="10">
      <t>コンポウヨウ</t>
    </rPh>
    <rPh sb="14" eb="15">
      <t>テ</t>
    </rPh>
    <rPh sb="20" eb="21">
      <t>キ</t>
    </rPh>
    <phoneticPr fontId="1"/>
  </si>
  <si>
    <t>メンディングテープ（大巻）幅１８㎜</t>
    <rPh sb="13" eb="14">
      <t>ハバ</t>
    </rPh>
    <phoneticPr fontId="1"/>
  </si>
  <si>
    <t>８１０－３－１８（５０ｍ）</t>
    <phoneticPr fontId="1"/>
  </si>
  <si>
    <t>スコッチ　メンディングテープ</t>
    <phoneticPr fontId="1"/>
  </si>
  <si>
    <t>メンディングテープ（小巻）幅１２㎜</t>
    <rPh sb="13" eb="14">
      <t>ハバ</t>
    </rPh>
    <phoneticPr fontId="1"/>
  </si>
  <si>
    <t>８１０－１－１２（３０ｍ）</t>
    <phoneticPr fontId="1"/>
  </si>
  <si>
    <t>両面テープ（カッター付き）幅１０㎜</t>
    <rPh sb="10" eb="11">
      <t>ツ</t>
    </rPh>
    <rPh sb="13" eb="14">
      <t>ハバ</t>
    </rPh>
    <phoneticPr fontId="1"/>
  </si>
  <si>
    <t>ＮＷ－１０ＥＣＯ（２０ｍ）</t>
    <phoneticPr fontId="1"/>
  </si>
  <si>
    <t>ナイスタック　エコタイプ　紙と一緒にリサイクル可</t>
    <rPh sb="13" eb="14">
      <t>カミ</t>
    </rPh>
    <rPh sb="15" eb="17">
      <t>イッショ</t>
    </rPh>
    <rPh sb="23" eb="24">
      <t>カ</t>
    </rPh>
    <phoneticPr fontId="1"/>
  </si>
  <si>
    <t>両面テープ（カッター付き）幅１５㎜</t>
    <rPh sb="13" eb="14">
      <t>ハバ</t>
    </rPh>
    <phoneticPr fontId="1"/>
  </si>
  <si>
    <t>ＮＷ－１５ＥＣＯ（２０ｍ）</t>
    <phoneticPr fontId="1"/>
  </si>
  <si>
    <t>液状のり　スタンダード（５０ｍｌ）</t>
    <phoneticPr fontId="1"/>
  </si>
  <si>
    <t>Ｅ－ＮＡ－１５０</t>
  </si>
  <si>
    <t>ヤマト</t>
  </si>
  <si>
    <t>液状のり　ツイン（５０ｍｌ）</t>
    <phoneticPr fontId="1"/>
  </si>
  <si>
    <t>Ｅ－ＮＡ－５０Ｔ</t>
  </si>
  <si>
    <t>スティックのり（ピットハイパワー）</t>
    <phoneticPr fontId="1"/>
  </si>
  <si>
    <t>ＰＴ－ＮＰ（２２ｇ）</t>
    <phoneticPr fontId="1"/>
  </si>
  <si>
    <t>トンボ</t>
  </si>
  <si>
    <t>スティックのり（消えいろピット・４０ｇ）</t>
    <phoneticPr fontId="1"/>
  </si>
  <si>
    <t>ＰＴ－ＧＣ</t>
    <phoneticPr fontId="1"/>
  </si>
  <si>
    <t>スティックのり（消えいろピット・２２ｇ）</t>
    <phoneticPr fontId="1"/>
  </si>
  <si>
    <t>ＰＴ－ＮＣ</t>
  </si>
  <si>
    <t>スティックのり（消えいろピット・１０ｇ）</t>
    <phoneticPr fontId="1"/>
  </si>
  <si>
    <t>ＰＴ－ＴＣ</t>
  </si>
  <si>
    <t>テープのり　本体　幅８．４㎜</t>
    <rPh sb="6" eb="8">
      <t>ホンタイ</t>
    </rPh>
    <rPh sb="9" eb="10">
      <t>ハバ</t>
    </rPh>
    <phoneticPr fontId="1"/>
  </si>
  <si>
    <t>テープのり　詰替カートリッジ　８．４㎜</t>
    <rPh sb="6" eb="8">
      <t>ツメカエ</t>
    </rPh>
    <phoneticPr fontId="1"/>
  </si>
  <si>
    <t>テープのり（強力）本体　幅１０㎜</t>
    <rPh sb="9" eb="11">
      <t>ホンタイ</t>
    </rPh>
    <rPh sb="12" eb="13">
      <t>ハバ</t>
    </rPh>
    <phoneticPr fontId="1"/>
  </si>
  <si>
    <t>テープのり＜ドットライナーパワー＞【グリーン購入法】</t>
    <phoneticPr fontId="1"/>
  </si>
  <si>
    <t>テープのり（強力）詰替カートリッジ１０㎜</t>
    <rPh sb="9" eb="11">
      <t>ツメカエ</t>
    </rPh>
    <phoneticPr fontId="1"/>
  </si>
  <si>
    <t>個</t>
    <rPh sb="0" eb="1">
      <t>コ</t>
    </rPh>
    <phoneticPr fontId="8"/>
  </si>
  <si>
    <t>テープのり＜ドットライナーパワー＞専用</t>
    <rPh sb="17" eb="19">
      <t>センヨウ</t>
    </rPh>
    <phoneticPr fontId="8"/>
  </si>
  <si>
    <t>ＨＤ－１０ＦＬ３Ｋ／Ｗ</t>
    <phoneticPr fontId="1"/>
  </si>
  <si>
    <t>マックス</t>
  </si>
  <si>
    <t>ホッチキス針（１０号）１０００本×１０箱</t>
    <rPh sb="15" eb="16">
      <t>ホン</t>
    </rPh>
    <rPh sb="19" eb="20">
      <t>ハコ</t>
    </rPh>
    <phoneticPr fontId="1"/>
  </si>
  <si>
    <t>ホッチキス針　オフィス用パック　１０号針　小箱１０箱入</t>
    <rPh sb="5" eb="6">
      <t>ハリ</t>
    </rPh>
    <rPh sb="11" eb="12">
      <t>ヨウ</t>
    </rPh>
    <rPh sb="18" eb="19">
      <t>ゴウ</t>
    </rPh>
    <rPh sb="19" eb="20">
      <t>ハリ</t>
    </rPh>
    <rPh sb="21" eb="23">
      <t>コバコ</t>
    </rPh>
    <rPh sb="25" eb="26">
      <t>ハコ</t>
    </rPh>
    <rPh sb="26" eb="27">
      <t>イ</t>
    </rPh>
    <phoneticPr fontId="1"/>
  </si>
  <si>
    <t>カッターナイフ（右手・左手どちらでも）</t>
    <rPh sb="8" eb="10">
      <t>ミギテ</t>
    </rPh>
    <rPh sb="11" eb="13">
      <t>ヒダリテ</t>
    </rPh>
    <phoneticPr fontId="1"/>
  </si>
  <si>
    <t>ＨＡ－７ＮＢ（刃幅９㎜・青）</t>
    <rPh sb="7" eb="8">
      <t>ハ</t>
    </rPh>
    <rPh sb="8" eb="9">
      <t>ハバ</t>
    </rPh>
    <rPh sb="12" eb="13">
      <t>アオ</t>
    </rPh>
    <phoneticPr fontId="1"/>
  </si>
  <si>
    <t>カッターナイフ（標準型・グリップ付き）　ユニバーサルデザイン</t>
    <rPh sb="8" eb="11">
      <t>ヒョウジュンガタ</t>
    </rPh>
    <rPh sb="16" eb="17">
      <t>ツ</t>
    </rPh>
    <phoneticPr fontId="1"/>
  </si>
  <si>
    <t>ハサミ　刃渡り７５㎜（リングサイズ小）</t>
    <rPh sb="4" eb="6">
      <t>ハワタ</t>
    </rPh>
    <rPh sb="17" eb="18">
      <t>ショウ</t>
    </rPh>
    <phoneticPr fontId="1"/>
  </si>
  <si>
    <t>ハサ－１５０Ｂ（青）</t>
    <rPh sb="8" eb="9">
      <t>アオ</t>
    </rPh>
    <phoneticPr fontId="1"/>
  </si>
  <si>
    <t>リムーバ（除針器）除去針：１０号専用</t>
    <rPh sb="9" eb="11">
      <t>ジョキョ</t>
    </rPh>
    <rPh sb="11" eb="12">
      <t>ハリ</t>
    </rPh>
    <rPh sb="15" eb="16">
      <t>ゴウ</t>
    </rPh>
    <rPh sb="16" eb="18">
      <t>センヨウ</t>
    </rPh>
    <phoneticPr fontId="1"/>
  </si>
  <si>
    <t>ＲＺ－ＦＥ（グレー）</t>
    <phoneticPr fontId="1"/>
  </si>
  <si>
    <t>用箋挟（クロス貼り）Ａ４タテ</t>
    <rPh sb="7" eb="8">
      <t>バ</t>
    </rPh>
    <phoneticPr fontId="1"/>
  </si>
  <si>
    <t>ヨハ－２８</t>
    <phoneticPr fontId="1"/>
  </si>
  <si>
    <t>用箋挟（クロス貼り）Ａ４ヨコ</t>
    <rPh sb="7" eb="8">
      <t>バ</t>
    </rPh>
    <phoneticPr fontId="1"/>
  </si>
  <si>
    <t>ヨハ－２３</t>
    <phoneticPr fontId="1"/>
  </si>
  <si>
    <t>台</t>
    <rPh sb="0" eb="1">
      <t>ダイ</t>
    </rPh>
    <phoneticPr fontId="1"/>
  </si>
  <si>
    <t>軽あけパンチ　スクーバ</t>
    <rPh sb="0" eb="1">
      <t>カル</t>
    </rPh>
    <phoneticPr fontId="1"/>
  </si>
  <si>
    <t>つづりひも（セル先、４５ｃｍ×２０本）</t>
    <rPh sb="8" eb="9">
      <t>サキ</t>
    </rPh>
    <rPh sb="17" eb="18">
      <t>ホン</t>
    </rPh>
    <phoneticPr fontId="1"/>
  </si>
  <si>
    <t>ＴＦ－０２０Ｓ</t>
    <phoneticPr fontId="1"/>
  </si>
  <si>
    <t>プラス</t>
  </si>
  <si>
    <t>台</t>
  </si>
  <si>
    <t>シャープ</t>
    <phoneticPr fontId="1"/>
  </si>
  <si>
    <t>紙めくり（リング型・５個入）Ｓ</t>
  </si>
  <si>
    <t>メク－２０ＴＢ（透明ブルー）</t>
    <rPh sb="8" eb="10">
      <t>トウメイ</t>
    </rPh>
    <phoneticPr fontId="1"/>
  </si>
  <si>
    <t>リング型紙めくり＜メクリン＞</t>
    <rPh sb="3" eb="4">
      <t>ガタ</t>
    </rPh>
    <rPh sb="4" eb="5">
      <t>カミ</t>
    </rPh>
    <phoneticPr fontId="1"/>
  </si>
  <si>
    <t>紙めくり（リング型・５個入）Ｍ</t>
  </si>
  <si>
    <t>メク－２１ＴＢ（透明ブルー）</t>
    <phoneticPr fontId="1"/>
  </si>
  <si>
    <t>紙めくり（リング型・５個入）Ｌ</t>
  </si>
  <si>
    <t>メク－２２ＴＢ（透明ブルー）</t>
    <phoneticPr fontId="1"/>
  </si>
  <si>
    <t>晒クラフト＋ビニールかぶせ、ＰＰスピンドル紐（芯入）</t>
    <rPh sb="0" eb="1">
      <t>サラ</t>
    </rPh>
    <rPh sb="21" eb="22">
      <t>ヒモ</t>
    </rPh>
    <rPh sb="23" eb="25">
      <t>シンイリ</t>
    </rPh>
    <phoneticPr fontId="8"/>
  </si>
  <si>
    <t>紙ひも（径２ｍｍ×１００ｍ）　白</t>
    <rPh sb="4" eb="5">
      <t>ケイ</t>
    </rPh>
    <phoneticPr fontId="1"/>
  </si>
  <si>
    <t>カヒ－１０Ｗ</t>
  </si>
  <si>
    <t>マルアイ</t>
  </si>
  <si>
    <t>巻</t>
    <rPh sb="0" eb="1">
      <t>マキ</t>
    </rPh>
    <phoneticPr fontId="10"/>
  </si>
  <si>
    <t>透明ゴミ袋　４５ℓ（１０枚入）</t>
  </si>
  <si>
    <t>００６６０４８００</t>
  </si>
  <si>
    <t>シモジマ</t>
  </si>
  <si>
    <t>袋</t>
    <rPh sb="0" eb="1">
      <t>フクロ</t>
    </rPh>
    <phoneticPr fontId="8"/>
  </si>
  <si>
    <t>ＨＥＩＫＯ　ゴミ袋</t>
    <rPh sb="8" eb="9">
      <t>ブクロ</t>
    </rPh>
    <phoneticPr fontId="1"/>
  </si>
  <si>
    <t>透明ゴミ袋　９０ℓ（１０枚入）</t>
  </si>
  <si>
    <t>００６６０４８３０</t>
  </si>
  <si>
    <t>品目
番号</t>
    <rPh sb="0" eb="2">
      <t>ヒンモク</t>
    </rPh>
    <rPh sb="3" eb="5">
      <t>バンゴウ</t>
    </rPh>
    <phoneticPr fontId="11"/>
  </si>
  <si>
    <t>メーカー</t>
    <phoneticPr fontId="1"/>
  </si>
  <si>
    <t>入札
価格</t>
    <rPh sb="0" eb="2">
      <t>ニュウサツ</t>
    </rPh>
    <rPh sb="3" eb="5">
      <t>カカク</t>
    </rPh>
    <phoneticPr fontId="1"/>
  </si>
  <si>
    <t>備考</t>
    <rPh sb="0" eb="2">
      <t>ビコウ</t>
    </rPh>
    <phoneticPr fontId="1"/>
  </si>
  <si>
    <t>オーダー</t>
    <phoneticPr fontId="1"/>
  </si>
  <si>
    <t>ＯＤ－１－１００</t>
    <phoneticPr fontId="1"/>
  </si>
  <si>
    <t>ＯＤ－３－１００</t>
    <phoneticPr fontId="1"/>
  </si>
  <si>
    <t>ＣＲ－ＷＣ１－Ｂ（紙箱入）</t>
    <rPh sb="9" eb="10">
      <t>カミ</t>
    </rPh>
    <rPh sb="10" eb="12">
      <t>ハコイ</t>
    </rPh>
    <phoneticPr fontId="1"/>
  </si>
  <si>
    <t>クラウン</t>
    <phoneticPr fontId="1"/>
  </si>
  <si>
    <t>ＣＲ－ＷＣ２－Ｂ（紙箱入）</t>
    <rPh sb="9" eb="10">
      <t>カミ</t>
    </rPh>
    <rPh sb="10" eb="12">
      <t>ハコイ</t>
    </rPh>
    <phoneticPr fontId="1"/>
  </si>
  <si>
    <t>ＣＲ－ＷＣ３－Ｂ（紙箱入）</t>
    <rPh sb="9" eb="10">
      <t>カミ</t>
    </rPh>
    <rPh sb="10" eb="12">
      <t>ハコイ</t>
    </rPh>
    <phoneticPr fontId="1"/>
  </si>
  <si>
    <t>ＣＲ－ＷＣ４－Ｂ（紙箱入）</t>
    <rPh sb="9" eb="10">
      <t>カミ</t>
    </rPh>
    <rPh sb="10" eb="12">
      <t>ハコイ</t>
    </rPh>
    <phoneticPr fontId="1"/>
  </si>
  <si>
    <t>ＣＲ－ＷＣ５－Ｂ（紙箱入）</t>
    <rPh sb="9" eb="10">
      <t>カミ</t>
    </rPh>
    <rPh sb="10" eb="12">
      <t>ハコイ</t>
    </rPh>
    <phoneticPr fontId="1"/>
  </si>
  <si>
    <t>ハンコ・ベンリ</t>
    <phoneticPr fontId="1"/>
  </si>
  <si>
    <t>ラミオフ　再生紙クラフトテープ</t>
    <rPh sb="5" eb="8">
      <t>サイセイシ</t>
    </rPh>
    <phoneticPr fontId="8"/>
  </si>
  <si>
    <t>再生ＰＥＴ布粘着テープ</t>
    <rPh sb="0" eb="2">
      <t>サイセイ</t>
    </rPh>
    <rPh sb="5" eb="6">
      <t>ヌノ</t>
    </rPh>
    <rPh sb="6" eb="8">
      <t>ネンチャク</t>
    </rPh>
    <phoneticPr fontId="8"/>
  </si>
  <si>
    <t>エコミュ　アラビック</t>
    <phoneticPr fontId="1"/>
  </si>
  <si>
    <t>ＰＮ－ＭＡＳ（１６ｍ）</t>
    <phoneticPr fontId="1"/>
  </si>
  <si>
    <t>ピットエアー</t>
    <phoneticPr fontId="1"/>
  </si>
  <si>
    <t>ＰＲ－ＭＡＳ（１６ｍ）</t>
    <phoneticPr fontId="1"/>
  </si>
  <si>
    <t>ピットエアー　専用</t>
    <rPh sb="7" eb="9">
      <t>センヨウ</t>
    </rPh>
    <phoneticPr fontId="8"/>
  </si>
  <si>
    <t>サクリフラット　ホッチキス</t>
    <phoneticPr fontId="1"/>
  </si>
  <si>
    <t>はさみ＜テピタ＞　ユニバーサルデザイン</t>
    <phoneticPr fontId="1"/>
  </si>
  <si>
    <t>用箋挟Ｂ（クロス貼り）</t>
    <rPh sb="0" eb="2">
      <t>ヨウセン</t>
    </rPh>
    <rPh sb="2" eb="3">
      <t>バサ</t>
    </rPh>
    <rPh sb="8" eb="9">
      <t>バ</t>
    </rPh>
    <phoneticPr fontId="1"/>
  </si>
  <si>
    <t>つづりひも＜再生タイプ＞</t>
    <rPh sb="6" eb="8">
      <t>サイセイ</t>
    </rPh>
    <phoneticPr fontId="1"/>
  </si>
  <si>
    <t>換算レートキーで通貨・単位のマルチ換算可</t>
    <rPh sb="0" eb="2">
      <t>カンサン</t>
    </rPh>
    <rPh sb="8" eb="10">
      <t>ツウカ</t>
    </rPh>
    <rPh sb="11" eb="13">
      <t>タンイ</t>
    </rPh>
    <rPh sb="17" eb="19">
      <t>カンサン</t>
    </rPh>
    <rPh sb="19" eb="20">
      <t>カ</t>
    </rPh>
    <phoneticPr fontId="1"/>
  </si>
  <si>
    <t>Ｗ４１×Ｄ１２×Ｈ６０ｃｍ</t>
    <phoneticPr fontId="1"/>
  </si>
  <si>
    <r>
      <t>丸玉</t>
    </r>
    <r>
      <rPr>
        <sz val="9"/>
        <rFont val="BIZ UD明朝 Medium"/>
        <family val="1"/>
        <charset val="128"/>
      </rPr>
      <t>工業</t>
    </r>
    <rPh sb="0" eb="1">
      <t>マル</t>
    </rPh>
    <rPh sb="1" eb="2">
      <t>タマ</t>
    </rPh>
    <rPh sb="2" eb="4">
      <t>コウギョウ</t>
    </rPh>
    <phoneticPr fontId="8"/>
  </si>
  <si>
    <t>Ｗ３８×Ｄ１２×Ｈ５１ｃｍ</t>
    <phoneticPr fontId="1"/>
  </si>
  <si>
    <t>Ｗ３３×Ｄ１１×Ｈ４４ｃｍ</t>
    <phoneticPr fontId="1"/>
  </si>
  <si>
    <t>Ｗ３３×Ｄ１１×Ｈ３２ｃｍ</t>
    <phoneticPr fontId="1"/>
  </si>
  <si>
    <t>内訳書</t>
    <rPh sb="0" eb="2">
      <t>ウチワケ</t>
    </rPh>
    <phoneticPr fontId="1"/>
  </si>
  <si>
    <t>ゼムクリップ（大・２９㎜）１００本入</t>
    <rPh sb="16" eb="17">
      <t>ホン</t>
    </rPh>
    <rPh sb="17" eb="18">
      <t>イリ</t>
    </rPh>
    <phoneticPr fontId="1"/>
  </si>
  <si>
    <t>ＭＧ－４０ＥＣシユイロ</t>
    <phoneticPr fontId="1"/>
  </si>
  <si>
    <t>文具類（事務用品）</t>
    <rPh sb="4" eb="6">
      <t>ジム</t>
    </rPh>
    <rPh sb="6" eb="8">
      <t>ヨウヒン</t>
    </rPh>
    <phoneticPr fontId="1"/>
  </si>
  <si>
    <t>別添１－２</t>
    <rPh sb="0" eb="2">
      <t>ベッテン</t>
    </rPh>
    <phoneticPr fontId="1"/>
  </si>
  <si>
    <t>３２１－５０</t>
    <phoneticPr fontId="1"/>
  </si>
  <si>
    <t>タ－ＤＭ４３０－１０Ｎ（１０ｍ）</t>
  </si>
  <si>
    <t>タ－Ｄ４３０－１０Ｎ（１０ｍ）</t>
  </si>
  <si>
    <t>ＮＯ１０－１Ｍパック１０</t>
  </si>
  <si>
    <t xml:space="preserve"> </t>
    <phoneticPr fontId="1"/>
  </si>
  <si>
    <t>手提げ袋　ジャンボデラックス（９２１）</t>
    <phoneticPr fontId="1"/>
  </si>
  <si>
    <t>手提げ袋　ＬＰデラックス（８３８）</t>
    <phoneticPr fontId="1"/>
  </si>
  <si>
    <t>手提げ袋　ロングデラックス（７４２）</t>
    <phoneticPr fontId="1"/>
  </si>
  <si>
    <t>手提げ袋　ミニデラックス（３０９）</t>
    <phoneticPr fontId="1"/>
  </si>
  <si>
    <t>２穴パンチ（ラクアケ・穴あけ枚数・約１７枚）</t>
    <rPh sb="1" eb="2">
      <t>アナ</t>
    </rPh>
    <rPh sb="11" eb="12">
      <t>アナ</t>
    </rPh>
    <rPh sb="14" eb="16">
      <t>マイスウ</t>
    </rPh>
    <rPh sb="17" eb="18">
      <t>ヤク</t>
    </rPh>
    <rPh sb="20" eb="21">
      <t>マイ</t>
    </rPh>
    <phoneticPr fontId="2"/>
  </si>
  <si>
    <t>ＰＮ－Ｇ１７Ｒ（赤）</t>
    <rPh sb="8" eb="9">
      <t>アカ</t>
    </rPh>
    <phoneticPr fontId="2"/>
  </si>
  <si>
    <t>２穴パンチ（ラクアケ・穴あけ枚数・約５２枚）</t>
    <rPh sb="1" eb="2">
      <t>アナ</t>
    </rPh>
    <phoneticPr fontId="2"/>
  </si>
  <si>
    <t>ＰＮ－Ｇ５２Ｂ（青）</t>
    <rPh sb="8" eb="9">
      <t>アオ</t>
    </rPh>
    <phoneticPr fontId="2"/>
  </si>
  <si>
    <t>コクヨ</t>
    <phoneticPr fontId="1"/>
  </si>
  <si>
    <t>合計（税抜）</t>
  </si>
  <si>
    <t>３ＷＡＹガチャック　ガチャ玉（厚玉）</t>
    <phoneticPr fontId="1"/>
  </si>
  <si>
    <t>ＧＧＡ－５（４５個入）</t>
    <phoneticPr fontId="1"/>
  </si>
  <si>
    <t>３ＷＡＹガチャック　ガチャ玉（中玉）</t>
    <phoneticPr fontId="1"/>
  </si>
  <si>
    <t>ＧＧＳ－５Ｎ（５０個入）</t>
    <phoneticPr fontId="1"/>
  </si>
  <si>
    <t>３ＷＡＹガチャック　ガチャ玉（薄玉）</t>
    <phoneticPr fontId="1"/>
  </si>
  <si>
    <t>ＧＧＵ－５（５５個入）</t>
    <phoneticPr fontId="1"/>
  </si>
  <si>
    <t>実務電卓（１２桁）（幅１１２mm）</t>
    <phoneticPr fontId="1"/>
  </si>
  <si>
    <t>ＥＬ－Ｎ７４２ＫＸ</t>
    <phoneticPr fontId="1"/>
  </si>
  <si>
    <r>
      <t>ホッチキス（</t>
    </r>
    <r>
      <rPr>
        <sz val="9"/>
        <color theme="1"/>
        <rFont val="ＭＳ 明朝"/>
        <family val="1"/>
        <charset val="128"/>
      </rPr>
      <t>サクリフラット３</t>
    </r>
    <r>
      <rPr>
        <sz val="9"/>
        <rFont val="ＭＳ 明朝"/>
        <family val="1"/>
        <charset val="128"/>
      </rPr>
      <t>・３２枚綴）</t>
    </r>
    <rPh sb="17" eb="18">
      <t>マイ</t>
    </rPh>
    <rPh sb="18" eb="19">
      <t>ト</t>
    </rPh>
    <phoneticPr fontId="1"/>
  </si>
  <si>
    <t>第２回目入札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</si>
</sst>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_ ;[Red]\-0\ "/>
    <numFmt numFmtId="178" formatCode="#,###"/>
    <numFmt numFmtId="179" formatCode="#,###\ 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BIZ UD明朝 Medium"/>
      <family val="1"/>
      <charset val="128"/>
    </font>
    <font>
      <sz val="10"/>
      <color rgb="FFFF0000"/>
      <name val="ＭＳ 明朝"/>
      <family val="1"/>
      <charset val="128"/>
    </font>
    <font>
      <sz val="11"/>
      <name val="メイリオ"/>
      <family val="3"/>
      <charset val="128"/>
    </font>
    <font>
      <sz val="9"/>
      <color theme="1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84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left" vertical="center" indent="1"/>
    </xf>
    <xf numFmtId="49" fontId="6" fillId="0" borderId="0" xfId="2" applyNumberFormat="1" applyFont="1">
      <alignment vertical="center"/>
    </xf>
    <xf numFmtId="0" fontId="5" fillId="0" borderId="0" xfId="2" applyFont="1" applyAlignment="1">
      <alignment horizontal="center" vertical="center" shrinkToFit="1"/>
    </xf>
    <xf numFmtId="0" fontId="8" fillId="0" borderId="0" xfId="2" applyFont="1">
      <alignment vertical="center"/>
    </xf>
    <xf numFmtId="0" fontId="6" fillId="0" borderId="0" xfId="2" applyFont="1" applyAlignment="1">
      <alignment horizontal="center" vertical="center" shrinkToFit="1"/>
    </xf>
    <xf numFmtId="0" fontId="3" fillId="0" borderId="0" xfId="2" applyFont="1">
      <alignment vertical="center"/>
    </xf>
    <xf numFmtId="177" fontId="6" fillId="0" borderId="2" xfId="3" applyNumberFormat="1" applyFont="1" applyFill="1" applyBorder="1" applyAlignment="1" applyProtection="1">
      <alignment horizontal="distributed" vertical="center" wrapText="1" justifyLastLine="1"/>
      <protection locked="0"/>
    </xf>
    <xf numFmtId="38" fontId="6" fillId="0" borderId="2" xfId="3" applyFont="1" applyFill="1" applyBorder="1" applyAlignment="1" applyProtection="1">
      <alignment horizontal="distributed" vertical="center" justifyLastLine="1" shrinkToFit="1"/>
      <protection locked="0"/>
    </xf>
    <xf numFmtId="0" fontId="3" fillId="0" borderId="0" xfId="2" applyFont="1" applyAlignment="1">
      <alignment horizontal="center" vertical="center"/>
    </xf>
    <xf numFmtId="176" fontId="6" fillId="0" borderId="2" xfId="3" applyNumberFormat="1" applyFont="1" applyFill="1" applyBorder="1" applyAlignment="1">
      <alignment vertic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 applyAlignment="1"/>
    <xf numFmtId="0" fontId="6" fillId="0" borderId="2" xfId="2" applyFont="1" applyBorder="1" applyAlignment="1">
      <alignment vertical="center" wrapText="1"/>
    </xf>
    <xf numFmtId="38" fontId="6" fillId="0" borderId="2" xfId="3" applyFont="1" applyFill="1" applyBorder="1" applyAlignment="1" applyProtection="1">
      <alignment horizontal="distributed" vertical="center" justifyLastLine="1"/>
    </xf>
    <xf numFmtId="0" fontId="6" fillId="0" borderId="2" xfId="3" applyNumberFormat="1" applyFont="1" applyFill="1" applyBorder="1" applyAlignment="1" applyProtection="1">
      <alignment horizontal="center" vertical="center" shrinkToFit="1"/>
    </xf>
    <xf numFmtId="38" fontId="6" fillId="0" borderId="2" xfId="3" applyFont="1" applyFill="1" applyBorder="1" applyAlignment="1" applyProtection="1">
      <alignment horizontal="center" vertical="center" shrinkToFit="1"/>
    </xf>
    <xf numFmtId="38" fontId="6" fillId="0" borderId="3" xfId="3" applyFont="1" applyFill="1" applyBorder="1" applyAlignment="1">
      <alignment horizontal="center" vertical="center" shrinkToFit="1"/>
    </xf>
    <xf numFmtId="0" fontId="6" fillId="0" borderId="0" xfId="2" applyFont="1" applyAlignment="1">
      <alignment horizontal="right" vertical="center" shrinkToFit="1"/>
    </xf>
    <xf numFmtId="49" fontId="9" fillId="0" borderId="0" xfId="2" applyNumberFormat="1" applyFont="1" applyAlignment="1">
      <alignment horizontal="center" vertical="center"/>
    </xf>
    <xf numFmtId="0" fontId="13" fillId="0" borderId="0" xfId="2" applyFont="1">
      <alignment vertical="center"/>
    </xf>
    <xf numFmtId="0" fontId="6" fillId="0" borderId="0" xfId="2" applyFont="1" applyAlignment="1">
      <alignment vertical="center" wrapText="1"/>
    </xf>
    <xf numFmtId="0" fontId="14" fillId="0" borderId="0" xfId="2" applyFont="1" applyAlignment="1">
      <alignment horizontal="right" vertical="center"/>
    </xf>
    <xf numFmtId="178" fontId="14" fillId="0" borderId="0" xfId="2" applyNumberFormat="1" applyFont="1">
      <alignment vertical="center"/>
    </xf>
    <xf numFmtId="0" fontId="6" fillId="0" borderId="2" xfId="0" applyFont="1" applyBorder="1" applyAlignment="1">
      <alignment horizontal="center" vertical="center" justifyLastLine="1"/>
    </xf>
    <xf numFmtId="177" fontId="6" fillId="0" borderId="1" xfId="3" applyNumberFormat="1" applyFont="1" applyFill="1" applyBorder="1" applyAlignment="1" applyProtection="1">
      <alignment horizontal="distributed" vertical="center" justifyLastLine="1" shrinkToFit="1"/>
      <protection locked="0"/>
    </xf>
    <xf numFmtId="0" fontId="6" fillId="0" borderId="2" xfId="3" applyNumberFormat="1" applyFont="1" applyFill="1" applyBorder="1" applyAlignment="1" applyProtection="1">
      <alignment horizontal="distributed" vertical="center" wrapText="1" justifyLastLine="1" shrinkToFit="1"/>
      <protection locked="0"/>
    </xf>
    <xf numFmtId="0" fontId="3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 wrapText="1" shrinkToFit="1"/>
    </xf>
    <xf numFmtId="0" fontId="6" fillId="0" borderId="2" xfId="2" applyFont="1" applyBorder="1" applyAlignment="1">
      <alignment vertical="center" wrapText="1" shrinkToFit="1"/>
    </xf>
    <xf numFmtId="0" fontId="12" fillId="0" borderId="0" xfId="2" applyFont="1">
      <alignment vertical="center"/>
    </xf>
    <xf numFmtId="0" fontId="6" fillId="0" borderId="8" xfId="3" applyNumberFormat="1" applyFont="1" applyFill="1" applyBorder="1" applyAlignment="1" applyProtection="1">
      <alignment vertical="center" shrinkToFit="1"/>
    </xf>
    <xf numFmtId="0" fontId="6" fillId="0" borderId="9" xfId="3" applyNumberFormat="1" applyFont="1" applyFill="1" applyBorder="1" applyAlignment="1" applyProtection="1">
      <alignment vertical="center" shrinkToFit="1"/>
    </xf>
    <xf numFmtId="0" fontId="6" fillId="0" borderId="0" xfId="2" applyFont="1" applyAlignment="1">
      <alignment horizontal="right" vertical="center"/>
    </xf>
    <xf numFmtId="0" fontId="6" fillId="0" borderId="3" xfId="3" applyNumberFormat="1" applyFont="1" applyFill="1" applyBorder="1" applyAlignment="1" applyProtection="1">
      <alignment horizontal="center" vertical="center" shrinkToFit="1"/>
    </xf>
    <xf numFmtId="0" fontId="6" fillId="0" borderId="9" xfId="3" applyNumberFormat="1" applyFont="1" applyFill="1" applyBorder="1" applyAlignment="1" applyProtection="1">
      <alignment horizontal="center" vertical="center" shrinkToFit="1"/>
    </xf>
    <xf numFmtId="38" fontId="6" fillId="0" borderId="1" xfId="3" applyFont="1" applyFill="1" applyBorder="1" applyAlignment="1">
      <alignment horizontal="center" vertical="center" shrinkToFit="1"/>
    </xf>
    <xf numFmtId="0" fontId="7" fillId="0" borderId="1" xfId="3" applyNumberFormat="1" applyFont="1" applyFill="1" applyBorder="1" applyAlignment="1">
      <alignment vertical="center" wrapText="1"/>
    </xf>
    <xf numFmtId="0" fontId="7" fillId="0" borderId="1" xfId="3" applyNumberFormat="1" applyFont="1" applyFill="1" applyBorder="1" applyAlignment="1" applyProtection="1">
      <alignment vertical="center" wrapText="1" shrinkToFit="1"/>
      <protection locked="0"/>
    </xf>
    <xf numFmtId="38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7" xfId="3" applyNumberFormat="1" applyFont="1" applyFill="1" applyBorder="1" applyAlignment="1">
      <alignment vertical="center" wrapText="1"/>
    </xf>
    <xf numFmtId="38" fontId="3" fillId="0" borderId="0" xfId="2" applyNumberFormat="1" applyFont="1" applyAlignment="1">
      <alignment horizontal="right" vertical="center"/>
    </xf>
    <xf numFmtId="38" fontId="6" fillId="0" borderId="0" xfId="2" applyNumberFormat="1" applyFont="1" applyAlignment="1">
      <alignment horizontal="center" vertical="center" shrinkToFit="1"/>
    </xf>
    <xf numFmtId="38" fontId="16" fillId="0" borderId="2" xfId="3" applyFont="1" applyFill="1" applyBorder="1" applyAlignment="1">
      <alignment horizontal="center" vertical="center" shrinkToFit="1"/>
    </xf>
    <xf numFmtId="38" fontId="6" fillId="0" borderId="1" xfId="2" applyNumberFormat="1" applyFont="1" applyBorder="1" applyAlignment="1" applyProtection="1">
      <alignment horizontal="center" vertical="center" shrinkToFit="1"/>
      <protection locked="0"/>
    </xf>
    <xf numFmtId="38" fontId="3" fillId="0" borderId="2" xfId="3" applyFont="1" applyFill="1" applyBorder="1" applyAlignment="1">
      <alignment horizontal="center" vertical="center" shrinkToFit="1"/>
    </xf>
    <xf numFmtId="177" fontId="6" fillId="0" borderId="2" xfId="3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left" vertical="center" wrapText="1" indent="1"/>
    </xf>
    <xf numFmtId="49" fontId="6" fillId="0" borderId="0" xfId="2" applyNumberFormat="1" applyFont="1" applyAlignment="1">
      <alignment vertical="center" wrapText="1"/>
    </xf>
    <xf numFmtId="178" fontId="8" fillId="0" borderId="0" xfId="2" applyNumberFormat="1" applyFont="1" applyAlignment="1">
      <alignment horizontal="right" vertical="center"/>
    </xf>
    <xf numFmtId="179" fontId="3" fillId="0" borderId="2" xfId="3" applyNumberFormat="1" applyFont="1" applyFill="1" applyBorder="1" applyAlignment="1">
      <alignment horizontal="right" vertical="center" shrinkToFit="1"/>
    </xf>
    <xf numFmtId="38" fontId="16" fillId="0" borderId="2" xfId="2" applyNumberFormat="1" applyFont="1" applyBorder="1" applyAlignment="1" applyProtection="1">
      <alignment horizontal="center" vertical="center" shrinkToFit="1"/>
      <protection locked="0"/>
    </xf>
    <xf numFmtId="0" fontId="19" fillId="0" borderId="4" xfId="2" applyFont="1" applyBorder="1" applyAlignment="1">
      <alignment horizontal="center" vertical="center" shrinkToFit="1"/>
    </xf>
    <xf numFmtId="38" fontId="6" fillId="0" borderId="3" xfId="3" applyFont="1" applyFill="1" applyBorder="1" applyAlignment="1" applyProtection="1">
      <alignment horizontal="center" vertical="center" shrinkToFit="1"/>
    </xf>
    <xf numFmtId="38" fontId="6" fillId="0" borderId="9" xfId="3" applyFont="1" applyFill="1" applyBorder="1" applyAlignment="1" applyProtection="1">
      <alignment horizontal="center" vertical="center" shrinkToFit="1"/>
    </xf>
    <xf numFmtId="38" fontId="6" fillId="0" borderId="8" xfId="3" applyFont="1" applyFill="1" applyBorder="1" applyAlignment="1" applyProtection="1">
      <alignment horizontal="center" vertical="center" shrinkToFit="1"/>
    </xf>
    <xf numFmtId="0" fontId="7" fillId="0" borderId="6" xfId="3" applyNumberFormat="1" applyFont="1" applyFill="1" applyBorder="1" applyAlignment="1" applyProtection="1">
      <alignment vertical="center" wrapText="1" shrinkToFit="1"/>
      <protection locked="0"/>
    </xf>
    <xf numFmtId="0" fontId="7" fillId="0" borderId="5" xfId="3" applyNumberFormat="1" applyFont="1" applyFill="1" applyBorder="1" applyAlignment="1" applyProtection="1">
      <alignment vertical="center" wrapText="1" shrinkToFit="1"/>
      <protection locked="0"/>
    </xf>
    <xf numFmtId="0" fontId="7" fillId="0" borderId="7" xfId="3" applyNumberFormat="1" applyFont="1" applyFill="1" applyBorder="1" applyAlignment="1" applyProtection="1">
      <alignment vertical="center" wrapText="1" shrinkToFit="1"/>
      <protection locked="0"/>
    </xf>
    <xf numFmtId="0" fontId="6" fillId="0" borderId="3" xfId="3" applyNumberFormat="1" applyFont="1" applyFill="1" applyBorder="1" applyAlignment="1" applyProtection="1">
      <alignment horizontal="center" vertical="center" shrinkToFit="1"/>
    </xf>
    <xf numFmtId="0" fontId="6" fillId="0" borderId="8" xfId="3" applyNumberFormat="1" applyFont="1" applyFill="1" applyBorder="1" applyAlignment="1" applyProtection="1">
      <alignment horizontal="center" vertical="center" shrinkToFit="1"/>
    </xf>
    <xf numFmtId="0" fontId="7" fillId="0" borderId="6" xfId="3" applyNumberFormat="1" applyFont="1" applyFill="1" applyBorder="1" applyAlignment="1">
      <alignment vertical="center" wrapText="1"/>
    </xf>
    <xf numFmtId="0" fontId="7" fillId="0" borderId="7" xfId="3" applyNumberFormat="1" applyFont="1" applyFill="1" applyBorder="1" applyAlignment="1">
      <alignment vertical="center" wrapText="1"/>
    </xf>
    <xf numFmtId="0" fontId="6" fillId="0" borderId="9" xfId="3" applyNumberFormat="1" applyFont="1" applyFill="1" applyBorder="1" applyAlignment="1" applyProtection="1">
      <alignment horizontal="center" vertical="center" shrinkToFit="1"/>
    </xf>
    <xf numFmtId="38" fontId="6" fillId="0" borderId="6" xfId="3" applyFont="1" applyFill="1" applyBorder="1" applyAlignment="1">
      <alignment horizontal="center" vertical="center" shrinkToFit="1"/>
    </xf>
    <xf numFmtId="38" fontId="6" fillId="0" borderId="5" xfId="3" applyFont="1" applyFill="1" applyBorder="1" applyAlignment="1">
      <alignment horizontal="center" vertical="center" shrinkToFit="1"/>
    </xf>
    <xf numFmtId="38" fontId="6" fillId="0" borderId="7" xfId="3" applyFont="1" applyFill="1" applyBorder="1" applyAlignment="1">
      <alignment horizontal="center" vertical="center" shrinkToFit="1"/>
    </xf>
    <xf numFmtId="0" fontId="7" fillId="0" borderId="5" xfId="3" applyNumberFormat="1" applyFont="1" applyFill="1" applyBorder="1" applyAlignment="1">
      <alignment vertical="center" wrapText="1"/>
    </xf>
    <xf numFmtId="38" fontId="16" fillId="0" borderId="3" xfId="2" applyNumberFormat="1" applyFont="1" applyBorder="1" applyAlignment="1" applyProtection="1">
      <alignment horizontal="center" vertical="center" shrinkToFit="1"/>
      <protection locked="0"/>
    </xf>
    <xf numFmtId="38" fontId="16" fillId="0" borderId="8" xfId="2" applyNumberFormat="1" applyFont="1" applyBorder="1" applyAlignment="1" applyProtection="1">
      <alignment horizontal="center" vertical="center" shrinkToFit="1"/>
      <protection locked="0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179" fontId="3" fillId="0" borderId="3" xfId="3" applyNumberFormat="1" applyFont="1" applyFill="1" applyBorder="1" applyAlignment="1">
      <alignment horizontal="center" vertical="center" shrinkToFit="1"/>
    </xf>
    <xf numFmtId="179" fontId="3" fillId="0" borderId="8" xfId="3" applyNumberFormat="1" applyFont="1" applyFill="1" applyBorder="1" applyAlignment="1">
      <alignment horizontal="center" vertical="center" shrinkToFit="1"/>
    </xf>
    <xf numFmtId="38" fontId="6" fillId="0" borderId="6" xfId="2" applyNumberFormat="1" applyFont="1" applyBorder="1" applyAlignment="1" applyProtection="1">
      <alignment horizontal="center" vertical="center" shrinkToFit="1"/>
      <protection locked="0"/>
    </xf>
    <xf numFmtId="38" fontId="6" fillId="0" borderId="7" xfId="2" applyNumberFormat="1" applyFont="1" applyBorder="1" applyAlignment="1" applyProtection="1">
      <alignment horizontal="center" vertical="center" shrinkToFit="1"/>
      <protection locked="0"/>
    </xf>
    <xf numFmtId="0" fontId="12" fillId="0" borderId="0" xfId="2" applyFont="1" applyAlignment="1">
      <alignment horizontal="center" vertical="center"/>
    </xf>
    <xf numFmtId="0" fontId="7" fillId="0" borderId="3" xfId="3" applyNumberFormat="1" applyFont="1" applyFill="1" applyBorder="1" applyAlignment="1">
      <alignment vertical="center" wrapText="1"/>
    </xf>
    <xf numFmtId="0" fontId="7" fillId="0" borderId="8" xfId="3" applyNumberFormat="1" applyFont="1" applyFill="1" applyBorder="1" applyAlignment="1">
      <alignment vertical="center" wrapText="1"/>
    </xf>
    <xf numFmtId="0" fontId="7" fillId="0" borderId="6" xfId="3" applyNumberFormat="1" applyFont="1" applyFill="1" applyBorder="1" applyAlignment="1" applyProtection="1">
      <alignment vertical="center" wrapText="1"/>
      <protection locked="0"/>
    </xf>
    <xf numFmtId="0" fontId="7" fillId="0" borderId="7" xfId="3" applyNumberFormat="1" applyFont="1" applyFill="1" applyBorder="1" applyAlignment="1" applyProtection="1">
      <alignment vertical="center" wrapText="1"/>
      <protection locked="0"/>
    </xf>
  </cellXfs>
  <cellStyles count="5"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2 2 2" xfId="4" xr:uid="{00000000-0005-0000-0000-000005000000}"/>
  </cellStyles>
  <dxfs count="0"/>
  <tableStyles count="0" defaultTableStyle="TableStyleMedium2" defaultPivotStyle="PivotStyleLight16"/>
  <colors>
    <mruColors>
      <color rgb="FFFF66FF"/>
      <color rgb="FF65D7FF"/>
      <color rgb="FFFFD5D5"/>
      <color rgb="FFC9F1FF"/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S66"/>
  <sheetViews>
    <sheetView tabSelected="1" view="pageBreakPreview" zoomScaleNormal="55" zoomScaleSheetLayoutView="100" workbookViewId="0">
      <pane ySplit="5" topLeftCell="A54" activePane="bottomLeft" state="frozen"/>
      <selection activeCell="I4" sqref="I4"/>
      <selection pane="bottomLeft" activeCell="L56" sqref="L56"/>
    </sheetView>
  </sheetViews>
  <sheetFormatPr defaultColWidth="9" defaultRowHeight="12"/>
  <cols>
    <col min="1" max="1" width="5.83203125" style="12" customWidth="1"/>
    <col min="2" max="2" width="5.58203125" style="12" customWidth="1"/>
    <col min="3" max="3" width="33.25" style="13" customWidth="1"/>
    <col min="4" max="4" width="24.33203125" style="14" customWidth="1"/>
    <col min="5" max="5" width="8.08203125" style="6" customWidth="1"/>
    <col min="6" max="6" width="5.58203125" style="6" customWidth="1"/>
    <col min="7" max="7" width="7.5" style="6" customWidth="1"/>
    <col min="8" max="8" width="6.25" style="6" customWidth="1"/>
    <col min="9" max="9" width="11.25" style="6" customWidth="1"/>
    <col min="10" max="10" width="25" style="7" customWidth="1"/>
    <col min="11" max="16384" width="9" style="7"/>
  </cols>
  <sheetData>
    <row r="1" spans="1:19" s="5" customFormat="1" ht="22.5" customHeight="1">
      <c r="A1" s="49"/>
      <c r="B1" s="49">
        <f>COUNT(B$6:B65)</f>
        <v>59</v>
      </c>
      <c r="C1" s="50" t="s">
        <v>0</v>
      </c>
      <c r="D1" s="51" t="s">
        <v>1</v>
      </c>
      <c r="E1" s="4"/>
      <c r="F1" s="4"/>
      <c r="G1" s="43"/>
      <c r="H1" s="43"/>
      <c r="I1" s="4"/>
    </row>
    <row r="2" spans="1:19" s="5" customFormat="1" ht="15.75" customHeight="1">
      <c r="A2" s="1"/>
      <c r="B2" s="1"/>
      <c r="C2" s="2"/>
      <c r="D2" s="3"/>
      <c r="I2" s="20" t="s">
        <v>174</v>
      </c>
      <c r="J2" s="4"/>
    </row>
    <row r="3" spans="1:19" s="5" customFormat="1" ht="30" customHeight="1">
      <c r="A3" s="1"/>
      <c r="B3" s="79" t="s">
        <v>170</v>
      </c>
      <c r="C3" s="79"/>
      <c r="D3" s="79"/>
      <c r="E3" s="79"/>
      <c r="F3" s="79"/>
      <c r="G3" s="79"/>
      <c r="H3" s="79"/>
      <c r="I3" s="79"/>
      <c r="J3" s="32"/>
    </row>
    <row r="4" spans="1:19" ht="30" customHeight="1">
      <c r="A4" s="7"/>
      <c r="B4" s="21"/>
      <c r="C4" s="22" t="s">
        <v>173</v>
      </c>
      <c r="D4" s="23"/>
      <c r="G4" s="7"/>
      <c r="H4" s="35" t="s">
        <v>189</v>
      </c>
      <c r="I4" s="52">
        <f>SUM(I6:I64)</f>
        <v>0</v>
      </c>
      <c r="J4" s="55" t="s">
        <v>199</v>
      </c>
      <c r="R4" s="24"/>
      <c r="S4" s="25">
        <f>SUM(S6:S50)</f>
        <v>0</v>
      </c>
    </row>
    <row r="5" spans="1:19" s="10" customFormat="1" ht="40.5" customHeight="1">
      <c r="A5" s="48"/>
      <c r="B5" s="8" t="s">
        <v>139</v>
      </c>
      <c r="C5" s="9" t="s">
        <v>2</v>
      </c>
      <c r="D5" s="16" t="s">
        <v>3</v>
      </c>
      <c r="E5" s="26" t="s">
        <v>140</v>
      </c>
      <c r="F5" s="27" t="s">
        <v>4</v>
      </c>
      <c r="G5" s="28" t="s">
        <v>5</v>
      </c>
      <c r="H5" s="28" t="s">
        <v>6</v>
      </c>
      <c r="I5" s="28" t="s">
        <v>141</v>
      </c>
      <c r="J5" s="29" t="s">
        <v>142</v>
      </c>
    </row>
    <row r="6" spans="1:19" ht="30" customHeight="1">
      <c r="A6" s="11"/>
      <c r="B6" s="11">
        <v>1</v>
      </c>
      <c r="C6" s="30" t="s">
        <v>190</v>
      </c>
      <c r="D6" s="31" t="s">
        <v>191</v>
      </c>
      <c r="E6" s="62" t="s">
        <v>16</v>
      </c>
      <c r="F6" s="38" t="s">
        <v>10</v>
      </c>
      <c r="G6" s="45"/>
      <c r="H6" s="47">
        <v>110</v>
      </c>
      <c r="I6" s="53">
        <f>G6*H6</f>
        <v>0</v>
      </c>
      <c r="J6" s="64" t="s">
        <v>17</v>
      </c>
      <c r="R6" s="7" t="s">
        <v>179</v>
      </c>
    </row>
    <row r="7" spans="1:19" ht="30" customHeight="1">
      <c r="A7" s="11"/>
      <c r="B7" s="11">
        <f t="shared" ref="B7:B64" si="0">B6+1</f>
        <v>2</v>
      </c>
      <c r="C7" s="30" t="s">
        <v>192</v>
      </c>
      <c r="D7" s="31" t="s">
        <v>193</v>
      </c>
      <c r="E7" s="66"/>
      <c r="F7" s="38" t="s">
        <v>10</v>
      </c>
      <c r="G7" s="45"/>
      <c r="H7" s="47">
        <v>160</v>
      </c>
      <c r="I7" s="53">
        <f>G7*H7</f>
        <v>0</v>
      </c>
      <c r="J7" s="70"/>
    </row>
    <row r="8" spans="1:19" ht="30" customHeight="1">
      <c r="A8" s="11"/>
      <c r="B8" s="11">
        <f t="shared" si="0"/>
        <v>3</v>
      </c>
      <c r="C8" s="30" t="s">
        <v>194</v>
      </c>
      <c r="D8" s="31" t="s">
        <v>195</v>
      </c>
      <c r="E8" s="63"/>
      <c r="F8" s="38" t="s">
        <v>10</v>
      </c>
      <c r="G8" s="45"/>
      <c r="H8" s="47">
        <v>520</v>
      </c>
      <c r="I8" s="53">
        <f t="shared" ref="I8:I64" si="1">G8*H8</f>
        <v>0</v>
      </c>
      <c r="J8" s="65"/>
    </row>
    <row r="9" spans="1:19" ht="30" customHeight="1">
      <c r="A9" s="11"/>
      <c r="B9" s="11">
        <f t="shared" si="0"/>
        <v>4</v>
      </c>
      <c r="C9" s="30" t="s">
        <v>171</v>
      </c>
      <c r="D9" s="31" t="s">
        <v>144</v>
      </c>
      <c r="E9" s="62" t="s">
        <v>143</v>
      </c>
      <c r="F9" s="38" t="s">
        <v>15</v>
      </c>
      <c r="G9" s="45"/>
      <c r="H9" s="47">
        <v>390</v>
      </c>
      <c r="I9" s="53">
        <f t="shared" si="1"/>
        <v>0</v>
      </c>
      <c r="J9" s="64"/>
    </row>
    <row r="10" spans="1:19" ht="30" customHeight="1">
      <c r="A10" s="11"/>
      <c r="B10" s="11">
        <f t="shared" si="0"/>
        <v>5</v>
      </c>
      <c r="C10" s="30" t="s">
        <v>18</v>
      </c>
      <c r="D10" s="31" t="s">
        <v>145</v>
      </c>
      <c r="E10" s="63"/>
      <c r="F10" s="38" t="s">
        <v>15</v>
      </c>
      <c r="G10" s="45"/>
      <c r="H10" s="47">
        <v>340</v>
      </c>
      <c r="I10" s="53">
        <f t="shared" si="1"/>
        <v>0</v>
      </c>
      <c r="J10" s="65"/>
    </row>
    <row r="11" spans="1:19" ht="30" customHeight="1">
      <c r="A11" s="11"/>
      <c r="B11" s="11">
        <f t="shared" si="0"/>
        <v>6</v>
      </c>
      <c r="C11" s="30" t="s">
        <v>19</v>
      </c>
      <c r="D11" s="31" t="s">
        <v>146</v>
      </c>
      <c r="E11" s="62" t="s">
        <v>147</v>
      </c>
      <c r="F11" s="38" t="s">
        <v>20</v>
      </c>
      <c r="G11" s="45"/>
      <c r="H11" s="47">
        <v>60</v>
      </c>
      <c r="I11" s="53">
        <f t="shared" si="1"/>
        <v>0</v>
      </c>
      <c r="J11" s="64"/>
    </row>
    <row r="12" spans="1:19" ht="30" customHeight="1">
      <c r="A12" s="11"/>
      <c r="B12" s="11">
        <f t="shared" si="0"/>
        <v>7</v>
      </c>
      <c r="C12" s="30" t="s">
        <v>21</v>
      </c>
      <c r="D12" s="31" t="s">
        <v>148</v>
      </c>
      <c r="E12" s="66"/>
      <c r="F12" s="38" t="s">
        <v>20</v>
      </c>
      <c r="G12" s="45"/>
      <c r="H12" s="47">
        <v>140</v>
      </c>
      <c r="I12" s="53">
        <f t="shared" si="1"/>
        <v>0</v>
      </c>
      <c r="J12" s="70"/>
    </row>
    <row r="13" spans="1:19" ht="30" customHeight="1">
      <c r="A13" s="11"/>
      <c r="B13" s="11">
        <f t="shared" si="0"/>
        <v>8</v>
      </c>
      <c r="C13" s="30" t="s">
        <v>22</v>
      </c>
      <c r="D13" s="31" t="s">
        <v>149</v>
      </c>
      <c r="E13" s="66"/>
      <c r="F13" s="38" t="s">
        <v>20</v>
      </c>
      <c r="G13" s="45"/>
      <c r="H13" s="47">
        <v>270</v>
      </c>
      <c r="I13" s="53">
        <f t="shared" si="1"/>
        <v>0</v>
      </c>
      <c r="J13" s="70"/>
    </row>
    <row r="14" spans="1:19" ht="30" customHeight="1">
      <c r="A14" s="11"/>
      <c r="B14" s="11">
        <f t="shared" si="0"/>
        <v>9</v>
      </c>
      <c r="C14" s="30" t="s">
        <v>23</v>
      </c>
      <c r="D14" s="31" t="s">
        <v>150</v>
      </c>
      <c r="E14" s="66"/>
      <c r="F14" s="38" t="s">
        <v>20</v>
      </c>
      <c r="G14" s="45"/>
      <c r="H14" s="47">
        <v>300</v>
      </c>
      <c r="I14" s="53">
        <f t="shared" si="1"/>
        <v>0</v>
      </c>
      <c r="J14" s="70"/>
    </row>
    <row r="15" spans="1:19" ht="30" customHeight="1">
      <c r="A15" s="11"/>
      <c r="B15" s="11">
        <f t="shared" si="0"/>
        <v>10</v>
      </c>
      <c r="C15" s="30" t="s">
        <v>24</v>
      </c>
      <c r="D15" s="31" t="s">
        <v>151</v>
      </c>
      <c r="E15" s="63"/>
      <c r="F15" s="38" t="s">
        <v>20</v>
      </c>
      <c r="G15" s="45"/>
      <c r="H15" s="47">
        <v>260</v>
      </c>
      <c r="I15" s="53">
        <f t="shared" si="1"/>
        <v>0</v>
      </c>
      <c r="J15" s="65"/>
    </row>
    <row r="16" spans="1:19" ht="30" customHeight="1">
      <c r="A16" s="11"/>
      <c r="B16" s="11">
        <f t="shared" si="0"/>
        <v>11</v>
      </c>
      <c r="C16" s="30" t="s">
        <v>25</v>
      </c>
      <c r="D16" s="31" t="s">
        <v>26</v>
      </c>
      <c r="E16" s="56" t="s">
        <v>27</v>
      </c>
      <c r="F16" s="38" t="s">
        <v>28</v>
      </c>
      <c r="G16" s="45"/>
      <c r="H16" s="47">
        <v>260</v>
      </c>
      <c r="I16" s="53">
        <f t="shared" si="1"/>
        <v>0</v>
      </c>
      <c r="J16" s="80"/>
    </row>
    <row r="17" spans="1:10" ht="30" customHeight="1">
      <c r="A17" s="11"/>
      <c r="B17" s="11">
        <f t="shared" si="0"/>
        <v>12</v>
      </c>
      <c r="C17" s="30" t="s">
        <v>29</v>
      </c>
      <c r="D17" s="31" t="s">
        <v>30</v>
      </c>
      <c r="E17" s="58"/>
      <c r="F17" s="38" t="s">
        <v>28</v>
      </c>
      <c r="G17" s="45"/>
      <c r="H17" s="47">
        <v>170</v>
      </c>
      <c r="I17" s="53">
        <f t="shared" si="1"/>
        <v>0</v>
      </c>
      <c r="J17" s="81"/>
    </row>
    <row r="18" spans="1:10" ht="30" customHeight="1">
      <c r="A18" s="11"/>
      <c r="B18" s="11">
        <f t="shared" si="0"/>
        <v>13</v>
      </c>
      <c r="C18" s="30" t="s">
        <v>31</v>
      </c>
      <c r="D18" s="31" t="s">
        <v>32</v>
      </c>
      <c r="E18" s="62" t="s">
        <v>33</v>
      </c>
      <c r="F18" s="46" t="s">
        <v>34</v>
      </c>
      <c r="G18" s="45"/>
      <c r="H18" s="47">
        <v>190</v>
      </c>
      <c r="I18" s="53">
        <f t="shared" si="1"/>
        <v>0</v>
      </c>
      <c r="J18" s="82" t="s">
        <v>35</v>
      </c>
    </row>
    <row r="19" spans="1:10" ht="30" customHeight="1">
      <c r="A19" s="11"/>
      <c r="B19" s="11">
        <f t="shared" si="0"/>
        <v>14</v>
      </c>
      <c r="C19" s="30" t="s">
        <v>36</v>
      </c>
      <c r="D19" s="31" t="s">
        <v>37</v>
      </c>
      <c r="E19" s="63"/>
      <c r="F19" s="46" t="s">
        <v>34</v>
      </c>
      <c r="G19" s="45"/>
      <c r="H19" s="47">
        <v>190</v>
      </c>
      <c r="I19" s="53">
        <f t="shared" si="1"/>
        <v>0</v>
      </c>
      <c r="J19" s="83"/>
    </row>
    <row r="20" spans="1:10" ht="30" customHeight="1">
      <c r="A20" s="11"/>
      <c r="B20" s="11">
        <f t="shared" si="0"/>
        <v>15</v>
      </c>
      <c r="C20" s="30" t="s">
        <v>38</v>
      </c>
      <c r="D20" s="31" t="s">
        <v>39</v>
      </c>
      <c r="E20" s="62" t="s">
        <v>40</v>
      </c>
      <c r="F20" s="46" t="s">
        <v>41</v>
      </c>
      <c r="G20" s="45"/>
      <c r="H20" s="47">
        <v>210</v>
      </c>
      <c r="I20" s="53">
        <f t="shared" si="1"/>
        <v>0</v>
      </c>
      <c r="J20" s="82" t="s">
        <v>152</v>
      </c>
    </row>
    <row r="21" spans="1:10" ht="30" customHeight="1">
      <c r="A21" s="11"/>
      <c r="B21" s="11">
        <f>B20+1</f>
        <v>16</v>
      </c>
      <c r="C21" s="30" t="s">
        <v>42</v>
      </c>
      <c r="D21" s="31" t="s">
        <v>43</v>
      </c>
      <c r="E21" s="63"/>
      <c r="F21" s="46" t="s">
        <v>44</v>
      </c>
      <c r="G21" s="45"/>
      <c r="H21" s="47">
        <v>220</v>
      </c>
      <c r="I21" s="53">
        <f t="shared" si="1"/>
        <v>0</v>
      </c>
      <c r="J21" s="83"/>
    </row>
    <row r="22" spans="1:10" ht="30" customHeight="1">
      <c r="A22" s="11"/>
      <c r="B22" s="11">
        <f t="shared" si="0"/>
        <v>17</v>
      </c>
      <c r="C22" s="30" t="s">
        <v>45</v>
      </c>
      <c r="D22" s="31" t="s">
        <v>172</v>
      </c>
      <c r="E22" s="18" t="s">
        <v>40</v>
      </c>
      <c r="F22" s="46" t="s">
        <v>9</v>
      </c>
      <c r="G22" s="45"/>
      <c r="H22" s="47">
        <v>160</v>
      </c>
      <c r="I22" s="53">
        <f t="shared" si="1"/>
        <v>0</v>
      </c>
      <c r="J22" s="40" t="s">
        <v>46</v>
      </c>
    </row>
    <row r="23" spans="1:10" ht="30" customHeight="1">
      <c r="A23" s="11"/>
      <c r="B23" s="11">
        <f>B22+1</f>
        <v>18</v>
      </c>
      <c r="C23" s="30" t="s">
        <v>47</v>
      </c>
      <c r="D23" s="31" t="s">
        <v>48</v>
      </c>
      <c r="E23" s="56" t="s">
        <v>40</v>
      </c>
      <c r="F23" s="77" t="s">
        <v>9</v>
      </c>
      <c r="G23" s="71"/>
      <c r="H23" s="73">
        <v>70</v>
      </c>
      <c r="I23" s="75">
        <f t="shared" si="1"/>
        <v>0</v>
      </c>
      <c r="J23" s="59" t="s">
        <v>49</v>
      </c>
    </row>
    <row r="24" spans="1:10" ht="30" customHeight="1">
      <c r="A24" s="11"/>
      <c r="B24" s="11">
        <f t="shared" si="0"/>
        <v>19</v>
      </c>
      <c r="C24" s="30" t="s">
        <v>50</v>
      </c>
      <c r="D24" s="31" t="s">
        <v>51</v>
      </c>
      <c r="E24" s="58"/>
      <c r="F24" s="78"/>
      <c r="G24" s="72"/>
      <c r="H24" s="74"/>
      <c r="I24" s="76"/>
      <c r="J24" s="61"/>
    </row>
    <row r="25" spans="1:10" ht="30" customHeight="1">
      <c r="A25" s="11"/>
      <c r="B25" s="11">
        <f t="shared" si="0"/>
        <v>20</v>
      </c>
      <c r="C25" s="30" t="s">
        <v>52</v>
      </c>
      <c r="D25" s="31" t="s">
        <v>53</v>
      </c>
      <c r="E25" s="18" t="s">
        <v>54</v>
      </c>
      <c r="F25" s="46" t="s">
        <v>55</v>
      </c>
      <c r="G25" s="54"/>
      <c r="H25" s="47">
        <v>220</v>
      </c>
      <c r="I25" s="53">
        <f t="shared" si="1"/>
        <v>0</v>
      </c>
      <c r="J25" s="40" t="s">
        <v>56</v>
      </c>
    </row>
    <row r="26" spans="1:10" ht="30" customHeight="1">
      <c r="A26" s="11"/>
      <c r="B26" s="11">
        <f t="shared" si="0"/>
        <v>21</v>
      </c>
      <c r="C26" s="30" t="s">
        <v>57</v>
      </c>
      <c r="D26" s="31" t="s">
        <v>58</v>
      </c>
      <c r="E26" s="18" t="s">
        <v>14</v>
      </c>
      <c r="F26" s="46" t="s">
        <v>7</v>
      </c>
      <c r="G26" s="54"/>
      <c r="H26" s="47">
        <v>50</v>
      </c>
      <c r="I26" s="53">
        <f t="shared" si="1"/>
        <v>0</v>
      </c>
      <c r="J26" s="40" t="s">
        <v>59</v>
      </c>
    </row>
    <row r="27" spans="1:10" ht="30" customHeight="1">
      <c r="A27" s="11"/>
      <c r="B27" s="11">
        <f t="shared" si="0"/>
        <v>22</v>
      </c>
      <c r="C27" s="30" t="s">
        <v>60</v>
      </c>
      <c r="D27" s="15" t="s">
        <v>175</v>
      </c>
      <c r="E27" s="18" t="s">
        <v>14</v>
      </c>
      <c r="F27" s="46" t="s">
        <v>55</v>
      </c>
      <c r="G27" s="54"/>
      <c r="H27" s="47">
        <v>120</v>
      </c>
      <c r="I27" s="53">
        <f t="shared" si="1"/>
        <v>0</v>
      </c>
      <c r="J27" s="40" t="s">
        <v>153</v>
      </c>
    </row>
    <row r="28" spans="1:10" ht="30" customHeight="1">
      <c r="A28" s="11"/>
      <c r="B28" s="11">
        <f t="shared" si="0"/>
        <v>23</v>
      </c>
      <c r="C28" s="30" t="s">
        <v>61</v>
      </c>
      <c r="D28" s="31" t="s">
        <v>62</v>
      </c>
      <c r="E28" s="18" t="s">
        <v>14</v>
      </c>
      <c r="F28" s="46" t="s">
        <v>55</v>
      </c>
      <c r="G28" s="54"/>
      <c r="H28" s="47">
        <v>510</v>
      </c>
      <c r="I28" s="53">
        <f t="shared" si="1"/>
        <v>0</v>
      </c>
      <c r="J28" s="40" t="s">
        <v>154</v>
      </c>
    </row>
    <row r="29" spans="1:10" ht="30" customHeight="1">
      <c r="A29" s="11"/>
      <c r="B29" s="11">
        <f t="shared" si="0"/>
        <v>24</v>
      </c>
      <c r="C29" s="30" t="s">
        <v>63</v>
      </c>
      <c r="D29" s="31" t="s">
        <v>64</v>
      </c>
      <c r="E29" s="18" t="s">
        <v>65</v>
      </c>
      <c r="F29" s="46" t="s">
        <v>55</v>
      </c>
      <c r="G29" s="54"/>
      <c r="H29" s="47">
        <v>240</v>
      </c>
      <c r="I29" s="53">
        <f t="shared" si="1"/>
        <v>0</v>
      </c>
      <c r="J29" s="40" t="s">
        <v>66</v>
      </c>
    </row>
    <row r="30" spans="1:10" ht="30" customHeight="1">
      <c r="A30" s="11"/>
      <c r="B30" s="11">
        <f t="shared" si="0"/>
        <v>25</v>
      </c>
      <c r="C30" s="30" t="s">
        <v>67</v>
      </c>
      <c r="D30" s="31" t="s">
        <v>68</v>
      </c>
      <c r="E30" s="56" t="s">
        <v>13</v>
      </c>
      <c r="F30" s="46" t="s">
        <v>55</v>
      </c>
      <c r="G30" s="54"/>
      <c r="H30" s="47">
        <v>50</v>
      </c>
      <c r="I30" s="53">
        <f t="shared" si="1"/>
        <v>0</v>
      </c>
      <c r="J30" s="59" t="s">
        <v>69</v>
      </c>
    </row>
    <row r="31" spans="1:10" ht="30" customHeight="1">
      <c r="A31" s="11"/>
      <c r="B31" s="11">
        <f t="shared" si="0"/>
        <v>26</v>
      </c>
      <c r="C31" s="30" t="s">
        <v>70</v>
      </c>
      <c r="D31" s="31" t="s">
        <v>71</v>
      </c>
      <c r="E31" s="58"/>
      <c r="F31" s="46" t="s">
        <v>55</v>
      </c>
      <c r="G31" s="54"/>
      <c r="H31" s="47">
        <v>90</v>
      </c>
      <c r="I31" s="53">
        <f t="shared" si="1"/>
        <v>0</v>
      </c>
      <c r="J31" s="61"/>
    </row>
    <row r="32" spans="1:10" ht="30" customHeight="1">
      <c r="A32" s="11"/>
      <c r="B32" s="11">
        <f t="shared" si="0"/>
        <v>27</v>
      </c>
      <c r="C32" s="30" t="s">
        <v>72</v>
      </c>
      <c r="D32" s="31" t="s">
        <v>73</v>
      </c>
      <c r="E32" s="56" t="s">
        <v>14</v>
      </c>
      <c r="F32" s="46" t="s">
        <v>55</v>
      </c>
      <c r="G32" s="54"/>
      <c r="H32" s="47">
        <v>70</v>
      </c>
      <c r="I32" s="53">
        <f t="shared" si="1"/>
        <v>0</v>
      </c>
      <c r="J32" s="59" t="s">
        <v>74</v>
      </c>
    </row>
    <row r="33" spans="1:10" ht="30" customHeight="1">
      <c r="A33" s="11"/>
      <c r="B33" s="11">
        <f t="shared" si="0"/>
        <v>28</v>
      </c>
      <c r="C33" s="30" t="s">
        <v>75</v>
      </c>
      <c r="D33" s="31" t="s">
        <v>76</v>
      </c>
      <c r="E33" s="58"/>
      <c r="F33" s="46" t="s">
        <v>55</v>
      </c>
      <c r="G33" s="54"/>
      <c r="H33" s="47">
        <v>60</v>
      </c>
      <c r="I33" s="53">
        <f t="shared" si="1"/>
        <v>0</v>
      </c>
      <c r="J33" s="61"/>
    </row>
    <row r="34" spans="1:10" ht="30" customHeight="1">
      <c r="A34" s="11"/>
      <c r="B34" s="11">
        <f t="shared" si="0"/>
        <v>29</v>
      </c>
      <c r="C34" s="30" t="s">
        <v>77</v>
      </c>
      <c r="D34" s="31" t="s">
        <v>78</v>
      </c>
      <c r="E34" s="62" t="s">
        <v>79</v>
      </c>
      <c r="F34" s="38" t="s">
        <v>11</v>
      </c>
      <c r="G34" s="54"/>
      <c r="H34" s="47">
        <v>150</v>
      </c>
      <c r="I34" s="53">
        <f t="shared" si="1"/>
        <v>0</v>
      </c>
      <c r="J34" s="64" t="s">
        <v>155</v>
      </c>
    </row>
    <row r="35" spans="1:10" ht="30" customHeight="1">
      <c r="A35" s="11"/>
      <c r="B35" s="11">
        <f t="shared" si="0"/>
        <v>30</v>
      </c>
      <c r="C35" s="30" t="s">
        <v>80</v>
      </c>
      <c r="D35" s="31" t="s">
        <v>81</v>
      </c>
      <c r="E35" s="63"/>
      <c r="F35" s="38" t="s">
        <v>41</v>
      </c>
      <c r="G35" s="54"/>
      <c r="H35" s="47">
        <v>40</v>
      </c>
      <c r="I35" s="53">
        <f t="shared" si="1"/>
        <v>0</v>
      </c>
      <c r="J35" s="65"/>
    </row>
    <row r="36" spans="1:10" ht="30" customHeight="1">
      <c r="A36" s="11"/>
      <c r="B36" s="11">
        <f t="shared" si="0"/>
        <v>31</v>
      </c>
      <c r="C36" s="30" t="s">
        <v>82</v>
      </c>
      <c r="D36" s="31" t="s">
        <v>83</v>
      </c>
      <c r="E36" s="17" t="s">
        <v>84</v>
      </c>
      <c r="F36" s="38" t="s">
        <v>41</v>
      </c>
      <c r="G36" s="54"/>
      <c r="H36" s="47">
        <v>200</v>
      </c>
      <c r="I36" s="53">
        <f t="shared" si="1"/>
        <v>0</v>
      </c>
      <c r="J36" s="39"/>
    </row>
    <row r="37" spans="1:10" ht="30" customHeight="1">
      <c r="A37" s="11"/>
      <c r="B37" s="11">
        <f t="shared" si="0"/>
        <v>32</v>
      </c>
      <c r="C37" s="30" t="s">
        <v>85</v>
      </c>
      <c r="D37" s="31" t="s">
        <v>86</v>
      </c>
      <c r="E37" s="34"/>
      <c r="F37" s="38" t="s">
        <v>41</v>
      </c>
      <c r="G37" s="54"/>
      <c r="H37" s="47">
        <v>400</v>
      </c>
      <c r="I37" s="53">
        <f t="shared" si="1"/>
        <v>0</v>
      </c>
      <c r="J37" s="64"/>
    </row>
    <row r="38" spans="1:10" ht="30" customHeight="1">
      <c r="A38" s="11"/>
      <c r="B38" s="11">
        <f t="shared" si="0"/>
        <v>33</v>
      </c>
      <c r="C38" s="30" t="s">
        <v>87</v>
      </c>
      <c r="D38" s="31" t="s">
        <v>88</v>
      </c>
      <c r="E38" s="37" t="s">
        <v>84</v>
      </c>
      <c r="F38" s="38" t="s">
        <v>41</v>
      </c>
      <c r="G38" s="54"/>
      <c r="H38" s="47">
        <v>390</v>
      </c>
      <c r="I38" s="53">
        <f t="shared" si="1"/>
        <v>0</v>
      </c>
      <c r="J38" s="70"/>
    </row>
    <row r="39" spans="1:10" ht="30" customHeight="1">
      <c r="A39" s="11"/>
      <c r="B39" s="11">
        <f t="shared" si="0"/>
        <v>34</v>
      </c>
      <c r="C39" s="30" t="s">
        <v>89</v>
      </c>
      <c r="D39" s="31" t="s">
        <v>90</v>
      </c>
      <c r="E39" s="33"/>
      <c r="F39" s="38" t="s">
        <v>41</v>
      </c>
      <c r="G39" s="54"/>
      <c r="H39" s="47">
        <v>200</v>
      </c>
      <c r="I39" s="53">
        <f t="shared" si="1"/>
        <v>0</v>
      </c>
      <c r="J39" s="65"/>
    </row>
    <row r="40" spans="1:10" ht="30" customHeight="1">
      <c r="A40" s="11"/>
      <c r="B40" s="11">
        <f t="shared" si="0"/>
        <v>35</v>
      </c>
      <c r="C40" s="30" t="s">
        <v>91</v>
      </c>
      <c r="D40" s="31" t="s">
        <v>156</v>
      </c>
      <c r="E40" s="62" t="s">
        <v>84</v>
      </c>
      <c r="F40" s="38" t="s">
        <v>9</v>
      </c>
      <c r="G40" s="54"/>
      <c r="H40" s="47">
        <v>360</v>
      </c>
      <c r="I40" s="53">
        <f t="shared" si="1"/>
        <v>0</v>
      </c>
      <c r="J40" s="42" t="s">
        <v>157</v>
      </c>
    </row>
    <row r="41" spans="1:10" ht="30" customHeight="1">
      <c r="A41" s="11"/>
      <c r="B41" s="11">
        <f t="shared" si="0"/>
        <v>36</v>
      </c>
      <c r="C41" s="30" t="s">
        <v>92</v>
      </c>
      <c r="D41" s="31" t="s">
        <v>158</v>
      </c>
      <c r="E41" s="63"/>
      <c r="F41" s="38" t="s">
        <v>9</v>
      </c>
      <c r="G41" s="54"/>
      <c r="H41" s="47">
        <v>900</v>
      </c>
      <c r="I41" s="53">
        <f t="shared" si="1"/>
        <v>0</v>
      </c>
      <c r="J41" s="39" t="s">
        <v>159</v>
      </c>
    </row>
    <row r="42" spans="1:10" ht="30" customHeight="1">
      <c r="A42" s="11"/>
      <c r="B42" s="11">
        <f t="shared" si="0"/>
        <v>37</v>
      </c>
      <c r="C42" s="30" t="s">
        <v>93</v>
      </c>
      <c r="D42" s="31" t="s">
        <v>176</v>
      </c>
      <c r="E42" s="62" t="s">
        <v>8</v>
      </c>
      <c r="F42" s="38" t="s">
        <v>9</v>
      </c>
      <c r="G42" s="54"/>
      <c r="H42" s="47">
        <v>80</v>
      </c>
      <c r="I42" s="53">
        <f t="shared" si="1"/>
        <v>0</v>
      </c>
      <c r="J42" s="42" t="s">
        <v>94</v>
      </c>
    </row>
    <row r="43" spans="1:10" ht="30" customHeight="1">
      <c r="A43" s="11"/>
      <c r="B43" s="11">
        <f t="shared" si="0"/>
        <v>38</v>
      </c>
      <c r="C43" s="30" t="s">
        <v>95</v>
      </c>
      <c r="D43" s="31" t="s">
        <v>177</v>
      </c>
      <c r="E43" s="63"/>
      <c r="F43" s="38" t="s">
        <v>96</v>
      </c>
      <c r="G43" s="54"/>
      <c r="H43" s="47">
        <v>490</v>
      </c>
      <c r="I43" s="53">
        <f t="shared" si="1"/>
        <v>0</v>
      </c>
      <c r="J43" s="39" t="s">
        <v>97</v>
      </c>
    </row>
    <row r="44" spans="1:10" ht="30" customHeight="1">
      <c r="A44" s="11"/>
      <c r="B44" s="11">
        <f t="shared" si="0"/>
        <v>39</v>
      </c>
      <c r="C44" s="30" t="s">
        <v>198</v>
      </c>
      <c r="D44" s="31" t="s">
        <v>98</v>
      </c>
      <c r="E44" s="62" t="s">
        <v>99</v>
      </c>
      <c r="F44" s="38" t="s">
        <v>9</v>
      </c>
      <c r="G44" s="54"/>
      <c r="H44" s="47">
        <v>110</v>
      </c>
      <c r="I44" s="53">
        <f t="shared" si="1"/>
        <v>0</v>
      </c>
      <c r="J44" s="39" t="s">
        <v>160</v>
      </c>
    </row>
    <row r="45" spans="1:10" ht="30" customHeight="1">
      <c r="A45" s="11"/>
      <c r="B45" s="11">
        <f t="shared" si="0"/>
        <v>40</v>
      </c>
      <c r="C45" s="30" t="s">
        <v>100</v>
      </c>
      <c r="D45" s="31" t="s">
        <v>178</v>
      </c>
      <c r="E45" s="63"/>
      <c r="F45" s="38" t="s">
        <v>7</v>
      </c>
      <c r="G45" s="54"/>
      <c r="H45" s="47">
        <v>80</v>
      </c>
      <c r="I45" s="53">
        <f t="shared" si="1"/>
        <v>0</v>
      </c>
      <c r="J45" s="39" t="s">
        <v>101</v>
      </c>
    </row>
    <row r="46" spans="1:10" ht="30" customHeight="1">
      <c r="A46" s="11"/>
      <c r="B46" s="11">
        <f t="shared" si="0"/>
        <v>41</v>
      </c>
      <c r="C46" s="30" t="s">
        <v>102</v>
      </c>
      <c r="D46" s="31" t="s">
        <v>103</v>
      </c>
      <c r="E46" s="36" t="s">
        <v>8</v>
      </c>
      <c r="F46" s="19" t="s">
        <v>11</v>
      </c>
      <c r="G46" s="54"/>
      <c r="H46" s="47">
        <v>130</v>
      </c>
      <c r="I46" s="53">
        <f t="shared" si="1"/>
        <v>0</v>
      </c>
      <c r="J46" s="39" t="s">
        <v>104</v>
      </c>
    </row>
    <row r="47" spans="1:10" ht="30" customHeight="1">
      <c r="A47" s="11"/>
      <c r="B47" s="11">
        <f>B46+1</f>
        <v>42</v>
      </c>
      <c r="C47" s="30" t="s">
        <v>105</v>
      </c>
      <c r="D47" s="31" t="s">
        <v>106</v>
      </c>
      <c r="E47" s="36" t="s">
        <v>8</v>
      </c>
      <c r="F47" s="19" t="s">
        <v>11</v>
      </c>
      <c r="G47" s="54"/>
      <c r="H47" s="47">
        <v>110</v>
      </c>
      <c r="I47" s="53">
        <f t="shared" si="1"/>
        <v>0</v>
      </c>
      <c r="J47" s="39" t="s">
        <v>161</v>
      </c>
    </row>
    <row r="48" spans="1:10" ht="30" customHeight="1">
      <c r="A48" s="11"/>
      <c r="B48" s="11">
        <f>B47+1</f>
        <v>43</v>
      </c>
      <c r="C48" s="30" t="s">
        <v>107</v>
      </c>
      <c r="D48" s="31" t="s">
        <v>108</v>
      </c>
      <c r="E48" s="17" t="s">
        <v>99</v>
      </c>
      <c r="F48" s="38" t="s">
        <v>9</v>
      </c>
      <c r="G48" s="54"/>
      <c r="H48" s="47">
        <v>70</v>
      </c>
      <c r="I48" s="53">
        <f t="shared" si="1"/>
        <v>0</v>
      </c>
      <c r="J48" s="39"/>
    </row>
    <row r="49" spans="1:10" ht="30" customHeight="1">
      <c r="A49" s="11"/>
      <c r="B49" s="11">
        <f t="shared" si="0"/>
        <v>44</v>
      </c>
      <c r="C49" s="30" t="s">
        <v>109</v>
      </c>
      <c r="D49" s="31" t="s">
        <v>110</v>
      </c>
      <c r="E49" s="62" t="s">
        <v>188</v>
      </c>
      <c r="F49" s="38" t="s">
        <v>12</v>
      </c>
      <c r="G49" s="54"/>
      <c r="H49" s="47">
        <v>60</v>
      </c>
      <c r="I49" s="53">
        <f t="shared" si="1"/>
        <v>0</v>
      </c>
      <c r="J49" s="64" t="s">
        <v>162</v>
      </c>
    </row>
    <row r="50" spans="1:10" ht="30" customHeight="1">
      <c r="A50" s="11"/>
      <c r="B50" s="11">
        <f t="shared" si="0"/>
        <v>45</v>
      </c>
      <c r="C50" s="30" t="s">
        <v>111</v>
      </c>
      <c r="D50" s="31" t="s">
        <v>112</v>
      </c>
      <c r="E50" s="63"/>
      <c r="F50" s="38" t="s">
        <v>12</v>
      </c>
      <c r="G50" s="54"/>
      <c r="H50" s="47">
        <v>310</v>
      </c>
      <c r="I50" s="53">
        <f t="shared" si="1"/>
        <v>0</v>
      </c>
      <c r="J50" s="65"/>
    </row>
    <row r="51" spans="1:10" ht="30" customHeight="1">
      <c r="A51" s="11"/>
      <c r="B51" s="11">
        <f t="shared" si="0"/>
        <v>46</v>
      </c>
      <c r="C51" s="30" t="s">
        <v>184</v>
      </c>
      <c r="D51" s="31" t="s">
        <v>185</v>
      </c>
      <c r="E51" s="62" t="s">
        <v>188</v>
      </c>
      <c r="F51" s="38" t="s">
        <v>113</v>
      </c>
      <c r="G51" s="54"/>
      <c r="H51" s="47">
        <v>70</v>
      </c>
      <c r="I51" s="53">
        <f t="shared" si="1"/>
        <v>0</v>
      </c>
      <c r="J51" s="64" t="s">
        <v>114</v>
      </c>
    </row>
    <row r="52" spans="1:10" ht="30" customHeight="1">
      <c r="A52" s="11"/>
      <c r="B52" s="11">
        <f t="shared" si="0"/>
        <v>47</v>
      </c>
      <c r="C52" s="30" t="s">
        <v>186</v>
      </c>
      <c r="D52" s="31" t="s">
        <v>187</v>
      </c>
      <c r="E52" s="63"/>
      <c r="F52" s="38" t="s">
        <v>113</v>
      </c>
      <c r="G52" s="54"/>
      <c r="H52" s="47">
        <v>70</v>
      </c>
      <c r="I52" s="53">
        <f t="shared" si="1"/>
        <v>0</v>
      </c>
      <c r="J52" s="65"/>
    </row>
    <row r="53" spans="1:10" ht="30" customHeight="1">
      <c r="A53" s="11"/>
      <c r="B53" s="11">
        <f t="shared" si="0"/>
        <v>48</v>
      </c>
      <c r="C53" s="30" t="s">
        <v>115</v>
      </c>
      <c r="D53" s="31" t="s">
        <v>116</v>
      </c>
      <c r="E53" s="17" t="s">
        <v>117</v>
      </c>
      <c r="F53" s="38" t="s">
        <v>7</v>
      </c>
      <c r="G53" s="54"/>
      <c r="H53" s="47">
        <v>190</v>
      </c>
      <c r="I53" s="53">
        <f t="shared" si="1"/>
        <v>0</v>
      </c>
      <c r="J53" s="39" t="s">
        <v>163</v>
      </c>
    </row>
    <row r="54" spans="1:10" ht="30" customHeight="1">
      <c r="A54" s="11"/>
      <c r="B54" s="11">
        <f t="shared" si="0"/>
        <v>49</v>
      </c>
      <c r="C54" s="30" t="s">
        <v>196</v>
      </c>
      <c r="D54" s="31" t="s">
        <v>197</v>
      </c>
      <c r="E54" s="17" t="s">
        <v>119</v>
      </c>
      <c r="F54" s="38" t="s">
        <v>118</v>
      </c>
      <c r="G54" s="54"/>
      <c r="H54" s="47">
        <v>100</v>
      </c>
      <c r="I54" s="53">
        <f t="shared" si="1"/>
        <v>0</v>
      </c>
      <c r="J54" s="39" t="s">
        <v>164</v>
      </c>
    </row>
    <row r="55" spans="1:10" ht="30" customHeight="1">
      <c r="A55" s="11"/>
      <c r="B55" s="11">
        <f t="shared" si="0"/>
        <v>50</v>
      </c>
      <c r="C55" s="30" t="s">
        <v>120</v>
      </c>
      <c r="D55" s="31" t="s">
        <v>121</v>
      </c>
      <c r="E55" s="62" t="s">
        <v>8</v>
      </c>
      <c r="F55" s="67" t="s">
        <v>7</v>
      </c>
      <c r="G55" s="54"/>
      <c r="H55" s="47">
        <v>90</v>
      </c>
      <c r="I55" s="53">
        <f t="shared" si="1"/>
        <v>0</v>
      </c>
      <c r="J55" s="64" t="s">
        <v>122</v>
      </c>
    </row>
    <row r="56" spans="1:10" ht="30" customHeight="1">
      <c r="A56" s="11"/>
      <c r="B56" s="11">
        <f t="shared" si="0"/>
        <v>51</v>
      </c>
      <c r="C56" s="30" t="s">
        <v>123</v>
      </c>
      <c r="D56" s="31" t="s">
        <v>124</v>
      </c>
      <c r="E56" s="66"/>
      <c r="F56" s="68"/>
      <c r="G56" s="54"/>
      <c r="H56" s="47">
        <v>230</v>
      </c>
      <c r="I56" s="53">
        <f t="shared" si="1"/>
        <v>0</v>
      </c>
      <c r="J56" s="70"/>
    </row>
    <row r="57" spans="1:10" ht="30" customHeight="1">
      <c r="A57" s="11"/>
      <c r="B57" s="11">
        <f t="shared" si="0"/>
        <v>52</v>
      </c>
      <c r="C57" s="30" t="s">
        <v>125</v>
      </c>
      <c r="D57" s="31" t="s">
        <v>126</v>
      </c>
      <c r="E57" s="63"/>
      <c r="F57" s="69"/>
      <c r="G57" s="54"/>
      <c r="H57" s="47">
        <v>290</v>
      </c>
      <c r="I57" s="53">
        <f t="shared" si="1"/>
        <v>0</v>
      </c>
      <c r="J57" s="65"/>
    </row>
    <row r="58" spans="1:10" ht="30" customHeight="1">
      <c r="A58" s="11"/>
      <c r="B58" s="11">
        <f t="shared" si="0"/>
        <v>53</v>
      </c>
      <c r="C58" s="30" t="s">
        <v>180</v>
      </c>
      <c r="D58" s="31" t="s">
        <v>165</v>
      </c>
      <c r="E58" s="56" t="s">
        <v>166</v>
      </c>
      <c r="F58" s="41" t="s">
        <v>12</v>
      </c>
      <c r="G58" s="54"/>
      <c r="H58" s="47">
        <v>250</v>
      </c>
      <c r="I58" s="53">
        <f t="shared" si="1"/>
        <v>0</v>
      </c>
      <c r="J58" s="59" t="s">
        <v>127</v>
      </c>
    </row>
    <row r="59" spans="1:10" ht="30" customHeight="1">
      <c r="A59" s="11"/>
      <c r="B59" s="11">
        <f t="shared" si="0"/>
        <v>54</v>
      </c>
      <c r="C59" s="30" t="s">
        <v>181</v>
      </c>
      <c r="D59" s="31" t="s">
        <v>167</v>
      </c>
      <c r="E59" s="57"/>
      <c r="F59" s="41" t="s">
        <v>12</v>
      </c>
      <c r="G59" s="54"/>
      <c r="H59" s="47">
        <v>790</v>
      </c>
      <c r="I59" s="53">
        <f t="shared" si="1"/>
        <v>0</v>
      </c>
      <c r="J59" s="60"/>
    </row>
    <row r="60" spans="1:10" ht="30" customHeight="1">
      <c r="A60" s="11"/>
      <c r="B60" s="11">
        <f t="shared" si="0"/>
        <v>55</v>
      </c>
      <c r="C60" s="30" t="s">
        <v>182</v>
      </c>
      <c r="D60" s="31" t="s">
        <v>168</v>
      </c>
      <c r="E60" s="57"/>
      <c r="F60" s="41" t="s">
        <v>12</v>
      </c>
      <c r="G60" s="54"/>
      <c r="H60" s="47">
        <v>340</v>
      </c>
      <c r="I60" s="53">
        <f t="shared" si="1"/>
        <v>0</v>
      </c>
      <c r="J60" s="60"/>
    </row>
    <row r="61" spans="1:10" ht="30" customHeight="1">
      <c r="A61" s="11"/>
      <c r="B61" s="11">
        <f>B60+1</f>
        <v>56</v>
      </c>
      <c r="C61" s="30" t="s">
        <v>183</v>
      </c>
      <c r="D61" s="31" t="s">
        <v>169</v>
      </c>
      <c r="E61" s="57"/>
      <c r="F61" s="38" t="s">
        <v>12</v>
      </c>
      <c r="G61" s="54"/>
      <c r="H61" s="47">
        <v>660</v>
      </c>
      <c r="I61" s="53">
        <f t="shared" si="1"/>
        <v>0</v>
      </c>
      <c r="J61" s="60"/>
    </row>
    <row r="62" spans="1:10" ht="30" customHeight="1">
      <c r="A62" s="11"/>
      <c r="B62" s="11">
        <f t="shared" ref="B62:B64" si="2">B61+1</f>
        <v>57</v>
      </c>
      <c r="C62" s="30" t="s">
        <v>128</v>
      </c>
      <c r="D62" s="31" t="s">
        <v>129</v>
      </c>
      <c r="E62" s="18" t="s">
        <v>130</v>
      </c>
      <c r="F62" s="41" t="s">
        <v>131</v>
      </c>
      <c r="G62" s="54"/>
      <c r="H62" s="47">
        <v>290</v>
      </c>
      <c r="I62" s="53">
        <f t="shared" si="1"/>
        <v>0</v>
      </c>
      <c r="J62" s="40"/>
    </row>
    <row r="63" spans="1:10" ht="30" customHeight="1">
      <c r="A63" s="11"/>
      <c r="B63" s="11">
        <f t="shared" si="2"/>
        <v>58</v>
      </c>
      <c r="C63" s="30" t="s">
        <v>132</v>
      </c>
      <c r="D63" s="31" t="s">
        <v>133</v>
      </c>
      <c r="E63" s="62" t="s">
        <v>134</v>
      </c>
      <c r="F63" s="38" t="s">
        <v>135</v>
      </c>
      <c r="G63" s="54"/>
      <c r="H63" s="47">
        <v>1970</v>
      </c>
      <c r="I63" s="53">
        <f t="shared" si="1"/>
        <v>0</v>
      </c>
      <c r="J63" s="64" t="s">
        <v>136</v>
      </c>
    </row>
    <row r="64" spans="1:10" ht="30" customHeight="1">
      <c r="A64" s="11"/>
      <c r="B64" s="11">
        <f t="shared" si="2"/>
        <v>59</v>
      </c>
      <c r="C64" s="30" t="s">
        <v>137</v>
      </c>
      <c r="D64" s="31" t="s">
        <v>138</v>
      </c>
      <c r="E64" s="63"/>
      <c r="F64" s="38" t="s">
        <v>135</v>
      </c>
      <c r="G64" s="54"/>
      <c r="H64" s="47">
        <v>1020</v>
      </c>
      <c r="I64" s="53">
        <f t="shared" si="1"/>
        <v>0</v>
      </c>
      <c r="J64" s="65"/>
    </row>
    <row r="66" spans="7:9">
      <c r="G66" s="44">
        <f>SUM(G6:G64)</f>
        <v>0</v>
      </c>
      <c r="H66" s="44">
        <f>SUM(H6:H64)</f>
        <v>15870</v>
      </c>
      <c r="I66" s="44">
        <f>SUM(I6:I64)</f>
        <v>0</v>
      </c>
    </row>
  </sheetData>
  <autoFilter ref="B5:H5" xr:uid="{00000000-0009-0000-0000-000007000000}"/>
  <mergeCells count="40">
    <mergeCell ref="E63:E64"/>
    <mergeCell ref="J63:J64"/>
    <mergeCell ref="E11:E15"/>
    <mergeCell ref="J11:J15"/>
    <mergeCell ref="B3:I3"/>
    <mergeCell ref="E6:E8"/>
    <mergeCell ref="J6:J8"/>
    <mergeCell ref="E9:E10"/>
    <mergeCell ref="J9:J10"/>
    <mergeCell ref="E16:E17"/>
    <mergeCell ref="J16:J17"/>
    <mergeCell ref="E18:E19"/>
    <mergeCell ref="J18:J19"/>
    <mergeCell ref="E20:E21"/>
    <mergeCell ref="J20:J21"/>
    <mergeCell ref="E44:E45"/>
    <mergeCell ref="J32:J33"/>
    <mergeCell ref="E34:E35"/>
    <mergeCell ref="J34:J35"/>
    <mergeCell ref="J37:J39"/>
    <mergeCell ref="E23:E24"/>
    <mergeCell ref="F23:F24"/>
    <mergeCell ref="J23:J24"/>
    <mergeCell ref="E30:E31"/>
    <mergeCell ref="J30:J31"/>
    <mergeCell ref="E40:E41"/>
    <mergeCell ref="E42:E43"/>
    <mergeCell ref="G23:G24"/>
    <mergeCell ref="H23:H24"/>
    <mergeCell ref="I23:I24"/>
    <mergeCell ref="E32:E33"/>
    <mergeCell ref="E58:E61"/>
    <mergeCell ref="J58:J61"/>
    <mergeCell ref="E49:E50"/>
    <mergeCell ref="J49:J50"/>
    <mergeCell ref="E51:E52"/>
    <mergeCell ref="J51:J52"/>
    <mergeCell ref="E55:E57"/>
    <mergeCell ref="F55:F57"/>
    <mergeCell ref="J55:J57"/>
  </mergeCells>
  <phoneticPr fontId="1"/>
  <dataValidations count="1">
    <dataValidation imeMode="off" allowBlank="1" showInputMessage="1" showErrorMessage="1" sqref="G6:H23 G25:H64" xr:uid="{1C805C24-F7F5-4971-B8DF-DB718AF0320A}"/>
  </dataValidations>
  <printOptions horizontalCentered="1"/>
  <pageMargins left="0.78740157480314965" right="0.78740157480314965" top="0.78740157480314965" bottom="0.59055118110236227" header="0.39370078740157483" footer="0.19685039370078741"/>
  <pageSetup paperSize="9" scale="77" fitToHeight="0" orientation="portrait" r:id="rId1"/>
  <headerFooter>
    <oddFooter>&amp;L&amp;"ＭＳ ゴシック,標準"&amp;8&amp;K01+023&amp;A&amp;P / &amp;N</oddFooter>
  </headerFooter>
  <rowBreaks count="2" manualBreakCount="2">
    <brk id="31" min="1" max="8" man="1"/>
    <brk id="57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内訳（事務用品）</vt:lpstr>
      <vt:lpstr>'内訳（事務用品）'!Print_Area</vt:lpstr>
      <vt:lpstr>'内訳（事務用品）'!Print_Titles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noharats</dc:creator>
  <cp:lastModifiedBy>0007513</cp:lastModifiedBy>
  <cp:lastPrinted>2026-03-08T04:34:34Z</cp:lastPrinted>
  <dcterms:created xsi:type="dcterms:W3CDTF">2020-10-06T05:26:54Z</dcterms:created>
  <dcterms:modified xsi:type="dcterms:W3CDTF">2026-03-08T04:40:49Z</dcterms:modified>
</cp:coreProperties>
</file>