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出納事務局\物品管理課\②管理調達班\01_物品調達\01_年契物品\02 入札～契約\2026(R8)契約分\01_入札公告・説明書・仕様書・様式等\00-1_課内掲示用（カラーは一部を除き白黒へ変換）\★県HP掲載用はこのフォルダーに準備する\"/>
    </mc:Choice>
  </mc:AlternateContent>
  <xr:revisionPtr revIDLastSave="0" documentId="13_ncr:1_{B86F161C-AF7C-4C76-ADBE-BC7BA20D420A}" xr6:coauthVersionLast="47" xr6:coauthVersionMax="47" xr10:uidLastSave="{00000000-0000-0000-0000-000000000000}"/>
  <bookViews>
    <workbookView xWindow="-110" yWindow="-110" windowWidth="19420" windowHeight="10300" tabRatio="921" activeTab="4" xr2:uid="{00000000-000D-0000-FFFF-FFFF00000000}"/>
  </bookViews>
  <sheets>
    <sheet name="内訳　文具類（ファイル類）" sheetId="49" r:id="rId1"/>
    <sheet name="内訳（OA関連品）" sheetId="53" r:id="rId2"/>
    <sheet name="内訳（紙製品）" sheetId="51" r:id="rId3"/>
    <sheet name="内訳（事務用品）" sheetId="55" r:id="rId4"/>
    <sheet name="内訳（筆記具）" sheetId="57" r:id="rId5"/>
    <sheet name="封筒" sheetId="63" r:id="rId6"/>
    <sheet name="文書保存箱" sheetId="64" r:id="rId7"/>
    <sheet name="オフィス家具" sheetId="65" r:id="rId8"/>
    <sheet name="コピー用紙" sheetId="66" r:id="rId9"/>
    <sheet name="トナー" sheetId="67" r:id="rId10"/>
  </sheets>
  <definedNames>
    <definedName name="_xlnm._FilterDatabase" localSheetId="7" hidden="1">オフィス家具!$B$5:$I$5</definedName>
    <definedName name="_xlnm._FilterDatabase" localSheetId="8" hidden="1">コピー用紙!$B$5:$I$5</definedName>
    <definedName name="_xlnm._FilterDatabase" localSheetId="9" hidden="1">トナー!$B$5:$I$5</definedName>
    <definedName name="_xlnm._FilterDatabase" localSheetId="0" hidden="1">'内訳　文具類（ファイル類）'!$B$5:$H$5</definedName>
    <definedName name="_xlnm._FilterDatabase" localSheetId="1" hidden="1">'内訳（OA関連品）'!$B$5:$I$5</definedName>
    <definedName name="_xlnm._FilterDatabase" localSheetId="2" hidden="1">'内訳（紙製品）'!$B$5:$H$5</definedName>
    <definedName name="_xlnm._FilterDatabase" localSheetId="3" hidden="1">'内訳（事務用品）'!$B$5:$H$5</definedName>
    <definedName name="_xlnm._FilterDatabase" localSheetId="4" hidden="1">'内訳（筆記具）'!$B$5:$I$5</definedName>
    <definedName name="_xlnm._FilterDatabase" localSheetId="5" hidden="1">封筒!$B$5:$I$5</definedName>
    <definedName name="_xlnm._FilterDatabase" localSheetId="6" hidden="1">文書保存箱!$B$5:$I$5</definedName>
    <definedName name="DATA">#REF!</definedName>
    <definedName name="_xlnm.Print_Area" localSheetId="7">オフィス家具!$B$2:$I$7</definedName>
    <definedName name="_xlnm.Print_Area" localSheetId="8">コピー用紙!$B$2:$I$8</definedName>
    <definedName name="_xlnm.Print_Area" localSheetId="9">トナー!$B$2:$I$8</definedName>
    <definedName name="_xlnm.Print_Area" localSheetId="0">'内訳　文具類（ファイル類）'!$B$2:$I$51</definedName>
    <definedName name="_xlnm.Print_Area" localSheetId="1">'内訳（OA関連品）'!$B$2:$I$42</definedName>
    <definedName name="_xlnm.Print_Area" localSheetId="2">'内訳（紙製品）'!$B$2:$I$50</definedName>
    <definedName name="_xlnm.Print_Area" localSheetId="3">'内訳（事務用品）'!$B$2:$I$65</definedName>
    <definedName name="_xlnm.Print_Area" localSheetId="4">'内訳（筆記具）'!$B$2:$I$50</definedName>
    <definedName name="_xlnm.Print_Area" localSheetId="5">封筒!$B$2:$I$14</definedName>
    <definedName name="_xlnm.Print_Area" localSheetId="6">文書保存箱!$B$2:$I$8</definedName>
    <definedName name="_xlnm.Print_Titles" localSheetId="7">オフィス家具!$2:$5</definedName>
    <definedName name="_xlnm.Print_Titles" localSheetId="8">コピー用紙!$2:$5</definedName>
    <definedName name="_xlnm.Print_Titles" localSheetId="9">トナー!$2:$5</definedName>
    <definedName name="_xlnm.Print_Titles" localSheetId="0">'内訳　文具類（ファイル類）'!$4:$5</definedName>
    <definedName name="_xlnm.Print_Titles" localSheetId="1">'内訳（OA関連品）'!$4:$5</definedName>
    <definedName name="_xlnm.Print_Titles" localSheetId="2">'内訳（紙製品）'!$4:$5</definedName>
    <definedName name="_xlnm.Print_Titles" localSheetId="3">'内訳（事務用品）'!$2:$5</definedName>
    <definedName name="_xlnm.Print_Titles" localSheetId="4">'内訳（筆記具）'!$2:$5</definedName>
    <definedName name="_xlnm.Print_Titles" localSheetId="5">封筒!$2:$5</definedName>
    <definedName name="_xlnm.Print_Titles" localSheetId="6">文書保存箱!$2:$5</definedName>
    <definedName name="ア" localSheetId="7">#REF!</definedName>
    <definedName name="ア" localSheetId="8">#REF!</definedName>
    <definedName name="ア" localSheetId="9">#REF!</definedName>
    <definedName name="ア" localSheetId="0">#REF!</definedName>
    <definedName name="ア" localSheetId="1">#REF!</definedName>
    <definedName name="ア" localSheetId="2">#REF!</definedName>
    <definedName name="ア" localSheetId="3">#REF!</definedName>
    <definedName name="ア" localSheetId="4">#REF!</definedName>
    <definedName name="ア" localSheetId="5">#REF!</definedName>
    <definedName name="ア" localSheetId="6">#REF!</definedName>
    <definedName name="ア">#REF!</definedName>
    <definedName name="アルファベット" localSheetId="7">#REF!</definedName>
    <definedName name="アルファベット" localSheetId="8">#REF!</definedName>
    <definedName name="アルファベット" localSheetId="9">#REF!</definedName>
    <definedName name="アルファベット" localSheetId="0">#REF!</definedName>
    <definedName name="アルファベット" localSheetId="1">#REF!</definedName>
    <definedName name="アルファベット" localSheetId="2">#REF!</definedName>
    <definedName name="アルファベット" localSheetId="3">#REF!</definedName>
    <definedName name="アルファベット" localSheetId="4">#REF!</definedName>
    <definedName name="アルファベット" localSheetId="5">#REF!</definedName>
    <definedName name="アルファベット" localSheetId="6">#REF!</definedName>
    <definedName name="アルファベット">#REF!</definedName>
    <definedName name="カ" localSheetId="7">#REF!</definedName>
    <definedName name="カ" localSheetId="8">#REF!</definedName>
    <definedName name="カ" localSheetId="9">#REF!</definedName>
    <definedName name="カ" localSheetId="0">#REF!</definedName>
    <definedName name="カ" localSheetId="1">#REF!</definedName>
    <definedName name="カ" localSheetId="2">#REF!</definedName>
    <definedName name="カ" localSheetId="3">#REF!</definedName>
    <definedName name="カ" localSheetId="4">#REF!</definedName>
    <definedName name="カ" localSheetId="5">#REF!</definedName>
    <definedName name="カ" localSheetId="6">#REF!</definedName>
    <definedName name="カ">#REF!</definedName>
    <definedName name="サ" localSheetId="7">#REF!</definedName>
    <definedName name="サ" localSheetId="8">#REF!</definedName>
    <definedName name="サ" localSheetId="9">#REF!</definedName>
    <definedName name="サ" localSheetId="0">#REF!</definedName>
    <definedName name="サ" localSheetId="1">#REF!</definedName>
    <definedName name="サ" localSheetId="2">#REF!</definedName>
    <definedName name="サ" localSheetId="3">#REF!</definedName>
    <definedName name="サ" localSheetId="4">#REF!</definedName>
    <definedName name="サ" localSheetId="5">#REF!</definedName>
    <definedName name="サ" localSheetId="6">#REF!</definedName>
    <definedName name="サ">#REF!</definedName>
    <definedName name="スリーエム" localSheetId="7">#REF!</definedName>
    <definedName name="スリーエム" localSheetId="8">#REF!</definedName>
    <definedName name="スリーエム" localSheetId="9">#REF!</definedName>
    <definedName name="スリーエム" localSheetId="0">#REF!</definedName>
    <definedName name="スリーエム" localSheetId="1">#REF!</definedName>
    <definedName name="スリーエム" localSheetId="2">#REF!</definedName>
    <definedName name="スリーエム" localSheetId="3">#REF!</definedName>
    <definedName name="スリーエム" localSheetId="4">#REF!</definedName>
    <definedName name="スリーエム" localSheetId="5">#REF!</definedName>
    <definedName name="スリーエム" localSheetId="6">#REF!</definedName>
    <definedName name="スリーエム">#REF!</definedName>
    <definedName name="タ" localSheetId="7">#REF!</definedName>
    <definedName name="タ" localSheetId="8">#REF!</definedName>
    <definedName name="タ" localSheetId="9">#REF!</definedName>
    <definedName name="タ" localSheetId="0">#REF!</definedName>
    <definedName name="タ" localSheetId="1">#REF!</definedName>
    <definedName name="タ" localSheetId="2">#REF!</definedName>
    <definedName name="タ" localSheetId="3">#REF!</definedName>
    <definedName name="タ" localSheetId="4">#REF!</definedName>
    <definedName name="タ" localSheetId="5">#REF!</definedName>
    <definedName name="タ" localSheetId="6">#REF!</definedName>
    <definedName name="タ">#REF!</definedName>
    <definedName name="ナ" localSheetId="7">#REF!</definedName>
    <definedName name="ナ" localSheetId="8">#REF!</definedName>
    <definedName name="ナ" localSheetId="9">#REF!</definedName>
    <definedName name="ナ" localSheetId="0">#REF!</definedName>
    <definedName name="ナ" localSheetId="1">#REF!</definedName>
    <definedName name="ナ" localSheetId="2">#REF!</definedName>
    <definedName name="ナ" localSheetId="3">#REF!</definedName>
    <definedName name="ナ" localSheetId="4">#REF!</definedName>
    <definedName name="ナ" localSheetId="5">#REF!</definedName>
    <definedName name="ナ" localSheetId="6">#REF!</definedName>
    <definedName name="ナ">#REF!</definedName>
    <definedName name="ハ" localSheetId="7">#REF!</definedName>
    <definedName name="ハ" localSheetId="8">#REF!</definedName>
    <definedName name="ハ" localSheetId="9">#REF!</definedName>
    <definedName name="ハ" localSheetId="0">#REF!</definedName>
    <definedName name="ハ" localSheetId="1">#REF!</definedName>
    <definedName name="ハ" localSheetId="2">#REF!</definedName>
    <definedName name="ハ" localSheetId="3">#REF!</definedName>
    <definedName name="ハ" localSheetId="4">#REF!</definedName>
    <definedName name="ハ" localSheetId="5">#REF!</definedName>
    <definedName name="ハ" localSheetId="6">#REF!</definedName>
    <definedName name="ハ">#REF!</definedName>
    <definedName name="マ" localSheetId="7">#REF!</definedName>
    <definedName name="マ" localSheetId="8">#REF!</definedName>
    <definedName name="マ" localSheetId="9">#REF!</definedName>
    <definedName name="マ" localSheetId="0">#REF!</definedName>
    <definedName name="マ" localSheetId="1">#REF!</definedName>
    <definedName name="マ" localSheetId="2">#REF!</definedName>
    <definedName name="マ" localSheetId="3">#REF!</definedName>
    <definedName name="マ" localSheetId="4">#REF!</definedName>
    <definedName name="マ" localSheetId="5">#REF!</definedName>
    <definedName name="マ" localSheetId="6">#REF!</definedName>
    <definedName name="マ">#REF!</definedName>
    <definedName name="ヤ" localSheetId="7">#REF!</definedName>
    <definedName name="ヤ" localSheetId="8">#REF!</definedName>
    <definedName name="ヤ" localSheetId="9">#REF!</definedName>
    <definedName name="ヤ" localSheetId="0">#REF!</definedName>
    <definedName name="ヤ" localSheetId="1">#REF!</definedName>
    <definedName name="ヤ" localSheetId="2">#REF!</definedName>
    <definedName name="ヤ" localSheetId="3">#REF!</definedName>
    <definedName name="ヤ" localSheetId="4">#REF!</definedName>
    <definedName name="ヤ" localSheetId="5">#REF!</definedName>
    <definedName name="ヤ" localSheetId="6">#REF!</definedName>
    <definedName name="ヤ">#REF!</definedName>
    <definedName name="ラ" localSheetId="7">#REF!</definedName>
    <definedName name="ラ" localSheetId="8">#REF!</definedName>
    <definedName name="ラ" localSheetId="9">#REF!</definedName>
    <definedName name="ラ" localSheetId="0">#REF!</definedName>
    <definedName name="ラ" localSheetId="1">#REF!</definedName>
    <definedName name="ラ" localSheetId="2">#REF!</definedName>
    <definedName name="ラ" localSheetId="3">#REF!</definedName>
    <definedName name="ラ" localSheetId="4">#REF!</definedName>
    <definedName name="ラ" localSheetId="5">#REF!</definedName>
    <definedName name="ラ" localSheetId="6">#REF!</definedName>
    <definedName name="ラ">#REF!</definedName>
    <definedName name="数字" localSheetId="7">#REF!</definedName>
    <definedName name="数字" localSheetId="8">#REF!</definedName>
    <definedName name="数字" localSheetId="9">#REF!</definedName>
    <definedName name="数字" localSheetId="0">#REF!</definedName>
    <definedName name="数字" localSheetId="1">#REF!</definedName>
    <definedName name="数字" localSheetId="2">#REF!</definedName>
    <definedName name="数字" localSheetId="3">#REF!</definedName>
    <definedName name="数字" localSheetId="4">#REF!</definedName>
    <definedName name="数字" localSheetId="5">#REF!</definedName>
    <definedName name="数字" localSheetId="6">#REF!</definedName>
    <definedName name="数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3" l="1"/>
  <c r="H10" i="67" l="1"/>
  <c r="H10" i="66"/>
  <c r="H9" i="65"/>
  <c r="H10" i="64"/>
  <c r="H52" i="57"/>
  <c r="G52" i="57"/>
  <c r="I50" i="57"/>
  <c r="I49" i="57"/>
  <c r="I46" i="57"/>
  <c r="I44" i="57"/>
  <c r="I42" i="57"/>
  <c r="I40" i="57"/>
  <c r="I35" i="57"/>
  <c r="I34" i="57"/>
  <c r="I33" i="57"/>
  <c r="I30" i="57"/>
  <c r="I29" i="57"/>
  <c r="I26" i="57"/>
  <c r="I25" i="57"/>
  <c r="I22" i="57"/>
  <c r="I19" i="57"/>
  <c r="I16" i="57"/>
  <c r="I15" i="57"/>
  <c r="I13" i="57"/>
  <c r="I11" i="57"/>
  <c r="I10" i="57"/>
  <c r="B8" i="57"/>
  <c r="B9" i="57" s="1"/>
  <c r="B10" i="57" s="1"/>
  <c r="B11" i="57" s="1"/>
  <c r="B12" i="57" s="1"/>
  <c r="B13" i="57" s="1"/>
  <c r="B14" i="57" s="1"/>
  <c r="B15" i="57" s="1"/>
  <c r="B16" i="57" s="1"/>
  <c r="B17" i="57" s="1"/>
  <c r="B18" i="57" s="1"/>
  <c r="B19" i="57" s="1"/>
  <c r="B20" i="57" s="1"/>
  <c r="B21" i="57" s="1"/>
  <c r="B22" i="57" s="1"/>
  <c r="B23" i="57" s="1"/>
  <c r="B24" i="57" s="1"/>
  <c r="B25" i="57" s="1"/>
  <c r="B26" i="57" s="1"/>
  <c r="B27" i="57" s="1"/>
  <c r="B28" i="57" s="1"/>
  <c r="B29" i="57" s="1"/>
  <c r="B30" i="57" s="1"/>
  <c r="B31" i="57" s="1"/>
  <c r="B32" i="57" s="1"/>
  <c r="B33" i="57" s="1"/>
  <c r="B34" i="57" s="1"/>
  <c r="B35" i="57" s="1"/>
  <c r="B36" i="57" s="1"/>
  <c r="B37" i="57" s="1"/>
  <c r="B38" i="57" s="1"/>
  <c r="B39" i="57" s="1"/>
  <c r="B40" i="57" s="1"/>
  <c r="B41" i="57" s="1"/>
  <c r="B42" i="57" s="1"/>
  <c r="B43" i="57" s="1"/>
  <c r="B44" i="57" s="1"/>
  <c r="B45" i="57" s="1"/>
  <c r="B46" i="57" s="1"/>
  <c r="B47" i="57" s="1"/>
  <c r="B48" i="57" s="1"/>
  <c r="B49" i="57" s="1"/>
  <c r="B50" i="57" s="1"/>
  <c r="I7" i="57"/>
  <c r="B7" i="57"/>
  <c r="I6" i="57"/>
  <c r="S4" i="57"/>
  <c r="H67" i="55"/>
  <c r="G67" i="55"/>
  <c r="I65" i="55"/>
  <c r="I64" i="55"/>
  <c r="I63" i="55"/>
  <c r="I62" i="55"/>
  <c r="I61" i="55"/>
  <c r="I60" i="55"/>
  <c r="I59" i="55"/>
  <c r="I58" i="55"/>
  <c r="I57" i="55"/>
  <c r="I56" i="55"/>
  <c r="I55" i="55"/>
  <c r="I54" i="55"/>
  <c r="I53" i="55"/>
  <c r="I52" i="55"/>
  <c r="I51" i="55"/>
  <c r="I50" i="55"/>
  <c r="I49" i="55"/>
  <c r="I48" i="55"/>
  <c r="I47" i="55"/>
  <c r="I46" i="55"/>
  <c r="I45" i="55"/>
  <c r="I44" i="55"/>
  <c r="I43" i="55"/>
  <c r="I42" i="55"/>
  <c r="I41" i="55"/>
  <c r="I40" i="55"/>
  <c r="I39" i="55"/>
  <c r="I38" i="55"/>
  <c r="I37" i="55"/>
  <c r="I36" i="55"/>
  <c r="I35" i="55"/>
  <c r="I34" i="55"/>
  <c r="I33" i="55"/>
  <c r="I32" i="55"/>
  <c r="I31" i="55"/>
  <c r="I30" i="55"/>
  <c r="I29" i="55"/>
  <c r="I28" i="55"/>
  <c r="I27" i="55"/>
  <c r="I26" i="55"/>
  <c r="I25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I7" i="55"/>
  <c r="B7" i="55"/>
  <c r="B8" i="55" s="1"/>
  <c r="B9" i="55" s="1"/>
  <c r="B10" i="55" s="1"/>
  <c r="B11" i="55" s="1"/>
  <c r="B12" i="55" s="1"/>
  <c r="B13" i="55" s="1"/>
  <c r="B14" i="55" s="1"/>
  <c r="B15" i="55" s="1"/>
  <c r="B16" i="55" s="1"/>
  <c r="B17" i="55" s="1"/>
  <c r="B18" i="55" s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B62" i="55" s="1"/>
  <c r="B63" i="55" s="1"/>
  <c r="B64" i="55" s="1"/>
  <c r="B65" i="55" s="1"/>
  <c r="I6" i="55"/>
  <c r="S4" i="55"/>
  <c r="H52" i="51"/>
  <c r="G52" i="51"/>
  <c r="I50" i="51"/>
  <c r="I49" i="51"/>
  <c r="I48" i="51"/>
  <c r="I45" i="51"/>
  <c r="I44" i="51"/>
  <c r="I41" i="51"/>
  <c r="I38" i="51"/>
  <c r="I37" i="51"/>
  <c r="I34" i="51"/>
  <c r="I33" i="51"/>
  <c r="I32" i="51"/>
  <c r="I31" i="51"/>
  <c r="I30" i="51"/>
  <c r="I29" i="51"/>
  <c r="I28" i="51"/>
  <c r="I27" i="51"/>
  <c r="I23" i="51"/>
  <c r="I19" i="51"/>
  <c r="I15" i="51"/>
  <c r="I14" i="51"/>
  <c r="I13" i="51"/>
  <c r="I12" i="51"/>
  <c r="I11" i="51"/>
  <c r="I10" i="51"/>
  <c r="B7" i="51"/>
  <c r="B8" i="51" s="1"/>
  <c r="B9" i="51" s="1"/>
  <c r="B10" i="51" s="1"/>
  <c r="B11" i="51" s="1"/>
  <c r="B12" i="51" s="1"/>
  <c r="B13" i="51" s="1"/>
  <c r="B14" i="51" s="1"/>
  <c r="B15" i="51" s="1"/>
  <c r="B16" i="51" s="1"/>
  <c r="B17" i="51" s="1"/>
  <c r="B18" i="51" s="1"/>
  <c r="B19" i="51" s="1"/>
  <c r="B20" i="51" s="1"/>
  <c r="B21" i="51" s="1"/>
  <c r="B22" i="51" s="1"/>
  <c r="B23" i="51" s="1"/>
  <c r="B24" i="51" s="1"/>
  <c r="B25" i="51" s="1"/>
  <c r="B26" i="51" s="1"/>
  <c r="B27" i="51" s="1"/>
  <c r="B28" i="51" s="1"/>
  <c r="B29" i="51" s="1"/>
  <c r="B30" i="51" s="1"/>
  <c r="B31" i="51" s="1"/>
  <c r="B32" i="51" s="1"/>
  <c r="B33" i="51" s="1"/>
  <c r="B34" i="51" s="1"/>
  <c r="B35" i="51" s="1"/>
  <c r="B36" i="51" s="1"/>
  <c r="B37" i="51" s="1"/>
  <c r="B38" i="51" s="1"/>
  <c r="B39" i="51" s="1"/>
  <c r="B40" i="51" s="1"/>
  <c r="B41" i="51" s="1"/>
  <c r="B42" i="51" s="1"/>
  <c r="B43" i="51" s="1"/>
  <c r="B44" i="51" s="1"/>
  <c r="B45" i="51" s="1"/>
  <c r="B46" i="51" s="1"/>
  <c r="B47" i="51" s="1"/>
  <c r="B48" i="51" s="1"/>
  <c r="B49" i="51" s="1"/>
  <c r="B50" i="51" s="1"/>
  <c r="I6" i="51"/>
  <c r="S4" i="51"/>
  <c r="H44" i="53"/>
  <c r="G44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I19" i="53"/>
  <c r="I18" i="53"/>
  <c r="I16" i="53"/>
  <c r="I15" i="53"/>
  <c r="I13" i="53"/>
  <c r="I11" i="53"/>
  <c r="I9" i="53"/>
  <c r="B9" i="53"/>
  <c r="B10" i="53" s="1"/>
  <c r="B11" i="53" s="1"/>
  <c r="B12" i="53" s="1"/>
  <c r="B13" i="53" s="1"/>
  <c r="B14" i="53" s="1"/>
  <c r="B15" i="53" s="1"/>
  <c r="B16" i="53" s="1"/>
  <c r="B17" i="53" s="1"/>
  <c r="B18" i="53" s="1"/>
  <c r="B19" i="53" s="1"/>
  <c r="B20" i="53" s="1"/>
  <c r="B21" i="53" s="1"/>
  <c r="B22" i="53" s="1"/>
  <c r="B23" i="53" s="1"/>
  <c r="B24" i="53" s="1"/>
  <c r="B25" i="53" s="1"/>
  <c r="B26" i="53" s="1"/>
  <c r="B27" i="53" s="1"/>
  <c r="B28" i="53" s="1"/>
  <c r="B29" i="53" s="1"/>
  <c r="B30" i="53" s="1"/>
  <c r="B31" i="53" s="1"/>
  <c r="B32" i="53" s="1"/>
  <c r="B33" i="53" s="1"/>
  <c r="B34" i="53" s="1"/>
  <c r="B35" i="53" s="1"/>
  <c r="B36" i="53" s="1"/>
  <c r="B37" i="53" s="1"/>
  <c r="B38" i="53" s="1"/>
  <c r="B39" i="53" s="1"/>
  <c r="B40" i="53" s="1"/>
  <c r="B41" i="53" s="1"/>
  <c r="B42" i="53" s="1"/>
  <c r="B8" i="53"/>
  <c r="I7" i="53"/>
  <c r="B7" i="53"/>
  <c r="I6" i="53"/>
  <c r="X4" i="53"/>
  <c r="H53" i="49"/>
  <c r="G53" i="49"/>
  <c r="I51" i="49"/>
  <c r="I50" i="49"/>
  <c r="I49" i="49"/>
  <c r="I48" i="49"/>
  <c r="I43" i="49"/>
  <c r="I38" i="49"/>
  <c r="I37" i="49"/>
  <c r="I33" i="49"/>
  <c r="I26" i="49"/>
  <c r="I22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6" i="49"/>
  <c r="AB4" i="49"/>
  <c r="I67" i="55" l="1"/>
  <c r="I4" i="49"/>
  <c r="I53" i="49"/>
  <c r="I4" i="53"/>
  <c r="I52" i="51"/>
  <c r="I4" i="57"/>
  <c r="I52" i="57"/>
  <c r="I4" i="55"/>
  <c r="I4" i="51"/>
  <c r="I44" i="53"/>
  <c r="I8" i="67" l="1"/>
  <c r="I7" i="67"/>
  <c r="I6" i="67"/>
  <c r="I4" i="67" s="1"/>
  <c r="I8" i="66"/>
  <c r="I7" i="66"/>
  <c r="I6" i="66"/>
  <c r="I7" i="65"/>
  <c r="I6" i="65"/>
  <c r="I8" i="64"/>
  <c r="I7" i="64"/>
  <c r="I6" i="64"/>
  <c r="I4" i="66" l="1"/>
  <c r="I4" i="65"/>
  <c r="I4" i="64"/>
  <c r="I14" i="63"/>
  <c r="I13" i="63"/>
  <c r="I12" i="63"/>
  <c r="I11" i="63"/>
  <c r="I10" i="63"/>
  <c r="I9" i="63"/>
  <c r="I8" i="63"/>
  <c r="I7" i="63"/>
  <c r="I6" i="63"/>
  <c r="I4" i="63" l="1"/>
  <c r="B7" i="67"/>
  <c r="B8" i="67" s="1"/>
  <c r="B1" i="67" s="1"/>
  <c r="S4" i="67"/>
  <c r="B7" i="66"/>
  <c r="B8" i="66" s="1"/>
  <c r="B1" i="66" s="1"/>
  <c r="S4" i="66"/>
  <c r="B7" i="65"/>
  <c r="B1" i="65" s="1"/>
  <c r="S4" i="65"/>
  <c r="B7" i="64"/>
  <c r="B8" i="64" s="1"/>
  <c r="B1" i="64" s="1"/>
  <c r="S4" i="64"/>
  <c r="B8" i="63"/>
  <c r="B7" i="63"/>
  <c r="S4" i="63"/>
  <c r="B9" i="63" l="1"/>
  <c r="B10" i="63" s="1"/>
  <c r="B11" i="63" s="1"/>
  <c r="B12" i="63" s="1"/>
  <c r="B13" i="63" s="1"/>
  <c r="B14" i="63" s="1"/>
  <c r="B1" i="49"/>
  <c r="B1" i="63" l="1"/>
  <c r="B1" i="53"/>
  <c r="B1" i="57"/>
  <c r="B1" i="55" l="1"/>
  <c r="B1" i="51"/>
</calcChain>
</file>

<file path=xl/sharedStrings.xml><?xml version="1.0" encoding="utf-8"?>
<sst xmlns="http://schemas.openxmlformats.org/spreadsheetml/2006/main" count="1059" uniqueCount="695">
  <si>
    <t>１２３４５６７８９０１２３４５６７８９０</t>
    <phoneticPr fontId="1"/>
  </si>
  <si>
    <t>１２３４５６７８９０１２３４５</t>
    <phoneticPr fontId="1"/>
  </si>
  <si>
    <t>文具類（ファイル類）</t>
    <phoneticPr fontId="1"/>
  </si>
  <si>
    <t>品名</t>
    <rPh sb="0" eb="1">
      <t>シナ</t>
    </rPh>
    <rPh sb="1" eb="2">
      <t>メイ</t>
    </rPh>
    <phoneticPr fontId="13"/>
  </si>
  <si>
    <t>品番・規格</t>
    <rPh sb="0" eb="2">
      <t>ヒンバン</t>
    </rPh>
    <rPh sb="3" eb="5">
      <t>キカク</t>
    </rPh>
    <phoneticPr fontId="13"/>
  </si>
  <si>
    <t>単位</t>
    <rPh sb="0" eb="2">
      <t>タンイ</t>
    </rPh>
    <phoneticPr fontId="13"/>
  </si>
  <si>
    <t>入札
単価</t>
    <rPh sb="0" eb="2">
      <t>ニュウサツ</t>
    </rPh>
    <rPh sb="3" eb="5">
      <t>タンカ</t>
    </rPh>
    <phoneticPr fontId="1"/>
  </si>
  <si>
    <t>予想
数量</t>
    <rPh sb="0" eb="2">
      <t>ヨソウ</t>
    </rPh>
    <rPh sb="3" eb="5">
      <t>スウリョウ</t>
    </rPh>
    <phoneticPr fontId="1"/>
  </si>
  <si>
    <t>ラ－Ｆ７２０Ｂ（背幅２７ｍｍ）</t>
    <rPh sb="8" eb="9">
      <t>セ</t>
    </rPh>
    <rPh sb="9" eb="10">
      <t>ハバ</t>
    </rPh>
    <phoneticPr fontId="1"/>
  </si>
  <si>
    <t>コクヨ</t>
    <phoneticPr fontId="13"/>
  </si>
  <si>
    <t>冊</t>
  </si>
  <si>
    <t>クリヤーブック替紙（１０枚入）</t>
  </si>
  <si>
    <t>ラ－８８０Ｎ（１の替紙）</t>
    <rPh sb="9" eb="10">
      <t>カ</t>
    </rPh>
    <rPh sb="10" eb="11">
      <t>カミ</t>
    </rPh>
    <phoneticPr fontId="1"/>
  </si>
  <si>
    <t>パック</t>
  </si>
  <si>
    <t>キングジム</t>
  </si>
  <si>
    <t>２４７０Ａアオ</t>
  </si>
  <si>
    <t>キングファイル　スーパードッチ＜脱・着＞イージー</t>
    <rPh sb="16" eb="17">
      <t>ダツ</t>
    </rPh>
    <rPh sb="18" eb="19">
      <t>チャク</t>
    </rPh>
    <phoneticPr fontId="13"/>
  </si>
  <si>
    <t>キングファイル　スーパードッチ＜脱・着＞イージー　廉価版</t>
    <rPh sb="16" eb="17">
      <t>ダツ</t>
    </rPh>
    <rPh sb="18" eb="19">
      <t>チャク</t>
    </rPh>
    <rPh sb="25" eb="28">
      <t>レンカバン</t>
    </rPh>
    <phoneticPr fontId="13"/>
  </si>
  <si>
    <t>２４７６Ａアオ</t>
  </si>
  <si>
    <t>２４７５ＧＸＡアオ</t>
  </si>
  <si>
    <t>２４７４Ａアオ</t>
  </si>
  <si>
    <t>２４７３ＧＸＡアオ</t>
  </si>
  <si>
    <t>２４８８Ａアオ</t>
  </si>
  <si>
    <t>２４８６Ａアオ</t>
  </si>
  <si>
    <t>２４８５Ａアオ</t>
  </si>
  <si>
    <t>２４８３Ａアオ</t>
  </si>
  <si>
    <t>ガバットファイルＳ（活用・ストロングタイプ・紙製）
伸縮型ファイル</t>
    <rPh sb="10" eb="12">
      <t>カツヨウ</t>
    </rPh>
    <rPh sb="22" eb="24">
      <t>カミセイ</t>
    </rPh>
    <rPh sb="26" eb="28">
      <t>シンシュク</t>
    </rPh>
    <rPh sb="28" eb="29">
      <t>ガタ</t>
    </rPh>
    <phoneticPr fontId="13"/>
  </si>
  <si>
    <t>パック</t>
    <phoneticPr fontId="13"/>
  </si>
  <si>
    <t>フラットファイル　タテ型（ピンク）</t>
    <rPh sb="11" eb="12">
      <t>カタ</t>
    </rPh>
    <phoneticPr fontId="1"/>
  </si>
  <si>
    <t>ライオン</t>
    <phoneticPr fontId="13"/>
  </si>
  <si>
    <t>表紙：ファイル用紙
　（古紙パルプ配合）</t>
    <rPh sb="0" eb="2">
      <t>ヒョウシ</t>
    </rPh>
    <rPh sb="7" eb="9">
      <t>ヨウシ</t>
    </rPh>
    <rPh sb="12" eb="14">
      <t>コシ</t>
    </rPh>
    <rPh sb="17" eb="19">
      <t>ハイゴウ</t>
    </rPh>
    <phoneticPr fontId="13"/>
  </si>
  <si>
    <t>フラットファイル　ヨコ型（ピンク）</t>
    <rPh sb="11" eb="12">
      <t>ガタ</t>
    </rPh>
    <phoneticPr fontId="1"/>
  </si>
  <si>
    <t>Ｎｏ．８４－Ａ４Ｓ（青）</t>
    <rPh sb="10" eb="11">
      <t>アオ</t>
    </rPh>
    <phoneticPr fontId="1"/>
  </si>
  <si>
    <t>とじ具：標準Ｚ式</t>
    <rPh sb="2" eb="3">
      <t>グ</t>
    </rPh>
    <rPh sb="4" eb="6">
      <t>ヒョウジュン</t>
    </rPh>
    <rPh sb="7" eb="8">
      <t>シキ</t>
    </rPh>
    <phoneticPr fontId="1"/>
  </si>
  <si>
    <t>Ａ４タテ型</t>
    <rPh sb="4" eb="5">
      <t>ガタ</t>
    </rPh>
    <phoneticPr fontId="13"/>
  </si>
  <si>
    <t>ファイルボックスーＦＳ＜Ｆタイプ＞</t>
    <phoneticPr fontId="13"/>
  </si>
  <si>
    <t>ファイルボックスＥ＆Ｓ
縦横自由に収納できるタイプ</t>
    <rPh sb="12" eb="13">
      <t>タテ</t>
    </rPh>
    <rPh sb="13" eb="14">
      <t>ヨコ</t>
    </rPh>
    <rPh sb="14" eb="16">
      <t>ジユウ</t>
    </rPh>
    <rPh sb="17" eb="19">
      <t>シュウノウ</t>
    </rPh>
    <phoneticPr fontId="13"/>
  </si>
  <si>
    <t>持出しフォルダー（補強テープ付き）</t>
    <rPh sb="9" eb="11">
      <t>ホキョウ</t>
    </rPh>
    <rPh sb="14" eb="15">
      <t>ツ</t>
    </rPh>
    <phoneticPr fontId="1"/>
  </si>
  <si>
    <t>インクリボンカセット（紙用）黒インク</t>
    <rPh sb="14" eb="15">
      <t>クロ</t>
    </rPh>
    <phoneticPr fontId="1"/>
  </si>
  <si>
    <t>ＮＳ－ＴＢＲ１Ｄ</t>
    <phoneticPr fontId="1"/>
  </si>
  <si>
    <t>コクヨ</t>
  </si>
  <si>
    <t>個</t>
  </si>
  <si>
    <t>対応機種：タイトルブレーン　９ｍｍ×３０ｍ</t>
    <rPh sb="0" eb="4">
      <t>タイオウキシュ</t>
    </rPh>
    <phoneticPr fontId="1"/>
  </si>
  <si>
    <t>テプラテープ（透明ラベル・黒）１２ｍｍ</t>
    <phoneticPr fontId="1"/>
  </si>
  <si>
    <t>ＳＴ１２Ｋ（黒文字、１巻）</t>
  </si>
  <si>
    <t>「テプラ」ＰＲＯシリーズ専用</t>
    <rPh sb="12" eb="14">
      <t>センヨウ</t>
    </rPh>
    <phoneticPr fontId="1"/>
  </si>
  <si>
    <t>テプラテープ（透明ラベル・黒）９ｍｍ</t>
    <phoneticPr fontId="1"/>
  </si>
  <si>
    <t>ＳＴ９Ｋ（黒文字、１巻）</t>
  </si>
  <si>
    <t>テプラテープ（透明ラベル・黒）６ｍｍ</t>
    <phoneticPr fontId="1"/>
  </si>
  <si>
    <t>ＳＴ６Ｋ（黒文字、１巻）</t>
  </si>
  <si>
    <t>テプラテープ（白ラベル・黒）２４ｍｍ</t>
    <phoneticPr fontId="1"/>
  </si>
  <si>
    <t>ＳＳ２４Ｋ（黒文字、１巻）</t>
  </si>
  <si>
    <t>テプラテープ（白ラベル・黒）１８ｍｍ</t>
    <phoneticPr fontId="1"/>
  </si>
  <si>
    <t>ＳＳ１８Ｋ（黒文字、１巻）</t>
  </si>
  <si>
    <t>テプラテープ（白ラベル・黒）１２ｍｍ</t>
    <phoneticPr fontId="1"/>
  </si>
  <si>
    <t>ＳＳ１２Ｋ（黒文字、１巻）</t>
  </si>
  <si>
    <t>テプラテープ（白ラベル・黒）９ｍｍ</t>
    <phoneticPr fontId="1"/>
  </si>
  <si>
    <t>ＳＳ９Ｋ（黒文字、１巻）</t>
  </si>
  <si>
    <t>テプラテープ（白ラベル・黒）６ｍｍ</t>
    <phoneticPr fontId="1"/>
  </si>
  <si>
    <t>ＳＳ６Ｋ（黒文字、１巻）</t>
  </si>
  <si>
    <t>ＳＳ１２Ｋ－５Ｐ（１２ｍｍ）</t>
  </si>
  <si>
    <t>箱</t>
    <rPh sb="0" eb="1">
      <t>ハコ</t>
    </rPh>
    <phoneticPr fontId="1"/>
  </si>
  <si>
    <t>蛍光灯ラピッドスタート形４０Ｗ１０本入</t>
    <rPh sb="11" eb="12">
      <t>カタ</t>
    </rPh>
    <phoneticPr fontId="1"/>
  </si>
  <si>
    <t>東芝</t>
    <rPh sb="0" eb="2">
      <t>トウシバ</t>
    </rPh>
    <phoneticPr fontId="1"/>
  </si>
  <si>
    <t>本</t>
    <rPh sb="0" eb="1">
      <t>ホン</t>
    </rPh>
    <phoneticPr fontId="1"/>
  </si>
  <si>
    <t>三波長形昼光色</t>
    <rPh sb="0" eb="4">
      <t>サンハチョウケイ</t>
    </rPh>
    <rPh sb="4" eb="7">
      <t>チュウコウショク</t>
    </rPh>
    <phoneticPr fontId="1"/>
  </si>
  <si>
    <t>アルカリ乾電池（単３形）１２本入</t>
  </si>
  <si>
    <t>ＬＲ６ＡＮ　１２ＭＰ</t>
  </si>
  <si>
    <t>アルカリ乾電池（単４形）１２本入</t>
  </si>
  <si>
    <t>ＬＲ０３ＡＮ　１２ＭＰ</t>
  </si>
  <si>
    <t>ＣＤ－Ｒ（７００ＭＢ）１０枚入</t>
    <phoneticPr fontId="1"/>
  </si>
  <si>
    <t>ＳＲ８０ＳＰ１０Ｖ１</t>
  </si>
  <si>
    <t>ＤＶＤ－Ｒ（４．７ＧＢ）５枚入</t>
    <phoneticPr fontId="1"/>
  </si>
  <si>
    <t>マクセル</t>
  </si>
  <si>
    <t>ＯＡクリーナー　エアダスター</t>
    <phoneticPr fontId="1"/>
  </si>
  <si>
    <t>ＤＧＣ－ＪＢ１２</t>
  </si>
  <si>
    <t>ナカバヤシ</t>
  </si>
  <si>
    <t>ノンフロン、２ＷＡＹノズルタイプ</t>
  </si>
  <si>
    <t>ＯＡクリーナー　ウェットティッシュタイプ</t>
    <phoneticPr fontId="1"/>
  </si>
  <si>
    <t>ＥＡＳ－ＣＬ－Ｅ６０</t>
    <phoneticPr fontId="1"/>
  </si>
  <si>
    <t>液晶画面から機器まで使えるマルチタイプ、６０枚入</t>
    <rPh sb="0" eb="2">
      <t>エキショウ</t>
    </rPh>
    <rPh sb="2" eb="4">
      <t>ガメン</t>
    </rPh>
    <rPh sb="6" eb="8">
      <t>キキ</t>
    </rPh>
    <rPh sb="10" eb="11">
      <t>ツカ</t>
    </rPh>
    <rPh sb="22" eb="23">
      <t>マイ</t>
    </rPh>
    <rPh sb="23" eb="24">
      <t>イ</t>
    </rPh>
    <phoneticPr fontId="1"/>
  </si>
  <si>
    <t>マウスパット（再生ＰＥＴタイプ）</t>
    <rPh sb="7" eb="9">
      <t>サイセイ</t>
    </rPh>
    <phoneticPr fontId="1"/>
  </si>
  <si>
    <t>ＥＡＭ－ＰＤ４０ＮＴＢ</t>
  </si>
  <si>
    <t>枚</t>
  </si>
  <si>
    <t>色：クリアブルー
Ｗ１５０×Ｄ１８０×Ｈ０．５ｍｍ</t>
    <rPh sb="0" eb="1">
      <t>イロ</t>
    </rPh>
    <phoneticPr fontId="1"/>
  </si>
  <si>
    <t>インデックス（紙ラベル）特大・青</t>
  </si>
  <si>
    <t>タ－２３Ｂ（６０片入）</t>
    <rPh sb="8" eb="9">
      <t>ヘン</t>
    </rPh>
    <rPh sb="9" eb="10">
      <t>イ</t>
    </rPh>
    <phoneticPr fontId="1"/>
  </si>
  <si>
    <t>タイトルブレーン対応
６片×１０シート入</t>
    <rPh sb="8" eb="10">
      <t>タイオウ</t>
    </rPh>
    <rPh sb="19" eb="20">
      <t>イ</t>
    </rPh>
    <phoneticPr fontId="13"/>
  </si>
  <si>
    <t>インデックス（紙ラベル）特大・赤</t>
  </si>
  <si>
    <t>タ－２３Ｒ（６０片入）</t>
    <phoneticPr fontId="1"/>
  </si>
  <si>
    <t>インデックス（再生紙）大・青</t>
    <rPh sb="7" eb="10">
      <t>サイセイシ</t>
    </rPh>
    <phoneticPr fontId="11"/>
  </si>
  <si>
    <t>タ－Ｅ２２ＮＢ（９０片入）</t>
    <rPh sb="10" eb="11">
      <t>ヘン</t>
    </rPh>
    <rPh sb="11" eb="12">
      <t>イ</t>
    </rPh>
    <phoneticPr fontId="1"/>
  </si>
  <si>
    <t>インデックス（再生紙）大・赤</t>
  </si>
  <si>
    <t>タ－Ｅ２２ＮＲ（９０片入）</t>
    <phoneticPr fontId="1"/>
  </si>
  <si>
    <t>インデックス（再生紙）中・青</t>
  </si>
  <si>
    <t>タ－Ｅ２１ＮＢ（１２０片入）</t>
    <rPh sb="11" eb="12">
      <t>ヘン</t>
    </rPh>
    <rPh sb="12" eb="13">
      <t>イ</t>
    </rPh>
    <phoneticPr fontId="1"/>
  </si>
  <si>
    <t>インデックス（再生紙）中・赤</t>
  </si>
  <si>
    <t>タ－Ｅ２１ＮＲ（１２０片入）</t>
    <phoneticPr fontId="1"/>
  </si>
  <si>
    <t>インデックス（再生紙）小・青</t>
  </si>
  <si>
    <t>タ－Ｅ２０ＮＢ（１７６片入）</t>
    <rPh sb="11" eb="12">
      <t>ヘン</t>
    </rPh>
    <rPh sb="12" eb="13">
      <t>イ</t>
    </rPh>
    <phoneticPr fontId="1"/>
  </si>
  <si>
    <t>インデックス（再生紙）小・赤</t>
  </si>
  <si>
    <t>タ－Ｅ２０ＮＲ（１７６片入）</t>
    <phoneticPr fontId="1"/>
  </si>
  <si>
    <t>インデックス（樹脂ラベル）大・青</t>
  </si>
  <si>
    <t>タイトルブレーン対応
９片×５シート入</t>
    <rPh sb="8" eb="10">
      <t>タイオウ</t>
    </rPh>
    <rPh sb="18" eb="19">
      <t>イ</t>
    </rPh>
    <phoneticPr fontId="13"/>
  </si>
  <si>
    <t>インデックス（樹脂ラベル）中・青</t>
    <rPh sb="13" eb="14">
      <t>チュウ</t>
    </rPh>
    <phoneticPr fontId="11"/>
  </si>
  <si>
    <t>タイトルブレーン対応
１２片×５シート入</t>
    <rPh sb="8" eb="10">
      <t>タイオウ</t>
    </rPh>
    <rPh sb="19" eb="20">
      <t>イ</t>
    </rPh>
    <phoneticPr fontId="13"/>
  </si>
  <si>
    <t>インデックス（樹脂ラベル）中・赤</t>
    <rPh sb="13" eb="14">
      <t>チュウ</t>
    </rPh>
    <rPh sb="15" eb="16">
      <t>アカ</t>
    </rPh>
    <phoneticPr fontId="11"/>
  </si>
  <si>
    <t>インデックス（樹脂ラベル）小・青</t>
  </si>
  <si>
    <t>タイトルブレーン対応
１６片×５シート入</t>
    <rPh sb="8" eb="10">
      <t>タイオウ</t>
    </rPh>
    <rPh sb="19" eb="20">
      <t>イ</t>
    </rPh>
    <phoneticPr fontId="13"/>
  </si>
  <si>
    <t>プリンタ対応インデックス　中・青枠</t>
    <rPh sb="4" eb="6">
      <t>タイオウ</t>
    </rPh>
    <rPh sb="16" eb="17">
      <t>ワク</t>
    </rPh>
    <phoneticPr fontId="1"/>
  </si>
  <si>
    <t>ＫＰＣ－Ｔ６９２Ｂ（２０枚入）</t>
    <rPh sb="12" eb="13">
      <t>マイ</t>
    </rPh>
    <rPh sb="13" eb="14">
      <t>イ</t>
    </rPh>
    <phoneticPr fontId="1"/>
  </si>
  <si>
    <t>カラーレーザー＆インクジェット用はかどりタックインデックス（強粘着）
５６面×２０枚入</t>
    <rPh sb="15" eb="16">
      <t>ヨウ</t>
    </rPh>
    <rPh sb="30" eb="31">
      <t>キョウ</t>
    </rPh>
    <rPh sb="31" eb="33">
      <t>ネンチャク</t>
    </rPh>
    <rPh sb="37" eb="38">
      <t>メン</t>
    </rPh>
    <rPh sb="41" eb="42">
      <t>マイ</t>
    </rPh>
    <rPh sb="42" eb="43">
      <t>イ</t>
    </rPh>
    <phoneticPr fontId="1"/>
  </si>
  <si>
    <t>プリンタ対応インデックス　中・赤枠</t>
    <rPh sb="4" eb="6">
      <t>タイオウ</t>
    </rPh>
    <rPh sb="15" eb="16">
      <t>アカ</t>
    </rPh>
    <rPh sb="16" eb="17">
      <t>ワク</t>
    </rPh>
    <phoneticPr fontId="1"/>
  </si>
  <si>
    <t>ＫＰＣ－Ｔ６９２Ｒ（２０枚入）</t>
    <phoneticPr fontId="1"/>
  </si>
  <si>
    <t>プリンタ対応インデックス　中・無枠</t>
    <rPh sb="4" eb="6">
      <t>タイオウ</t>
    </rPh>
    <rPh sb="15" eb="17">
      <t>ムワク</t>
    </rPh>
    <phoneticPr fontId="1"/>
  </si>
  <si>
    <t>ＫＰＣ－Ｔ６９２Ｗ（２０枚入）</t>
    <phoneticPr fontId="1"/>
  </si>
  <si>
    <t>ラベルシール（ノーカット、２０シート）</t>
    <phoneticPr fontId="1"/>
  </si>
  <si>
    <t>エーワン</t>
  </si>
  <si>
    <t>ＰＰＣカラー用紙（青）　５００枚入</t>
  </si>
  <si>
    <t>ＫＢ－Ｃ３９Ｂ（Ａ４）</t>
  </si>
  <si>
    <t>包</t>
  </si>
  <si>
    <t>ＰＰＣカラー用紙（共用紙）（ＦＳＣ認証）※環境に配慮したＦＳＣ認証紙</t>
    <rPh sb="6" eb="8">
      <t>ヨウシ</t>
    </rPh>
    <rPh sb="9" eb="12">
      <t>キョウヨウシ</t>
    </rPh>
    <rPh sb="17" eb="19">
      <t>ニンショウ</t>
    </rPh>
    <rPh sb="21" eb="23">
      <t>カンキョウ</t>
    </rPh>
    <rPh sb="24" eb="26">
      <t>ハイリョ</t>
    </rPh>
    <rPh sb="33" eb="34">
      <t>シ</t>
    </rPh>
    <phoneticPr fontId="1"/>
  </si>
  <si>
    <t>ＰＰＣカラー用紙（緑）　５００枚入</t>
  </si>
  <si>
    <t>ＫＢ－Ｃ３９Ｇ（Ａ４）</t>
  </si>
  <si>
    <t>ＫＢ－Ｃ３９Ｐ（Ａ４）</t>
  </si>
  <si>
    <t>ＰＰＣカラー用紙（黄）　５００枚入</t>
  </si>
  <si>
    <t>ＫＢ－Ｃ３９Ｙ（Ａ４）</t>
  </si>
  <si>
    <t>測量野帳（外寸１６５×９５×６ｍｍ）</t>
    <rPh sb="5" eb="7">
      <t>ガイスン</t>
    </rPh>
    <phoneticPr fontId="1"/>
  </si>
  <si>
    <t>セ－Ｙ２１Ｎ（横罫２２行）</t>
    <rPh sb="7" eb="9">
      <t>ヨコケイ</t>
    </rPh>
    <rPh sb="11" eb="12">
      <t>ギョウ</t>
    </rPh>
    <phoneticPr fontId="1"/>
  </si>
  <si>
    <t>ノート　Ａ４（糸綴じ・４０枚）</t>
    <rPh sb="7" eb="8">
      <t>イト</t>
    </rPh>
    <rPh sb="8" eb="9">
      <t>ト</t>
    </rPh>
    <phoneticPr fontId="1"/>
  </si>
  <si>
    <t>アピカ</t>
  </si>
  <si>
    <t>ノート　セミＢ５（無線綴じ・３０枚）</t>
    <rPh sb="9" eb="11">
      <t>ムセン</t>
    </rPh>
    <rPh sb="11" eb="12">
      <t>ト</t>
    </rPh>
    <phoneticPr fontId="1"/>
  </si>
  <si>
    <t>ノート　セミＢ５（無線綴じ・４０枚）</t>
    <rPh sb="9" eb="11">
      <t>ムセン</t>
    </rPh>
    <rPh sb="11" eb="12">
      <t>ト</t>
    </rPh>
    <phoneticPr fontId="1"/>
  </si>
  <si>
    <t>ふせん（７５×７５㎜）イエロー</t>
  </si>
  <si>
    <t>６５４１－Ｙ（１０個入）</t>
  </si>
  <si>
    <t>スリーエム</t>
  </si>
  <si>
    <t>ポスト・イット　エコノパック（１０個入）</t>
    <rPh sb="17" eb="18">
      <t>コ</t>
    </rPh>
    <rPh sb="18" eb="19">
      <t>イリ</t>
    </rPh>
    <phoneticPr fontId="1"/>
  </si>
  <si>
    <t>ふせん（７５×７５㎜）ピンク</t>
  </si>
  <si>
    <t>６５４１－Ｐ（１０個入）</t>
  </si>
  <si>
    <t>ふせん（７５×７５㎜）ブルー</t>
  </si>
  <si>
    <t>６５４１－Ｂ（１０個入）</t>
  </si>
  <si>
    <t>ふせん（７５×７５㎜）グリーン</t>
  </si>
  <si>
    <t>６５４１－Ｇ（１０個入）</t>
  </si>
  <si>
    <t>ふせん（７５×５０㎜）イエロー</t>
  </si>
  <si>
    <t>６５６１－Ｙ（１０個入）</t>
  </si>
  <si>
    <t>ふせん（７５×５０㎜）ピンク</t>
  </si>
  <si>
    <t>６５６１－Ｐ（１０個入）</t>
  </si>
  <si>
    <t>ふせん（７５×５０㎜）ブルー</t>
  </si>
  <si>
    <t>６５６１－Ｂ（１０個入）</t>
  </si>
  <si>
    <t>ふせん（７５×５０㎜）グリーン</t>
  </si>
  <si>
    <t>６５６１－Ｇ（１０個入）</t>
  </si>
  <si>
    <t>ふせん（７５×２５㎜）イエロー</t>
  </si>
  <si>
    <t>５００１－Ｙ（２０個入）</t>
  </si>
  <si>
    <t>ポスト・イット　エコノパック（２０個入）</t>
    <rPh sb="17" eb="18">
      <t>コ</t>
    </rPh>
    <rPh sb="18" eb="19">
      <t>イリ</t>
    </rPh>
    <phoneticPr fontId="1"/>
  </si>
  <si>
    <t>ふせん（７５×２５㎜）ピンク</t>
  </si>
  <si>
    <t>５００１－Ｐ（２０個入）</t>
  </si>
  <si>
    <t>ふせん（７５×２５㎜）ブルー</t>
  </si>
  <si>
    <t>５００１－Ｂ（２０個入）</t>
  </si>
  <si>
    <t>ふせん（７５×２５㎜）グリーン</t>
  </si>
  <si>
    <t>５００１－Ｇ（２０個入）</t>
  </si>
  <si>
    <t>ふせん（７５×１４㎜）混色４色</t>
    <rPh sb="11" eb="13">
      <t>コンショク</t>
    </rPh>
    <phoneticPr fontId="1"/>
  </si>
  <si>
    <t>５６０ＲＰ－Ｋ（４個入）</t>
    <rPh sb="9" eb="11">
      <t>コイリ</t>
    </rPh>
    <phoneticPr fontId="1"/>
  </si>
  <si>
    <t>ポスト・イット　イエロー・ピンク・ブルー・グリーン</t>
    <phoneticPr fontId="1"/>
  </si>
  <si>
    <t>ふせん（５０×１５㎜）混色４色</t>
    <rPh sb="11" eb="13">
      <t>コンショク</t>
    </rPh>
    <phoneticPr fontId="1"/>
  </si>
  <si>
    <t>ポスト・イット　イエロー×２個・ピンク・ブルー・グリーン</t>
    <rPh sb="14" eb="15">
      <t>コ</t>
    </rPh>
    <phoneticPr fontId="9"/>
  </si>
  <si>
    <t>ふせん（５０×７．５㎜）混色４色＋赤帯</t>
    <rPh sb="12" eb="14">
      <t>コンショク</t>
    </rPh>
    <phoneticPr fontId="1"/>
  </si>
  <si>
    <t>ポスト・イット　イエロー・ピンク・ブルー・グリーン、白地に赤帯</t>
    <rPh sb="26" eb="28">
      <t>シロジ</t>
    </rPh>
    <rPh sb="29" eb="30">
      <t>アカ</t>
    </rPh>
    <rPh sb="30" eb="31">
      <t>オビ</t>
    </rPh>
    <phoneticPr fontId="9"/>
  </si>
  <si>
    <t>ふせん（２５×７．５㎜）混色４色</t>
    <rPh sb="12" eb="14">
      <t>コンショク</t>
    </rPh>
    <phoneticPr fontId="1"/>
  </si>
  <si>
    <t>ポスト・イット　イエロー４個、ピンク・ブルー・グリーン各２個</t>
    <rPh sb="13" eb="14">
      <t>コ</t>
    </rPh>
    <rPh sb="27" eb="28">
      <t>カク</t>
    </rPh>
    <rPh sb="29" eb="30">
      <t>コ</t>
    </rPh>
    <phoneticPr fontId="9"/>
  </si>
  <si>
    <t>ふせん（２０×２５㎜）黄・桃・緑各６個</t>
    <rPh sb="11" eb="12">
      <t>キ</t>
    </rPh>
    <rPh sb="13" eb="14">
      <t>モモ</t>
    </rPh>
    <rPh sb="15" eb="16">
      <t>ミドリ</t>
    </rPh>
    <rPh sb="16" eb="17">
      <t>カク</t>
    </rPh>
    <rPh sb="18" eb="19">
      <t>コ</t>
    </rPh>
    <phoneticPr fontId="1"/>
  </si>
  <si>
    <t>ＦＢ－８ＫＰ（１８個入）</t>
  </si>
  <si>
    <t>ニチバン</t>
  </si>
  <si>
    <t>ポイントメモ　ふせんタイプ。黄、桃、緑　各６個</t>
    <rPh sb="14" eb="15">
      <t>キ</t>
    </rPh>
    <rPh sb="16" eb="17">
      <t>モモ</t>
    </rPh>
    <rPh sb="18" eb="19">
      <t>ミドリ</t>
    </rPh>
    <rPh sb="20" eb="21">
      <t>カク</t>
    </rPh>
    <rPh sb="22" eb="23">
      <t>コ</t>
    </rPh>
    <phoneticPr fontId="11"/>
  </si>
  <si>
    <t>フィルムふせん透明見出し　混色６色</t>
    <rPh sb="13" eb="15">
      <t>コンショク</t>
    </rPh>
    <phoneticPr fontId="1"/>
  </si>
  <si>
    <t>６８３１ＮＥ（１０個入）</t>
  </si>
  <si>
    <t>ポスト・イット　ジョーブ　エコノパック　メロン・イエロー・オレンジ・ローズ・パープル・スカイブルー</t>
    <phoneticPr fontId="1"/>
  </si>
  <si>
    <t>フィルムふせん透明スリム見出し　混色９色</t>
    <rPh sb="16" eb="18">
      <t>コンショク</t>
    </rPh>
    <phoneticPr fontId="1"/>
  </si>
  <si>
    <t>６８０１ＭＳ（１０個入）</t>
  </si>
  <si>
    <t>ポスト・イット　ジョーブ　エコノパック　青・緑・橙・赤・ローズ・紫・スカイブルー・メロン・黄</t>
    <rPh sb="20" eb="21">
      <t>アオ</t>
    </rPh>
    <rPh sb="22" eb="23">
      <t>ミドリ</t>
    </rPh>
    <rPh sb="24" eb="25">
      <t>ダイダイ</t>
    </rPh>
    <rPh sb="26" eb="27">
      <t>アカ</t>
    </rPh>
    <rPh sb="32" eb="33">
      <t>ムラサキ</t>
    </rPh>
    <rPh sb="45" eb="46">
      <t>キ</t>
    </rPh>
    <phoneticPr fontId="9"/>
  </si>
  <si>
    <t>６８０ＤＮ－１（４４×２５㎜）</t>
  </si>
  <si>
    <t>個</t>
    <rPh sb="0" eb="1">
      <t>コ</t>
    </rPh>
    <phoneticPr fontId="1"/>
  </si>
  <si>
    <t>ポスト・イット　ジョーブ　ディスペンサー入　１個入</t>
    <rPh sb="20" eb="21">
      <t>イ</t>
    </rPh>
    <rPh sb="23" eb="25">
      <t>コイリ</t>
    </rPh>
    <phoneticPr fontId="9"/>
  </si>
  <si>
    <t>６８０ＤＮ－２（４４×２５㎜）</t>
  </si>
  <si>
    <t>６８０ＤＮ－３（４４×２５㎜）</t>
  </si>
  <si>
    <t>フィルムふせん（レギュラー）詰替・３色</t>
    <rPh sb="14" eb="16">
      <t>ツメカエ</t>
    </rPh>
    <rPh sb="18" eb="19">
      <t>ショク</t>
    </rPh>
    <phoneticPr fontId="11"/>
  </si>
  <si>
    <t>６８０１ＲＮ－Ｋ（２０個入）</t>
  </si>
  <si>
    <t>ポスト・イット　ジョーブ　詰替用　エコノパック</t>
    <rPh sb="13" eb="16">
      <t>ツメカエヨウ</t>
    </rPh>
    <phoneticPr fontId="1"/>
  </si>
  <si>
    <t>フィルムふせん（レギュラー）詰替・ローズ</t>
    <rPh sb="14" eb="16">
      <t>ツメカエ</t>
    </rPh>
    <phoneticPr fontId="1"/>
  </si>
  <si>
    <t>６８０ＲＮ－１（詰替用２個入）</t>
    <rPh sb="8" eb="11">
      <t>ツメカエヨウ</t>
    </rPh>
    <phoneticPr fontId="11"/>
  </si>
  <si>
    <t>ポスト・イット　ジョーブ　詰替用　２個入</t>
    <rPh sb="13" eb="16">
      <t>ツメカエヨウ</t>
    </rPh>
    <rPh sb="18" eb="20">
      <t>コイリ</t>
    </rPh>
    <phoneticPr fontId="9"/>
  </si>
  <si>
    <t>フィルムふせん（レギュラー）詰替・スカイブルー</t>
    <rPh sb="14" eb="16">
      <t>ツメカエ</t>
    </rPh>
    <phoneticPr fontId="1"/>
  </si>
  <si>
    <t>フィルムふせん（レギュラー）詰替・イエロー</t>
    <rPh sb="14" eb="16">
      <t>ツメカエ</t>
    </rPh>
    <phoneticPr fontId="1"/>
  </si>
  <si>
    <t>６８０１ＲＨ－Ｋ（４０個入）</t>
  </si>
  <si>
    <t>６８０ＲＨ－１（詰替用４個入）</t>
    <rPh sb="8" eb="11">
      <t>ツメカエヨウ</t>
    </rPh>
    <phoneticPr fontId="1"/>
  </si>
  <si>
    <t>ポスト・イット　ジョーブ　詰替用　４個入</t>
    <rPh sb="13" eb="16">
      <t>ツメカエヨウ</t>
    </rPh>
    <rPh sb="18" eb="20">
      <t>コイリ</t>
    </rPh>
    <phoneticPr fontId="9"/>
  </si>
  <si>
    <t>カラー仕切カード（Ａ４タテ）１０組</t>
    <rPh sb="16" eb="17">
      <t>クミ</t>
    </rPh>
    <phoneticPr fontId="1"/>
  </si>
  <si>
    <t>９０７（５色５山６枚１組）</t>
    <rPh sb="11" eb="12">
      <t>クミ</t>
    </rPh>
    <phoneticPr fontId="1"/>
  </si>
  <si>
    <t>カラーインデックス</t>
    <phoneticPr fontId="1"/>
  </si>
  <si>
    <t>カラー仕切カード（Ａ４ヨコ）１０組</t>
    <rPh sb="16" eb="17">
      <t>クミ</t>
    </rPh>
    <phoneticPr fontId="1"/>
  </si>
  <si>
    <t>パンチラベル（白・再生紙）６シート</t>
    <rPh sb="7" eb="8">
      <t>シロ</t>
    </rPh>
    <rPh sb="9" eb="12">
      <t>サイセイシ</t>
    </rPh>
    <phoneticPr fontId="1"/>
  </si>
  <si>
    <t>マイタック　パンチラベル　白色タイプ（再生紙）</t>
    <rPh sb="13" eb="15">
      <t>ハクショク</t>
    </rPh>
    <rPh sb="19" eb="22">
      <t>サイセイシ</t>
    </rPh>
    <phoneticPr fontId="9"/>
  </si>
  <si>
    <t>オート</t>
  </si>
  <si>
    <t>　ガチャ玉</t>
    <rPh sb="4" eb="5">
      <t>タマ</t>
    </rPh>
    <phoneticPr fontId="9"/>
  </si>
  <si>
    <t>ゼムクリップ（小・２３㎜）１００本入</t>
    <rPh sb="16" eb="17">
      <t>ホン</t>
    </rPh>
    <rPh sb="17" eb="18">
      <t>イリ</t>
    </rPh>
    <phoneticPr fontId="1"/>
  </si>
  <si>
    <t>ダブルクリップ（大・幅３２㎜）１０個入</t>
    <rPh sb="10" eb="11">
      <t>ハバ</t>
    </rPh>
    <rPh sb="17" eb="19">
      <t>コイリ</t>
    </rPh>
    <phoneticPr fontId="1"/>
  </si>
  <si>
    <t>箱</t>
  </si>
  <si>
    <t>ダブルクリップ（中・幅２５㎜）１０個入</t>
    <phoneticPr fontId="1"/>
  </si>
  <si>
    <t>ダブルクリップ（小・幅１９㎜）１０個入</t>
    <phoneticPr fontId="1"/>
  </si>
  <si>
    <t>ダブルクリップ（小小・幅１５㎜）１０個入</t>
    <phoneticPr fontId="1"/>
  </si>
  <si>
    <t>ダブルクリップ（豆・幅１３㎜）１０個入</t>
    <phoneticPr fontId="1"/>
  </si>
  <si>
    <t>マグネットクリップＬ（幅４４㎜）</t>
    <rPh sb="11" eb="12">
      <t>ハバ</t>
    </rPh>
    <phoneticPr fontId="11"/>
  </si>
  <si>
    <t>ＣＰ－９６３（約１２０枚保持）</t>
    <rPh sb="7" eb="8">
      <t>ヤク</t>
    </rPh>
    <rPh sb="12" eb="14">
      <t>ホジ</t>
    </rPh>
    <phoneticPr fontId="11"/>
  </si>
  <si>
    <t>ソニック</t>
    <phoneticPr fontId="1"/>
  </si>
  <si>
    <t>個</t>
    <rPh sb="0" eb="1">
      <t>コ</t>
    </rPh>
    <phoneticPr fontId="11"/>
  </si>
  <si>
    <t>マグネットクリップＭ（幅３６㎜）</t>
    <rPh sb="11" eb="12">
      <t>ハバ</t>
    </rPh>
    <phoneticPr fontId="11"/>
  </si>
  <si>
    <t>ＣＰ－９６４（約８０枚保持）</t>
    <rPh sb="7" eb="8">
      <t>ヤク</t>
    </rPh>
    <rPh sb="11" eb="13">
      <t>ホジ</t>
    </rPh>
    <phoneticPr fontId="11"/>
  </si>
  <si>
    <t>カードリング（外径４０㎜）　９個入</t>
    <rPh sb="15" eb="17">
      <t>コイリ</t>
    </rPh>
    <phoneticPr fontId="1"/>
  </si>
  <si>
    <t>ＣＲ－ＲＮ１Ｐ－ＳＬ（袋入）</t>
    <rPh sb="11" eb="12">
      <t>フクロ</t>
    </rPh>
    <phoneticPr fontId="1"/>
  </si>
  <si>
    <t>クラウン</t>
  </si>
  <si>
    <t>袋</t>
    <rPh sb="0" eb="1">
      <t>フクロ</t>
    </rPh>
    <phoneticPr fontId="11"/>
  </si>
  <si>
    <t>ＯＰＰ袋入り（ヘッダー付）</t>
    <rPh sb="3" eb="4">
      <t>フクロ</t>
    </rPh>
    <rPh sb="4" eb="5">
      <t>イ</t>
    </rPh>
    <rPh sb="11" eb="12">
      <t>ツ</t>
    </rPh>
    <phoneticPr fontId="1"/>
  </si>
  <si>
    <t>カードリング（外径３０㎜）１２個入</t>
    <rPh sb="15" eb="17">
      <t>コイリ</t>
    </rPh>
    <phoneticPr fontId="1"/>
  </si>
  <si>
    <t>ＣＲ－ＲＮ３Ｐ－ＳＬ（袋入）</t>
    <phoneticPr fontId="1"/>
  </si>
  <si>
    <t>印鑑ホルダー　本体</t>
    <phoneticPr fontId="1"/>
  </si>
  <si>
    <t>ＣＰＨＮ－Ａ６（ホワイト）</t>
    <phoneticPr fontId="1"/>
  </si>
  <si>
    <t>シヤチハタ</t>
    <phoneticPr fontId="11"/>
  </si>
  <si>
    <t>本</t>
    <rPh sb="0" eb="1">
      <t>ホン</t>
    </rPh>
    <phoneticPr fontId="11"/>
  </si>
  <si>
    <t>印鑑ホルダー　補充カートリッジ（２個入）</t>
    <rPh sb="7" eb="9">
      <t>ホジュウ</t>
    </rPh>
    <rPh sb="17" eb="19">
      <t>コイリ</t>
    </rPh>
    <phoneticPr fontId="1"/>
  </si>
  <si>
    <t>ＣＰＨＮ－ＲＣ</t>
    <phoneticPr fontId="1"/>
  </si>
  <si>
    <t>パック</t>
    <phoneticPr fontId="11"/>
  </si>
  <si>
    <t>朱肉（４０号・径４２㎜）</t>
    <rPh sb="7" eb="8">
      <t>ケイ</t>
    </rPh>
    <phoneticPr fontId="1"/>
  </si>
  <si>
    <t>シヤチハタ朱肉（エコス）</t>
    <rPh sb="5" eb="7">
      <t>シュニク</t>
    </rPh>
    <phoneticPr fontId="1"/>
  </si>
  <si>
    <t>スタンプ台（大型・６７×１０６㎜）黒</t>
    <rPh sb="6" eb="8">
      <t>オオガタ</t>
    </rPh>
    <phoneticPr fontId="1"/>
  </si>
  <si>
    <t>ＨＧＮ－３－Ｋ</t>
  </si>
  <si>
    <t>シヤチハタ　スタンプ台</t>
    <rPh sb="10" eb="11">
      <t>ダイ</t>
    </rPh>
    <phoneticPr fontId="1"/>
  </si>
  <si>
    <t>スタンプ台（大型・６７×１０６㎜）赤</t>
    <rPh sb="6" eb="8">
      <t>オオガタ</t>
    </rPh>
    <rPh sb="17" eb="18">
      <t>アカ</t>
    </rPh>
    <phoneticPr fontId="1"/>
  </si>
  <si>
    <t>ＨＧＮ－３－Ｒ</t>
  </si>
  <si>
    <t>製本テープ（契約書割印用）幅３５㎜</t>
    <rPh sb="6" eb="9">
      <t>ケイヤクショ</t>
    </rPh>
    <rPh sb="9" eb="11">
      <t>ワリイン</t>
    </rPh>
    <rPh sb="11" eb="12">
      <t>ヨウ</t>
    </rPh>
    <rPh sb="13" eb="14">
      <t>ハバ</t>
    </rPh>
    <phoneticPr fontId="11"/>
  </si>
  <si>
    <t>ＢＫ－３５３４（１０ｍ）</t>
  </si>
  <si>
    <t>ニチバン</t>
    <phoneticPr fontId="1"/>
  </si>
  <si>
    <t>巻</t>
    <rPh sb="0" eb="1">
      <t>マキ</t>
    </rPh>
    <phoneticPr fontId="1"/>
  </si>
  <si>
    <t>製本テープ＜再生紙＞契約書割印用</t>
    <rPh sb="0" eb="2">
      <t>セイホン</t>
    </rPh>
    <rPh sb="6" eb="9">
      <t>サイセイシ</t>
    </rPh>
    <rPh sb="10" eb="13">
      <t>ケイヤクショ</t>
    </rPh>
    <rPh sb="13" eb="16">
      <t>ワリインヨウ</t>
    </rPh>
    <phoneticPr fontId="1"/>
  </si>
  <si>
    <t>セロハンテープ　幅１８㎜（１０巻入）</t>
    <rPh sb="8" eb="9">
      <t>ハバ</t>
    </rPh>
    <rPh sb="15" eb="16">
      <t>カン</t>
    </rPh>
    <rPh sb="16" eb="17">
      <t>イ</t>
    </rPh>
    <phoneticPr fontId="1"/>
  </si>
  <si>
    <t>ＣＴ４０５ＡＰ－１８（３５ｍ）</t>
    <phoneticPr fontId="1"/>
  </si>
  <si>
    <t>セロテープ（大巻）巻芯径７６㎜業務用</t>
    <rPh sb="6" eb="8">
      <t>オオマキ</t>
    </rPh>
    <rPh sb="9" eb="10">
      <t>マキ</t>
    </rPh>
    <rPh sb="10" eb="11">
      <t>シン</t>
    </rPh>
    <rPh sb="11" eb="12">
      <t>ケイ</t>
    </rPh>
    <rPh sb="15" eb="18">
      <t>ギョウムヨウ</t>
    </rPh>
    <phoneticPr fontId="1"/>
  </si>
  <si>
    <t>クラフトテープ（文字が書ける）</t>
    <rPh sb="8" eb="10">
      <t>モジ</t>
    </rPh>
    <rPh sb="11" eb="12">
      <t>カ</t>
    </rPh>
    <phoneticPr fontId="1"/>
  </si>
  <si>
    <t>布テープ</t>
    <phoneticPr fontId="1"/>
  </si>
  <si>
    <t>１５０－５０</t>
    <phoneticPr fontId="1"/>
  </si>
  <si>
    <t>梱包用透明テープ（手で切れる）幅４８㎜</t>
    <rPh sb="9" eb="10">
      <t>テ</t>
    </rPh>
    <rPh sb="11" eb="12">
      <t>キ</t>
    </rPh>
    <phoneticPr fontId="1"/>
  </si>
  <si>
    <t>３８４２Ｋ（３５ｍ）</t>
    <phoneticPr fontId="1"/>
  </si>
  <si>
    <t>スリーエム</t>
    <phoneticPr fontId="1"/>
  </si>
  <si>
    <t>スコッチ　透明梱包用テープ＜手でまっすぐ切れるタイプ＞</t>
    <rPh sb="5" eb="7">
      <t>トウメイ</t>
    </rPh>
    <rPh sb="7" eb="10">
      <t>コンポウヨウ</t>
    </rPh>
    <rPh sb="14" eb="15">
      <t>テ</t>
    </rPh>
    <rPh sb="20" eb="21">
      <t>キ</t>
    </rPh>
    <phoneticPr fontId="1"/>
  </si>
  <si>
    <t>メンディングテープ（大巻）幅１８㎜</t>
    <rPh sb="13" eb="14">
      <t>ハバ</t>
    </rPh>
    <phoneticPr fontId="1"/>
  </si>
  <si>
    <t>８１０－３－１８（５０ｍ）</t>
    <phoneticPr fontId="1"/>
  </si>
  <si>
    <t>スコッチ　メンディングテープ</t>
    <phoneticPr fontId="1"/>
  </si>
  <si>
    <t>メンディングテープ（小巻）幅１２㎜</t>
    <rPh sb="13" eb="14">
      <t>ハバ</t>
    </rPh>
    <phoneticPr fontId="1"/>
  </si>
  <si>
    <t>８１０－１－１２（３０ｍ）</t>
    <phoneticPr fontId="1"/>
  </si>
  <si>
    <t>両面テープ（カッター付き）幅１０㎜</t>
    <rPh sb="10" eb="11">
      <t>ツ</t>
    </rPh>
    <rPh sb="13" eb="14">
      <t>ハバ</t>
    </rPh>
    <phoneticPr fontId="1"/>
  </si>
  <si>
    <t>ＮＷ－１０ＥＣＯ（２０ｍ）</t>
    <phoneticPr fontId="1"/>
  </si>
  <si>
    <t>ナイスタック　エコタイプ　紙と一緒にリサイクル可</t>
    <rPh sb="13" eb="14">
      <t>カミ</t>
    </rPh>
    <rPh sb="15" eb="17">
      <t>イッショ</t>
    </rPh>
    <rPh sb="23" eb="24">
      <t>カ</t>
    </rPh>
    <phoneticPr fontId="1"/>
  </si>
  <si>
    <t>両面テープ（カッター付き）幅１５㎜</t>
    <rPh sb="13" eb="14">
      <t>ハバ</t>
    </rPh>
    <phoneticPr fontId="1"/>
  </si>
  <si>
    <t>ＮＷ－１５ＥＣＯ（２０ｍ）</t>
    <phoneticPr fontId="1"/>
  </si>
  <si>
    <t>液状のり　スタンダード（５０ｍｌ）</t>
    <phoneticPr fontId="1"/>
  </si>
  <si>
    <t>Ｅ－ＮＡ－１５０</t>
  </si>
  <si>
    <t>ヤマト</t>
  </si>
  <si>
    <t>液状のり　ツイン（５０ｍｌ）</t>
    <phoneticPr fontId="1"/>
  </si>
  <si>
    <t>Ｅ－ＮＡ－５０Ｔ</t>
  </si>
  <si>
    <t>スティックのり（ピットハイパワー）</t>
    <phoneticPr fontId="1"/>
  </si>
  <si>
    <t>ＰＴ－ＮＰ（２２ｇ）</t>
    <phoneticPr fontId="1"/>
  </si>
  <si>
    <t>トンボ</t>
  </si>
  <si>
    <t>スティックのり（消えいろピット・４０ｇ）</t>
    <phoneticPr fontId="1"/>
  </si>
  <si>
    <t>ＰＴ－ＧＣ</t>
    <phoneticPr fontId="1"/>
  </si>
  <si>
    <t>スティックのり（消えいろピット・２２ｇ）</t>
    <phoneticPr fontId="1"/>
  </si>
  <si>
    <t>ＰＴ－ＮＣ</t>
  </si>
  <si>
    <t>スティックのり（消えいろピット・１０ｇ）</t>
    <phoneticPr fontId="1"/>
  </si>
  <si>
    <t>ＰＴ－ＴＣ</t>
  </si>
  <si>
    <t>テープのり　本体　幅８．４㎜</t>
    <rPh sb="6" eb="8">
      <t>ホンタイ</t>
    </rPh>
    <rPh sb="9" eb="10">
      <t>ハバ</t>
    </rPh>
    <phoneticPr fontId="1"/>
  </si>
  <si>
    <t>テープのり　詰替カートリッジ　８．４㎜</t>
    <rPh sb="6" eb="8">
      <t>ツメカエ</t>
    </rPh>
    <phoneticPr fontId="1"/>
  </si>
  <si>
    <t>テープのり（強力）本体　幅１０㎜</t>
    <rPh sb="9" eb="11">
      <t>ホンタイ</t>
    </rPh>
    <rPh sb="12" eb="13">
      <t>ハバ</t>
    </rPh>
    <phoneticPr fontId="1"/>
  </si>
  <si>
    <t>テープのり＜ドットライナーパワー＞【グリーン購入法】</t>
    <phoneticPr fontId="1"/>
  </si>
  <si>
    <t>テープのり（強力）詰替カートリッジ１０㎜</t>
    <rPh sb="9" eb="11">
      <t>ツメカエ</t>
    </rPh>
    <phoneticPr fontId="1"/>
  </si>
  <si>
    <t>個</t>
    <rPh sb="0" eb="1">
      <t>コ</t>
    </rPh>
    <phoneticPr fontId="9"/>
  </si>
  <si>
    <t>テープのり＜ドットライナーパワー＞専用</t>
    <rPh sb="17" eb="19">
      <t>センヨウ</t>
    </rPh>
    <phoneticPr fontId="9"/>
  </si>
  <si>
    <t>ＨＤ－１０ＦＬ３Ｋ／Ｗ</t>
    <phoneticPr fontId="1"/>
  </si>
  <si>
    <t>マックス</t>
  </si>
  <si>
    <t>ホッチキス針（１０号）１０００本×１０箱</t>
    <rPh sb="15" eb="16">
      <t>ホン</t>
    </rPh>
    <rPh sb="19" eb="20">
      <t>ハコ</t>
    </rPh>
    <phoneticPr fontId="1"/>
  </si>
  <si>
    <t>ホッチキス針　オフィス用パック　１０号針　小箱１０箱入</t>
    <rPh sb="5" eb="6">
      <t>ハリ</t>
    </rPh>
    <rPh sb="11" eb="12">
      <t>ヨウ</t>
    </rPh>
    <rPh sb="18" eb="19">
      <t>ゴウ</t>
    </rPh>
    <rPh sb="19" eb="20">
      <t>ハリ</t>
    </rPh>
    <rPh sb="21" eb="23">
      <t>コバコ</t>
    </rPh>
    <rPh sb="25" eb="26">
      <t>ハコ</t>
    </rPh>
    <rPh sb="26" eb="27">
      <t>イ</t>
    </rPh>
    <phoneticPr fontId="1"/>
  </si>
  <si>
    <t>カッターナイフ（右手・左手どちらでも）</t>
    <rPh sb="8" eb="10">
      <t>ミギテ</t>
    </rPh>
    <rPh sb="11" eb="13">
      <t>ヒダリテ</t>
    </rPh>
    <phoneticPr fontId="1"/>
  </si>
  <si>
    <t>ＨＡ－７ＮＢ（刃幅９㎜・青）</t>
    <rPh sb="7" eb="8">
      <t>ハ</t>
    </rPh>
    <rPh sb="8" eb="9">
      <t>ハバ</t>
    </rPh>
    <rPh sb="12" eb="13">
      <t>アオ</t>
    </rPh>
    <phoneticPr fontId="1"/>
  </si>
  <si>
    <t>カッターナイフ（標準型・グリップ付き）　ユニバーサルデザイン</t>
    <rPh sb="8" eb="11">
      <t>ヒョウジュンガタ</t>
    </rPh>
    <rPh sb="16" eb="17">
      <t>ツ</t>
    </rPh>
    <phoneticPr fontId="1"/>
  </si>
  <si>
    <t>ハサミ　刃渡り７５㎜（リングサイズ小）</t>
    <rPh sb="4" eb="6">
      <t>ハワタ</t>
    </rPh>
    <rPh sb="17" eb="18">
      <t>ショウ</t>
    </rPh>
    <phoneticPr fontId="1"/>
  </si>
  <si>
    <t>ハサ－１５０Ｂ（青）</t>
    <rPh sb="8" eb="9">
      <t>アオ</t>
    </rPh>
    <phoneticPr fontId="1"/>
  </si>
  <si>
    <t>リムーバ（除針器）除去針：１０号専用</t>
    <rPh sb="9" eb="11">
      <t>ジョキョ</t>
    </rPh>
    <rPh sb="11" eb="12">
      <t>ハリ</t>
    </rPh>
    <rPh sb="15" eb="16">
      <t>ゴウ</t>
    </rPh>
    <rPh sb="16" eb="18">
      <t>センヨウ</t>
    </rPh>
    <phoneticPr fontId="1"/>
  </si>
  <si>
    <t>ＲＺ－ＦＥ（グレー）</t>
    <phoneticPr fontId="1"/>
  </si>
  <si>
    <t>用箋挟（クロス貼り）Ａ４タテ</t>
    <rPh sb="7" eb="8">
      <t>バ</t>
    </rPh>
    <phoneticPr fontId="1"/>
  </si>
  <si>
    <t>ヨハ－２８</t>
    <phoneticPr fontId="1"/>
  </si>
  <si>
    <t>用箋挟（クロス貼り）Ａ４ヨコ</t>
    <rPh sb="7" eb="8">
      <t>バ</t>
    </rPh>
    <phoneticPr fontId="1"/>
  </si>
  <si>
    <t>ヨハ－２３</t>
    <phoneticPr fontId="1"/>
  </si>
  <si>
    <t>台</t>
    <rPh sb="0" eb="1">
      <t>ダイ</t>
    </rPh>
    <phoneticPr fontId="1"/>
  </si>
  <si>
    <t>軽あけパンチ　スクーバ</t>
    <rPh sb="0" eb="1">
      <t>カル</t>
    </rPh>
    <phoneticPr fontId="1"/>
  </si>
  <si>
    <t>つづりひも（セル先、４５ｃｍ×２０本）</t>
    <rPh sb="8" eb="9">
      <t>サキ</t>
    </rPh>
    <rPh sb="17" eb="18">
      <t>ホン</t>
    </rPh>
    <phoneticPr fontId="1"/>
  </si>
  <si>
    <t>ＴＦ－０２０Ｓ</t>
    <phoneticPr fontId="1"/>
  </si>
  <si>
    <t>プラス</t>
  </si>
  <si>
    <t>台</t>
  </si>
  <si>
    <t>シャープ</t>
    <phoneticPr fontId="1"/>
  </si>
  <si>
    <t>紙めくり（リング型・５個入）Ｓ</t>
  </si>
  <si>
    <t>メク－２０ＴＢ（透明ブルー）</t>
    <rPh sb="8" eb="10">
      <t>トウメイ</t>
    </rPh>
    <phoneticPr fontId="1"/>
  </si>
  <si>
    <t>リング型紙めくり＜メクリン＞</t>
    <rPh sb="3" eb="4">
      <t>ガタ</t>
    </rPh>
    <rPh sb="4" eb="5">
      <t>カミ</t>
    </rPh>
    <phoneticPr fontId="1"/>
  </si>
  <si>
    <t>紙めくり（リング型・５個入）Ｍ</t>
  </si>
  <si>
    <t>メク－２１ＴＢ（透明ブルー）</t>
    <phoneticPr fontId="1"/>
  </si>
  <si>
    <t>紙めくり（リング型・５個入）Ｌ</t>
  </si>
  <si>
    <t>メク－２２ＴＢ（透明ブルー）</t>
    <phoneticPr fontId="1"/>
  </si>
  <si>
    <t>晒クラフト＋ビニールかぶせ、ＰＰスピンドル紐（芯入）</t>
    <rPh sb="0" eb="1">
      <t>サラ</t>
    </rPh>
    <rPh sb="21" eb="22">
      <t>ヒモ</t>
    </rPh>
    <rPh sb="23" eb="25">
      <t>シンイリ</t>
    </rPh>
    <phoneticPr fontId="9"/>
  </si>
  <si>
    <t>紙ひも（径２ｍｍ×１００ｍ）　白</t>
    <rPh sb="4" eb="5">
      <t>ケイ</t>
    </rPh>
    <phoneticPr fontId="1"/>
  </si>
  <si>
    <t>カヒ－１０Ｗ</t>
  </si>
  <si>
    <t>マルアイ</t>
  </si>
  <si>
    <t>巻</t>
    <rPh sb="0" eb="1">
      <t>マキ</t>
    </rPh>
    <phoneticPr fontId="11"/>
  </si>
  <si>
    <t>透明ゴミ袋　４５ℓ（１０枚入）</t>
  </si>
  <si>
    <t>００６６０４８００</t>
  </si>
  <si>
    <t>シモジマ</t>
  </si>
  <si>
    <t>袋</t>
    <rPh sb="0" eb="1">
      <t>フクロ</t>
    </rPh>
    <phoneticPr fontId="9"/>
  </si>
  <si>
    <t>ＨＥＩＫＯ　ゴミ袋</t>
    <rPh sb="8" eb="9">
      <t>ブクロ</t>
    </rPh>
    <phoneticPr fontId="1"/>
  </si>
  <si>
    <t>透明ゴミ袋　９０ℓ（１０枚入）</t>
  </si>
  <si>
    <t>００６６０４８３０</t>
  </si>
  <si>
    <t>シャープ替芯０．５㎜（ＨＢ）４０本入</t>
    <phoneticPr fontId="11"/>
  </si>
  <si>
    <t>三菱鉛筆</t>
    <rPh sb="0" eb="2">
      <t>ミツビシ</t>
    </rPh>
    <rPh sb="2" eb="4">
      <t>エンピツ</t>
    </rPh>
    <phoneticPr fontId="9"/>
  </si>
  <si>
    <t>パイロット</t>
  </si>
  <si>
    <t>箱</t>
    <rPh sb="0" eb="1">
      <t>ハコ</t>
    </rPh>
    <phoneticPr fontId="11"/>
  </si>
  <si>
    <t>ＳＸＲ５．２４（１０本入）</t>
  </si>
  <si>
    <t>ジェットストリーム用　替芯</t>
    <rPh sb="9" eb="10">
      <t>ヨウ</t>
    </rPh>
    <rPh sb="11" eb="12">
      <t>カ</t>
    </rPh>
    <rPh sb="12" eb="13">
      <t>シン</t>
    </rPh>
    <phoneticPr fontId="1"/>
  </si>
  <si>
    <t>ＳＸＲ５．１５（１０本入）</t>
  </si>
  <si>
    <t>３色ボールペン替芯０．５㎜（黒）</t>
  </si>
  <si>
    <t>３色ボールペン替芯０．５㎜（赤）</t>
  </si>
  <si>
    <t>３色ボールペン替芯０．５㎜（青）</t>
  </si>
  <si>
    <t>本</t>
    <rPh sb="0" eb="1">
      <t>ホン</t>
    </rPh>
    <phoneticPr fontId="9"/>
  </si>
  <si>
    <t>フリクションボール（黒）０．５㎜</t>
  </si>
  <si>
    <t>ＬＦＢＫ－２３ＥＦ－Ｂ</t>
  </si>
  <si>
    <t>フリクションボール　ノック０５</t>
    <phoneticPr fontId="1"/>
  </si>
  <si>
    <t>フリクションボール（赤）０．５㎜</t>
    <rPh sb="10" eb="11">
      <t>アカ</t>
    </rPh>
    <phoneticPr fontId="11"/>
  </si>
  <si>
    <t>ＬＦＢＫ－２３ＥＦ－Ｒ</t>
  </si>
  <si>
    <t>フリクションボール（青）０．５㎜</t>
    <rPh sb="10" eb="11">
      <t>アオ</t>
    </rPh>
    <phoneticPr fontId="11"/>
  </si>
  <si>
    <t>ＬＦＢＫ－２３ＥＦ－Ｌ</t>
  </si>
  <si>
    <t>フリクションボール替芯（黒）０．５㎜</t>
    <rPh sb="9" eb="10">
      <t>カ</t>
    </rPh>
    <rPh sb="10" eb="11">
      <t>シン</t>
    </rPh>
    <phoneticPr fontId="1"/>
  </si>
  <si>
    <t>ＬＦＢＫＲＦ３０ＥＦ３Ｂ（３本入）</t>
    <rPh sb="14" eb="15">
      <t>ホン</t>
    </rPh>
    <rPh sb="15" eb="16">
      <t>イリ</t>
    </rPh>
    <phoneticPr fontId="1"/>
  </si>
  <si>
    <t>包</t>
    <rPh sb="0" eb="1">
      <t>ホウ</t>
    </rPh>
    <phoneticPr fontId="11"/>
  </si>
  <si>
    <t>フリクションインキ（フリクションボール　ノック０５用　替芯）</t>
    <rPh sb="25" eb="26">
      <t>ヨウ</t>
    </rPh>
    <rPh sb="27" eb="28">
      <t>カ</t>
    </rPh>
    <rPh sb="28" eb="29">
      <t>シン</t>
    </rPh>
    <phoneticPr fontId="1"/>
  </si>
  <si>
    <t>フリクションボール替芯（赤）０．５㎜</t>
    <rPh sb="9" eb="10">
      <t>カ</t>
    </rPh>
    <rPh sb="10" eb="11">
      <t>シン</t>
    </rPh>
    <rPh sb="12" eb="13">
      <t>アカ</t>
    </rPh>
    <phoneticPr fontId="1"/>
  </si>
  <si>
    <t>フリクションボール替芯（青）０．５㎜</t>
    <rPh sb="9" eb="10">
      <t>カ</t>
    </rPh>
    <rPh sb="10" eb="11">
      <t>シン</t>
    </rPh>
    <rPh sb="12" eb="13">
      <t>アオ</t>
    </rPh>
    <phoneticPr fontId="1"/>
  </si>
  <si>
    <t>フリクションボール３　スリム　０５</t>
    <phoneticPr fontId="1"/>
  </si>
  <si>
    <t>フリクション３色ペン替芯（黒）０．５㎜</t>
    <rPh sb="13" eb="14">
      <t>クロ</t>
    </rPh>
    <phoneticPr fontId="1"/>
  </si>
  <si>
    <t>フリクションインキ（フリクションボール３　スリム　０５用　替芯）</t>
    <rPh sb="27" eb="28">
      <t>ヨウ</t>
    </rPh>
    <rPh sb="29" eb="30">
      <t>カ</t>
    </rPh>
    <rPh sb="30" eb="31">
      <t>シン</t>
    </rPh>
    <phoneticPr fontId="1"/>
  </si>
  <si>
    <t>フリクション３色ペン替芯（赤）０．５㎜</t>
    <rPh sb="13" eb="14">
      <t>アカ</t>
    </rPh>
    <phoneticPr fontId="1"/>
  </si>
  <si>
    <t>フリクション３色ペン替芯（青）０．５㎜</t>
    <rPh sb="13" eb="14">
      <t>アオ</t>
    </rPh>
    <phoneticPr fontId="1"/>
  </si>
  <si>
    <t>フリクションボール３　スリム　０３８</t>
    <phoneticPr fontId="1"/>
  </si>
  <si>
    <t>フリクション３色ペン替芯（黒）０．３８㎜</t>
    <rPh sb="13" eb="14">
      <t>クロ</t>
    </rPh>
    <phoneticPr fontId="1"/>
  </si>
  <si>
    <t>フリクションインキ（フリクションボール３　スリム　０３８用　替芯）</t>
    <rPh sb="28" eb="29">
      <t>ヨウ</t>
    </rPh>
    <rPh sb="30" eb="31">
      <t>カ</t>
    </rPh>
    <rPh sb="31" eb="32">
      <t>シン</t>
    </rPh>
    <phoneticPr fontId="1"/>
  </si>
  <si>
    <t>フリクション３色ペン替芯（赤）０．３８㎜</t>
    <rPh sb="13" eb="14">
      <t>アカ</t>
    </rPh>
    <phoneticPr fontId="1"/>
  </si>
  <si>
    <t>フリクション３色ペン替芯（青）０．３８㎜</t>
    <rPh sb="13" eb="14">
      <t>アオ</t>
    </rPh>
    <phoneticPr fontId="1"/>
  </si>
  <si>
    <t>トンボ鉛筆</t>
    <rPh sb="3" eb="5">
      <t>エンピツ</t>
    </rPh>
    <phoneticPr fontId="9"/>
  </si>
  <si>
    <t>蛍光ペン　黄　本体　１０本入</t>
    <rPh sb="7" eb="9">
      <t>ホンタイ</t>
    </rPh>
    <rPh sb="12" eb="13">
      <t>ホン</t>
    </rPh>
    <rPh sb="13" eb="14">
      <t>イリ</t>
    </rPh>
    <phoneticPr fontId="1"/>
  </si>
  <si>
    <t>蛍光ペン　黄　替カートリッジ　２本入</t>
    <rPh sb="0" eb="2">
      <t>ケイコウ</t>
    </rPh>
    <rPh sb="5" eb="6">
      <t>キ</t>
    </rPh>
    <rPh sb="16" eb="17">
      <t>ホン</t>
    </rPh>
    <rPh sb="17" eb="18">
      <t>イリ</t>
    </rPh>
    <phoneticPr fontId="1"/>
  </si>
  <si>
    <t>ＰＵＳＲ８０．２（１０パック入）</t>
  </si>
  <si>
    <t>プロパス・カートリッジ　詰替用　２本×１０パック</t>
    <rPh sb="12" eb="15">
      <t>ツメカエヨウ</t>
    </rPh>
    <rPh sb="17" eb="18">
      <t>ホン</t>
    </rPh>
    <phoneticPr fontId="1"/>
  </si>
  <si>
    <t>サインペン　中字（黒）</t>
    <rPh sb="6" eb="8">
      <t>チュウジ</t>
    </rPh>
    <phoneticPr fontId="1"/>
  </si>
  <si>
    <t>本</t>
  </si>
  <si>
    <t>サインペン　中字（赤）</t>
    <rPh sb="6" eb="8">
      <t>チュウジ</t>
    </rPh>
    <phoneticPr fontId="1"/>
  </si>
  <si>
    <t>油性マーカー（細字＋太字）（黒）</t>
    <rPh sb="10" eb="12">
      <t>フトジ</t>
    </rPh>
    <phoneticPr fontId="1"/>
  </si>
  <si>
    <t>油性ペン（極細＋細字）（黒）</t>
    <rPh sb="5" eb="7">
      <t>ゴクボソ</t>
    </rPh>
    <phoneticPr fontId="1"/>
  </si>
  <si>
    <t>ＷＭＢＭ－１２ＦＭ－Ｂ</t>
  </si>
  <si>
    <t>ＷＭＢＭ－１２ＦＭ－Ｒ</t>
  </si>
  <si>
    <t>ＷＭＢＭ－１２ＦＭ－Ｌ</t>
  </si>
  <si>
    <t>ＣＴ－ＣＸ５</t>
  </si>
  <si>
    <t>修正テープ　カートリッジ（５㎜幅）</t>
    <rPh sb="15" eb="16">
      <t>ハバ</t>
    </rPh>
    <phoneticPr fontId="11"/>
  </si>
  <si>
    <t>ＣＴ－ＣＲ５</t>
  </si>
  <si>
    <t>モノＣＸ　詰替用</t>
    <rPh sb="5" eb="7">
      <t>ツメカエ</t>
    </rPh>
    <rPh sb="7" eb="8">
      <t>ヨウ</t>
    </rPh>
    <phoneticPr fontId="1"/>
  </si>
  <si>
    <t>仕様書のとおり</t>
    <rPh sb="0" eb="3">
      <t>シヨウショ</t>
    </rPh>
    <phoneticPr fontId="1"/>
  </si>
  <si>
    <t>ＰＰＣカラー用紙（ピンク）　５００枚入</t>
    <phoneticPr fontId="1"/>
  </si>
  <si>
    <t>７００１－Ｋ（２５個入）</t>
    <phoneticPr fontId="1"/>
  </si>
  <si>
    <t>７１０ＲＰ－Ｋ（１０個入）</t>
    <phoneticPr fontId="1"/>
  </si>
  <si>
    <t>７１５ＲＰ－Ｋ（１０個入）</t>
    <phoneticPr fontId="1"/>
  </si>
  <si>
    <t>フィルムふせん（レギュラー）ローズ</t>
    <phoneticPr fontId="1"/>
  </si>
  <si>
    <t>フィルムふせん（レギュラー）スカイブルー</t>
    <phoneticPr fontId="1"/>
  </si>
  <si>
    <t>フィルムふせん（レギュラー）イエロー</t>
    <phoneticPr fontId="1"/>
  </si>
  <si>
    <t>６８０ＲＮ－２（詰替用２個入）</t>
    <phoneticPr fontId="1"/>
  </si>
  <si>
    <t>６８０ＲＮ－３（詰替用２個入）</t>
    <phoneticPr fontId="1"/>
  </si>
  <si>
    <t>フィルムふせん（ハーフ）ローズ・スカイブルー</t>
    <phoneticPr fontId="1"/>
  </si>
  <si>
    <t>６８０ＤＨ－１（４４㎜×１２㎜）</t>
    <phoneticPr fontId="1"/>
  </si>
  <si>
    <t>フィルムふせん（ハーフ）スカイブルー・イエロー</t>
    <phoneticPr fontId="1"/>
  </si>
  <si>
    <t>６８０ＤＨ－２（４４㎜×１２㎜）</t>
    <phoneticPr fontId="1"/>
  </si>
  <si>
    <t>フィルムふせん（ハーフ）イエロー・ローズ</t>
    <phoneticPr fontId="1"/>
  </si>
  <si>
    <t>６８０ＤＨ－３（４４㎜×１２㎜）</t>
    <phoneticPr fontId="1"/>
  </si>
  <si>
    <t>フィルムふせん（ハーフ）詰替・３色</t>
    <phoneticPr fontId="1"/>
  </si>
  <si>
    <t>フィルムふせん（ハーフ）詰替・ローズ</t>
    <phoneticPr fontId="1"/>
  </si>
  <si>
    <t>フィルムふせん（ハーフ）詰替・スカイブルー</t>
    <phoneticPr fontId="1"/>
  </si>
  <si>
    <t>６８０ＲＨ－２（詰替用４個入）</t>
    <phoneticPr fontId="1"/>
  </si>
  <si>
    <t>フィルムふせん（ハーフ）詰替・イエロー</t>
    <phoneticPr fontId="1"/>
  </si>
  <si>
    <t>６８０ＲＨ－３（詰替用４個入）</t>
    <phoneticPr fontId="1"/>
  </si>
  <si>
    <t>９０８（５色５山６枚１組）</t>
    <phoneticPr fontId="1"/>
  </si>
  <si>
    <t>ＭＬ－２５０ＲＣ（２８８片）</t>
    <phoneticPr fontId="1"/>
  </si>
  <si>
    <t>シャープ替芯０．５㎜（Ｂ）４０本入</t>
    <phoneticPr fontId="11"/>
  </si>
  <si>
    <t>シャープ替芯０．５㎜（２Ｂ）４０本入</t>
    <phoneticPr fontId="11"/>
  </si>
  <si>
    <t>パック</t>
    <phoneticPr fontId="1"/>
  </si>
  <si>
    <t>ボールペン（黒）０．５㎜（１０本入）</t>
    <rPh sb="15" eb="16">
      <t>ホン</t>
    </rPh>
    <rPh sb="16" eb="17">
      <t>イリ</t>
    </rPh>
    <phoneticPr fontId="11"/>
  </si>
  <si>
    <t>ボールペン（赤）０．５㎜（１０本入）</t>
    <phoneticPr fontId="1"/>
  </si>
  <si>
    <t>ボールペン替芯（黒）０．５㎜（１０本入）</t>
    <phoneticPr fontId="1"/>
  </si>
  <si>
    <t>ボールペン替芯（赤）０．５㎜（１０本入）</t>
    <phoneticPr fontId="1"/>
  </si>
  <si>
    <t>ＬＦＢＫＲＦ３０ＥＦ３Ｒ（３本入）</t>
    <phoneticPr fontId="1"/>
  </si>
  <si>
    <t>ＬＦＢＫＲＦ３０ＥＦ３Ｌ（３本入）</t>
    <phoneticPr fontId="1"/>
  </si>
  <si>
    <t>ＬＫＦＢＳ６０ＥＦ－Ｌ</t>
    <phoneticPr fontId="1"/>
  </si>
  <si>
    <t>ＬＦＢＴＲＦ３０ＥＦ３Ｂ（３本入）</t>
    <phoneticPr fontId="1"/>
  </si>
  <si>
    <t>ＬＦＢＴＲＦ３０ＥＦ３Ｒ（３本入）</t>
    <phoneticPr fontId="1"/>
  </si>
  <si>
    <t>ＬＦＢＴＲＦ３０ＥＦ３Ｌ（３本入）</t>
    <phoneticPr fontId="1"/>
  </si>
  <si>
    <t>ＬＫＦＢＳ６０ＵＦ－ＰＶ</t>
    <phoneticPr fontId="1"/>
  </si>
  <si>
    <t>ＬＦＢＴＲＦ３０ＵＦ－３Ｂ（３本入）</t>
    <phoneticPr fontId="1"/>
  </si>
  <si>
    <t>ＬＦＢＴＲＦ３０ＵＦ－３Ｒ（３本入）</t>
    <phoneticPr fontId="1"/>
  </si>
  <si>
    <t>ＬＦＢＴＲＦ３０ＵＦ－３Ｌ（３本入）</t>
    <phoneticPr fontId="1"/>
  </si>
  <si>
    <t>ＰＵＳ１５５．２</t>
    <phoneticPr fontId="1"/>
  </si>
  <si>
    <t>蛍光ペン（フリクション）イエロー</t>
    <phoneticPr fontId="1"/>
  </si>
  <si>
    <t>ＳＦＬ－１０ＳＬ－Ｙ（１０本入）</t>
    <phoneticPr fontId="1"/>
  </si>
  <si>
    <t>蛍光ペン（フリクション）ピンク</t>
    <phoneticPr fontId="1"/>
  </si>
  <si>
    <t>ＳＦＬ－１０ＳＬ－Ｐ（１０本入）</t>
    <phoneticPr fontId="1"/>
  </si>
  <si>
    <t>蛍光ペン（フリクション）グリーン</t>
    <phoneticPr fontId="1"/>
  </si>
  <si>
    <t>ＳＦＬ－１０ＳＬ－Ｇ（１０本入）</t>
    <phoneticPr fontId="1"/>
  </si>
  <si>
    <t>ＳＥＧ－１０Ｍ－Ｂ</t>
    <phoneticPr fontId="1"/>
  </si>
  <si>
    <t>パイロット</t>
    <phoneticPr fontId="9"/>
  </si>
  <si>
    <t>ＳＥＧ－１０Ｍ－Ｒ</t>
    <phoneticPr fontId="1"/>
  </si>
  <si>
    <t>油性マーカー（細字＋太字）（赤）</t>
    <phoneticPr fontId="1"/>
  </si>
  <si>
    <t>油性ペン（極細＋細字）（赤）</t>
    <phoneticPr fontId="1"/>
  </si>
  <si>
    <t>修正テープ　本体（５㎜幅×１２ｍ）</t>
    <phoneticPr fontId="1"/>
  </si>
  <si>
    <t>合計</t>
    <rPh sb="0" eb="2">
      <t>ゴウケイ</t>
    </rPh>
    <phoneticPr fontId="1"/>
  </si>
  <si>
    <t>品目
番号</t>
    <rPh sb="0" eb="2">
      <t>ヒンモク</t>
    </rPh>
    <rPh sb="3" eb="5">
      <t>バンゴウ</t>
    </rPh>
    <phoneticPr fontId="13"/>
  </si>
  <si>
    <t>メーカー</t>
    <phoneticPr fontId="1"/>
  </si>
  <si>
    <t>入札
価格</t>
    <rPh sb="0" eb="2">
      <t>ニュウサツ</t>
    </rPh>
    <rPh sb="3" eb="5">
      <t>カカク</t>
    </rPh>
    <phoneticPr fontId="1"/>
  </si>
  <si>
    <t>備考</t>
    <rPh sb="0" eb="2">
      <t>ビコウ</t>
    </rPh>
    <phoneticPr fontId="1"/>
  </si>
  <si>
    <t>クリヤーブック（替紙式）Ａ４タテ、３０穴　青</t>
    <rPh sb="8" eb="9">
      <t>カ</t>
    </rPh>
    <rPh sb="9" eb="10">
      <t>カミ</t>
    </rPh>
    <rPh sb="10" eb="11">
      <t>シキ</t>
    </rPh>
    <rPh sb="21" eb="22">
      <t>アオ</t>
    </rPh>
    <phoneticPr fontId="1"/>
  </si>
  <si>
    <t>クリヤーホルダー（高透明）１０枚入</t>
    <rPh sb="9" eb="10">
      <t>コウ</t>
    </rPh>
    <rPh sb="15" eb="16">
      <t>マイ</t>
    </rPh>
    <rPh sb="16" eb="17">
      <t>イ</t>
    </rPh>
    <phoneticPr fontId="1"/>
  </si>
  <si>
    <t>表紙：発泡再生ＰＰ</t>
    <rPh sb="0" eb="2">
      <t>ヒョウシ</t>
    </rPh>
    <rPh sb="3" eb="5">
      <t>ハッポウ</t>
    </rPh>
    <rPh sb="5" eb="7">
      <t>サイセイ</t>
    </rPh>
    <phoneticPr fontId="1"/>
  </si>
  <si>
    <t>パームファイル　タテ型　青</t>
    <rPh sb="12" eb="13">
      <t>アオ</t>
    </rPh>
    <phoneticPr fontId="1"/>
  </si>
  <si>
    <t>６５２ＳＰ（青）</t>
    <rPh sb="6" eb="7">
      <t>アオ</t>
    </rPh>
    <phoneticPr fontId="1"/>
  </si>
  <si>
    <t>キングジム</t>
    <phoneticPr fontId="13"/>
  </si>
  <si>
    <t>Ａ４タテ型
シンプリーズＤリングファイル</t>
    <rPh sb="4" eb="5">
      <t>ガタ</t>
    </rPh>
    <phoneticPr fontId="13"/>
  </si>
  <si>
    <t>６５２ＳＰ（黄緑）</t>
    <rPh sb="6" eb="8">
      <t>キミドリ</t>
    </rPh>
    <phoneticPr fontId="1"/>
  </si>
  <si>
    <t>６５２ＳＰ（黒）</t>
    <rPh sb="6" eb="7">
      <t>クロ</t>
    </rPh>
    <phoneticPr fontId="1"/>
  </si>
  <si>
    <t>ファイルボックス（フタ付きタイプ）５個入　グレー</t>
    <rPh sb="11" eb="12">
      <t>ツ</t>
    </rPh>
    <phoneticPr fontId="1"/>
  </si>
  <si>
    <t>ファイルボックス（片側カット）５個入　青</t>
    <rPh sb="9" eb="11">
      <t>カタガワ</t>
    </rPh>
    <rPh sb="16" eb="18">
      <t>コイリ</t>
    </rPh>
    <rPh sb="19" eb="20">
      <t>アオ</t>
    </rPh>
    <phoneticPr fontId="1"/>
  </si>
  <si>
    <t>文具類（ＯＡ関連品）</t>
    <rPh sb="6" eb="9">
      <t>カンレンヒン</t>
    </rPh>
    <phoneticPr fontId="1"/>
  </si>
  <si>
    <t>タイトルブレーン対応
９片×１０シート入</t>
    <rPh sb="8" eb="10">
      <t>タイオウ</t>
    </rPh>
    <rPh sb="19" eb="20">
      <t>イ</t>
    </rPh>
    <phoneticPr fontId="13"/>
  </si>
  <si>
    <t>タイトルブレーン対応
１２片×１０シート入</t>
    <rPh sb="8" eb="10">
      <t>タイオウ</t>
    </rPh>
    <rPh sb="20" eb="21">
      <t>イ</t>
    </rPh>
    <phoneticPr fontId="13"/>
  </si>
  <si>
    <t>タイトルブレーン対応
１６片×１１シート入</t>
    <rPh sb="8" eb="10">
      <t>タイオウ</t>
    </rPh>
    <rPh sb="20" eb="21">
      <t>イ</t>
    </rPh>
    <phoneticPr fontId="13"/>
  </si>
  <si>
    <t>使用推奨期限：１０年</t>
    <rPh sb="0" eb="2">
      <t>シヨウ</t>
    </rPh>
    <rPh sb="2" eb="4">
      <t>スイショウ</t>
    </rPh>
    <rPh sb="4" eb="6">
      <t>キゲン</t>
    </rPh>
    <rPh sb="9" eb="10">
      <t>ネン</t>
    </rPh>
    <phoneticPr fontId="1"/>
  </si>
  <si>
    <t>４８倍速対応、印刷可能、インデックスカード付き　５ｍｍスリムケース</t>
    <rPh sb="7" eb="9">
      <t>インサツ</t>
    </rPh>
    <rPh sb="9" eb="11">
      <t>カノウ</t>
    </rPh>
    <rPh sb="21" eb="22">
      <t>ツ</t>
    </rPh>
    <phoneticPr fontId="1"/>
  </si>
  <si>
    <t>ＣＤ－ＲＷ（７００ＭＢ）５枚入</t>
    <phoneticPr fontId="1"/>
  </si>
  <si>
    <t>１６倍速対応、印刷可能、インデックスカード付き　５ｍｍスリムケース</t>
    <rPh sb="7" eb="9">
      <t>インサツ</t>
    </rPh>
    <rPh sb="9" eb="11">
      <t>カノウ</t>
    </rPh>
    <rPh sb="21" eb="22">
      <t>ツ</t>
    </rPh>
    <phoneticPr fontId="1"/>
  </si>
  <si>
    <t>オーダー</t>
    <phoneticPr fontId="1"/>
  </si>
  <si>
    <t>古紙７６％</t>
    <rPh sb="0" eb="2">
      <t>コシ</t>
    </rPh>
    <phoneticPr fontId="9"/>
  </si>
  <si>
    <t>白色度：７０％</t>
    <rPh sb="0" eb="3">
      <t>ハクショクド</t>
    </rPh>
    <phoneticPr fontId="11"/>
  </si>
  <si>
    <t>ＯＤ－１－１００</t>
    <phoneticPr fontId="1"/>
  </si>
  <si>
    <t>ＯＤ－３－１００</t>
    <phoneticPr fontId="1"/>
  </si>
  <si>
    <t>ＣＲ－ＷＣ１－Ｂ（紙箱入）</t>
    <rPh sb="9" eb="10">
      <t>カミ</t>
    </rPh>
    <rPh sb="10" eb="12">
      <t>ハコイ</t>
    </rPh>
    <phoneticPr fontId="1"/>
  </si>
  <si>
    <t>クラウン</t>
    <phoneticPr fontId="1"/>
  </si>
  <si>
    <t>ＣＲ－ＷＣ２－Ｂ（紙箱入）</t>
    <rPh sb="9" eb="10">
      <t>カミ</t>
    </rPh>
    <rPh sb="10" eb="12">
      <t>ハコイ</t>
    </rPh>
    <phoneticPr fontId="1"/>
  </si>
  <si>
    <t>ＣＲ－ＷＣ３－Ｂ（紙箱入）</t>
    <rPh sb="9" eb="10">
      <t>カミ</t>
    </rPh>
    <rPh sb="10" eb="12">
      <t>ハコイ</t>
    </rPh>
    <phoneticPr fontId="1"/>
  </si>
  <si>
    <t>ＣＲ－ＷＣ４－Ｂ（紙箱入）</t>
    <rPh sb="9" eb="10">
      <t>カミ</t>
    </rPh>
    <rPh sb="10" eb="12">
      <t>ハコイ</t>
    </rPh>
    <phoneticPr fontId="1"/>
  </si>
  <si>
    <t>ＣＲ－ＷＣ５－Ｂ（紙箱入）</t>
    <rPh sb="9" eb="10">
      <t>カミ</t>
    </rPh>
    <rPh sb="10" eb="12">
      <t>ハコイ</t>
    </rPh>
    <phoneticPr fontId="1"/>
  </si>
  <si>
    <t>ハンコ・ベンリ</t>
    <phoneticPr fontId="1"/>
  </si>
  <si>
    <t>ラミオフ　再生紙クラフトテープ</t>
    <rPh sb="5" eb="8">
      <t>サイセイシ</t>
    </rPh>
    <phoneticPr fontId="9"/>
  </si>
  <si>
    <t>再生ＰＥＴ布粘着テープ</t>
    <rPh sb="0" eb="2">
      <t>サイセイ</t>
    </rPh>
    <rPh sb="5" eb="6">
      <t>ヌノ</t>
    </rPh>
    <rPh sb="6" eb="8">
      <t>ネンチャク</t>
    </rPh>
    <phoneticPr fontId="9"/>
  </si>
  <si>
    <t>エコミュ　アラビック</t>
    <phoneticPr fontId="1"/>
  </si>
  <si>
    <t>ＰＮ－ＭＡＳ（１６ｍ）</t>
    <phoneticPr fontId="1"/>
  </si>
  <si>
    <t>ピットエアー</t>
    <phoneticPr fontId="1"/>
  </si>
  <si>
    <t>ＰＲ－ＭＡＳ（１６ｍ）</t>
    <phoneticPr fontId="1"/>
  </si>
  <si>
    <t>ピットエアー　専用</t>
    <rPh sb="7" eb="9">
      <t>センヨウ</t>
    </rPh>
    <phoneticPr fontId="9"/>
  </si>
  <si>
    <t>サクリフラット　ホッチキス</t>
    <phoneticPr fontId="1"/>
  </si>
  <si>
    <t>はさみ＜テピタ＞　ユニバーサルデザイン</t>
    <phoneticPr fontId="1"/>
  </si>
  <si>
    <t>用箋挟Ｂ（クロス貼り）</t>
    <rPh sb="0" eb="2">
      <t>ヨウセン</t>
    </rPh>
    <rPh sb="2" eb="3">
      <t>バサ</t>
    </rPh>
    <rPh sb="8" eb="9">
      <t>バ</t>
    </rPh>
    <phoneticPr fontId="1"/>
  </si>
  <si>
    <t>つづりひも＜再生タイプ＞</t>
    <rPh sb="6" eb="8">
      <t>サイセイ</t>
    </rPh>
    <phoneticPr fontId="1"/>
  </si>
  <si>
    <t>換算レートキーで通貨・単位のマルチ換算可</t>
    <rPh sb="0" eb="2">
      <t>カンサン</t>
    </rPh>
    <rPh sb="8" eb="10">
      <t>ツウカ</t>
    </rPh>
    <rPh sb="11" eb="13">
      <t>タンイ</t>
    </rPh>
    <rPh sb="17" eb="19">
      <t>カンサン</t>
    </rPh>
    <rPh sb="19" eb="20">
      <t>カ</t>
    </rPh>
    <phoneticPr fontId="1"/>
  </si>
  <si>
    <t>Ｗ４１×Ｄ１２×Ｈ６０ｃｍ</t>
    <phoneticPr fontId="1"/>
  </si>
  <si>
    <r>
      <t>丸玉</t>
    </r>
    <r>
      <rPr>
        <sz val="9"/>
        <rFont val="BIZ UD明朝 Medium"/>
        <family val="1"/>
        <charset val="128"/>
      </rPr>
      <t>工業</t>
    </r>
    <rPh sb="0" eb="1">
      <t>マル</t>
    </rPh>
    <rPh sb="1" eb="2">
      <t>タマ</t>
    </rPh>
    <rPh sb="2" eb="4">
      <t>コウギョウ</t>
    </rPh>
    <phoneticPr fontId="9"/>
  </si>
  <si>
    <t>Ｗ３８×Ｄ１２×Ｈ５１ｃｍ</t>
    <phoneticPr fontId="1"/>
  </si>
  <si>
    <t>Ｗ３３×Ｄ１１×Ｈ４４ｃｍ</t>
    <phoneticPr fontId="1"/>
  </si>
  <si>
    <t>Ｗ３３×Ｄ１１×Ｈ３２ｃｍ</t>
    <phoneticPr fontId="1"/>
  </si>
  <si>
    <t>Ｗ２７×Ｄ１１×Ｈ３５ｃｍ</t>
    <phoneticPr fontId="1"/>
  </si>
  <si>
    <t>文具類（筆記具）</t>
    <rPh sb="4" eb="7">
      <t>ヒッキグ</t>
    </rPh>
    <phoneticPr fontId="1"/>
  </si>
  <si>
    <t>パイロット</t>
    <phoneticPr fontId="1"/>
  </si>
  <si>
    <t>ＰＡＴＩＮＴ（パティント）</t>
    <phoneticPr fontId="1"/>
  </si>
  <si>
    <t>ジェットストリーム　軸色：白</t>
    <rPh sb="10" eb="12">
      <t>ジクショク</t>
    </rPh>
    <rPh sb="13" eb="14">
      <t>シロ</t>
    </rPh>
    <phoneticPr fontId="1"/>
  </si>
  <si>
    <t>ジェットストリーム３色ボールペン０．５用</t>
    <rPh sb="19" eb="20">
      <t>ヨウ</t>
    </rPh>
    <phoneticPr fontId="1"/>
  </si>
  <si>
    <t>フリクション３色ボールペン　０．５㎜　青</t>
    <rPh sb="19" eb="20">
      <t>アオ</t>
    </rPh>
    <phoneticPr fontId="1"/>
  </si>
  <si>
    <t>フリクション３色ボールペン　０．３８㎜　パールバイオレット</t>
    <phoneticPr fontId="1"/>
  </si>
  <si>
    <t>プロパス・カートリッジ</t>
    <phoneticPr fontId="1"/>
  </si>
  <si>
    <t>フリクションライト</t>
    <phoneticPr fontId="1"/>
  </si>
  <si>
    <t>スーパープチ中字０．６　水性顔料</t>
    <rPh sb="6" eb="8">
      <t>チュウジ</t>
    </rPh>
    <rPh sb="12" eb="14">
      <t>スイセイ</t>
    </rPh>
    <rPh sb="14" eb="16">
      <t>ガンリョウ</t>
    </rPh>
    <phoneticPr fontId="1"/>
  </si>
  <si>
    <t>ピースマーカー＜細字丸芯＋太字角芯＞</t>
    <rPh sb="8" eb="10">
      <t>ホソジ</t>
    </rPh>
    <rPh sb="10" eb="12">
      <t>マルシン</t>
    </rPh>
    <rPh sb="13" eb="15">
      <t>フトジ</t>
    </rPh>
    <rPh sb="15" eb="16">
      <t>カド</t>
    </rPh>
    <rPh sb="16" eb="17">
      <t>シン</t>
    </rPh>
    <phoneticPr fontId="1"/>
  </si>
  <si>
    <t>マッキーケア極細＜つめ替えタイプ＞</t>
    <rPh sb="6" eb="8">
      <t>ゴクボソ</t>
    </rPh>
    <rPh sb="11" eb="12">
      <t>カ</t>
    </rPh>
    <phoneticPr fontId="1"/>
  </si>
  <si>
    <t>ボードマスター（中細字）　直液カートリッジ式　１．７</t>
    <rPh sb="8" eb="9">
      <t>チュウ</t>
    </rPh>
    <rPh sb="9" eb="11">
      <t>ホソジ</t>
    </rPh>
    <rPh sb="13" eb="14">
      <t>ジカ</t>
    </rPh>
    <rPh sb="14" eb="15">
      <t>エキ</t>
    </rPh>
    <rPh sb="21" eb="22">
      <t>シキ</t>
    </rPh>
    <phoneticPr fontId="1"/>
  </si>
  <si>
    <t>モノＣＸ</t>
    <phoneticPr fontId="1"/>
  </si>
  <si>
    <t>内訳書</t>
    <rPh sb="0" eb="2">
      <t>ウチワケ</t>
    </rPh>
    <phoneticPr fontId="1"/>
  </si>
  <si>
    <t>冊</t>
    <rPh sb="0" eb="1">
      <t>サツ</t>
    </rPh>
    <phoneticPr fontId="1"/>
  </si>
  <si>
    <t>ゼムクリップ（大・２９㎜）１００本入</t>
    <rPh sb="16" eb="17">
      <t>ホン</t>
    </rPh>
    <rPh sb="17" eb="18">
      <t>イリ</t>
    </rPh>
    <phoneticPr fontId="1"/>
  </si>
  <si>
    <t>ＭＧ－４０ＥＣシユイロ</t>
    <phoneticPr fontId="1"/>
  </si>
  <si>
    <t>文具類（事務用品）</t>
    <rPh sb="4" eb="6">
      <t>ジム</t>
    </rPh>
    <rPh sb="6" eb="8">
      <t>ヨウヒン</t>
    </rPh>
    <phoneticPr fontId="1"/>
  </si>
  <si>
    <t>別添１－２</t>
    <rPh sb="0" eb="2">
      <t>ベッテン</t>
    </rPh>
    <phoneticPr fontId="1"/>
  </si>
  <si>
    <t>特殊白板紙（Ａ４・１００枚入）</t>
    <rPh sb="0" eb="2">
      <t>トクシュ</t>
    </rPh>
    <rPh sb="2" eb="3">
      <t>シロ</t>
    </rPh>
    <rPh sb="3" eb="5">
      <t>イタガミ</t>
    </rPh>
    <phoneticPr fontId="1"/>
  </si>
  <si>
    <t>Ｎｅｗピジョン（マニラ紙同等品）四六判１３５ｋｇ</t>
  </si>
  <si>
    <t>王子マテリア</t>
    <rPh sb="0" eb="2">
      <t>オウジ</t>
    </rPh>
    <phoneticPr fontId="1"/>
  </si>
  <si>
    <t>テプラテープ５巻入（白ラベル・黒）１２ｍｍ</t>
    <phoneticPr fontId="1"/>
  </si>
  <si>
    <t>パナソニック</t>
  </si>
  <si>
    <t>バーベイタム</t>
  </si>
  <si>
    <t>３２１－５０</t>
    <phoneticPr fontId="1"/>
  </si>
  <si>
    <t>タ－ＤＭ４３０－１０Ｎ（１０ｍ）</t>
  </si>
  <si>
    <t>タ－Ｄ４３０－１０Ｎ（１０ｍ）</t>
  </si>
  <si>
    <t>ＮＯ１０－１Ｍパック１０</t>
  </si>
  <si>
    <t>ＳＸＮ１５００５．２４（１０本入）</t>
    <rPh sb="14" eb="15">
      <t>ホン</t>
    </rPh>
    <rPh sb="15" eb="16">
      <t>イ</t>
    </rPh>
    <phoneticPr fontId="1"/>
  </si>
  <si>
    <t>ＳＸＮ１５００５．１５（１０本入）</t>
    <rPh sb="14" eb="15">
      <t>ホン</t>
    </rPh>
    <rPh sb="15" eb="16">
      <t>ニュウ</t>
    </rPh>
    <phoneticPr fontId="1"/>
  </si>
  <si>
    <t>ＭＦＮ－１５ＦＢ－Ｂ</t>
  </si>
  <si>
    <t>ＭＦＮ－１５ＦＢ－Ｒ</t>
  </si>
  <si>
    <t>ＭＥＦ－１２ＥＵ－Ｂ</t>
  </si>
  <si>
    <t>ＭＥＦ－１２ＥＵ－Ｒ</t>
  </si>
  <si>
    <t>ＦＬＲ４０ＳＥＸＤＭＸ３６Ｆ３Ｄ</t>
    <phoneticPr fontId="1"/>
  </si>
  <si>
    <t>ＳＷ８０ＥＵ５Ｖ１</t>
    <phoneticPr fontId="1"/>
  </si>
  <si>
    <t>Ａ４－ＩＦＫ（１０冊入）</t>
    <rPh sb="9" eb="10">
      <t>サツ</t>
    </rPh>
    <phoneticPr fontId="1"/>
  </si>
  <si>
    <t>１Ａ４ＦＥ（７㎜罫×３５行）</t>
  </si>
  <si>
    <t>６Ａ３ＦＥ（７㎜罫×３０行）</t>
  </si>
  <si>
    <t>６Ａ４ＦＥ（７㎜罫×３０行）</t>
  </si>
  <si>
    <t xml:space="preserve"> </t>
    <phoneticPr fontId="1"/>
  </si>
  <si>
    <t>手提げ袋　ジャンボデラックス（９２１）</t>
    <phoneticPr fontId="1"/>
  </si>
  <si>
    <t>手提げ袋　ＬＰデラックス（８３８）</t>
    <phoneticPr fontId="1"/>
  </si>
  <si>
    <t>手提げ袋　ロングデラックス（７４２）</t>
    <phoneticPr fontId="1"/>
  </si>
  <si>
    <t>手提げ袋　ミニデラックス（３０９）</t>
    <phoneticPr fontId="1"/>
  </si>
  <si>
    <t>２穴パンチ（ラクアケ・穴あけ枚数・約１７枚）</t>
    <rPh sb="1" eb="2">
      <t>アナ</t>
    </rPh>
    <rPh sb="11" eb="12">
      <t>アナ</t>
    </rPh>
    <rPh sb="14" eb="16">
      <t>マイスウ</t>
    </rPh>
    <rPh sb="17" eb="18">
      <t>ヤク</t>
    </rPh>
    <rPh sb="20" eb="21">
      <t>マイ</t>
    </rPh>
    <phoneticPr fontId="2"/>
  </si>
  <si>
    <t>ＰＮ－Ｇ１７Ｒ（赤）</t>
    <rPh sb="8" eb="9">
      <t>アカ</t>
    </rPh>
    <phoneticPr fontId="2"/>
  </si>
  <si>
    <t>２穴パンチ（ラクアケ・穴あけ枚数・約５２枚）</t>
    <rPh sb="1" eb="2">
      <t>アナ</t>
    </rPh>
    <phoneticPr fontId="2"/>
  </si>
  <si>
    <t>ＰＮ－Ｇ５２Ｂ（青）</t>
    <rPh sb="8" eb="9">
      <t>アオ</t>
    </rPh>
    <phoneticPr fontId="2"/>
  </si>
  <si>
    <t>コクヨ</t>
    <phoneticPr fontId="1"/>
  </si>
  <si>
    <t>蛍光灯ラピッドスタート形２０Ｗ　１本入</t>
    <phoneticPr fontId="1"/>
  </si>
  <si>
    <t>12倍速対応、インデックスカード付き　５ｍｍスリムケース</t>
    <rPh sb="2" eb="4">
      <t>バイソク</t>
    </rPh>
    <rPh sb="4" eb="6">
      <t>タイオウ</t>
    </rPh>
    <rPh sb="16" eb="17">
      <t>ツ</t>
    </rPh>
    <phoneticPr fontId="1"/>
  </si>
  <si>
    <t>シャープペン０．５㎜（軸色：ブラック）</t>
    <phoneticPr fontId="1"/>
  </si>
  <si>
    <t>ＨＰＡ－１０Ｒ－Ｂ</t>
    <phoneticPr fontId="1"/>
  </si>
  <si>
    <t>ホワイトボードマーカー（中細字）黒</t>
    <phoneticPr fontId="1"/>
  </si>
  <si>
    <t>ホワイトボードマーカー（中細字）赤</t>
    <rPh sb="16" eb="17">
      <t>アカ</t>
    </rPh>
    <phoneticPr fontId="1"/>
  </si>
  <si>
    <t>ホワイトボードマーカー（中細字）青</t>
    <rPh sb="16" eb="17">
      <t>アオ</t>
    </rPh>
    <phoneticPr fontId="1"/>
  </si>
  <si>
    <t>封筒（所在地入り）</t>
    <rPh sb="0" eb="2">
      <t>フウトウ</t>
    </rPh>
    <rPh sb="3" eb="6">
      <t>ショザイチ</t>
    </rPh>
    <rPh sb="6" eb="7">
      <t>イ</t>
    </rPh>
    <phoneticPr fontId="1"/>
  </si>
  <si>
    <t>封筒（角０）　１００枚×５束入</t>
    <rPh sb="0" eb="2">
      <t>フウトウ</t>
    </rPh>
    <rPh sb="3" eb="4">
      <t>カク</t>
    </rPh>
    <rPh sb="14" eb="15">
      <t>イリ</t>
    </rPh>
    <phoneticPr fontId="11"/>
  </si>
  <si>
    <t>Ｂ４サイズ用（角１より幅広）</t>
    <rPh sb="7" eb="8">
      <t>カク</t>
    </rPh>
    <rPh sb="11" eb="13">
      <t>ハバヒロ</t>
    </rPh>
    <phoneticPr fontId="1"/>
  </si>
  <si>
    <t>封筒（角１）　１００枚×５束入</t>
    <rPh sb="0" eb="2">
      <t>フウトウ</t>
    </rPh>
    <rPh sb="3" eb="4">
      <t>カク</t>
    </rPh>
    <phoneticPr fontId="11"/>
  </si>
  <si>
    <t>Ｂ４サイズ用</t>
  </si>
  <si>
    <t>封筒（角２）　１００枚×５束入</t>
    <rPh sb="0" eb="2">
      <t>フウトウ</t>
    </rPh>
    <rPh sb="3" eb="4">
      <t>カク</t>
    </rPh>
    <phoneticPr fontId="11"/>
  </si>
  <si>
    <t>Ａ４サイズ用</t>
    <rPh sb="5" eb="6">
      <t>ヨウ</t>
    </rPh>
    <phoneticPr fontId="1"/>
  </si>
  <si>
    <t>封筒（角３）　１００枚×５束入</t>
    <rPh sb="0" eb="2">
      <t>フウトウ</t>
    </rPh>
    <rPh sb="3" eb="4">
      <t>カク</t>
    </rPh>
    <phoneticPr fontId="11"/>
  </si>
  <si>
    <t>Ｂ５サイズ用（角４より幅広）</t>
  </si>
  <si>
    <t>封筒（長３）　１００枚×１０束入</t>
    <rPh sb="0" eb="2">
      <t>フウトウ</t>
    </rPh>
    <rPh sb="3" eb="4">
      <t>チョウ</t>
    </rPh>
    <phoneticPr fontId="11"/>
  </si>
  <si>
    <t>Ａ４三つ折り用</t>
    <rPh sb="2" eb="3">
      <t>ミ</t>
    </rPh>
    <rPh sb="4" eb="5">
      <t>オ</t>
    </rPh>
    <rPh sb="6" eb="7">
      <t>ヨウ</t>
    </rPh>
    <phoneticPr fontId="1"/>
  </si>
  <si>
    <t>封筒（長４０）１００枚×１０束入</t>
    <rPh sb="0" eb="2">
      <t>フウトウ</t>
    </rPh>
    <rPh sb="3" eb="4">
      <t>チョウ</t>
    </rPh>
    <phoneticPr fontId="11"/>
  </si>
  <si>
    <t>Ａ４四つ折り用</t>
    <rPh sb="2" eb="3">
      <t>ヨッ</t>
    </rPh>
    <rPh sb="4" eb="5">
      <t>オ</t>
    </rPh>
    <rPh sb="6" eb="7">
      <t>ヨウ</t>
    </rPh>
    <phoneticPr fontId="1"/>
  </si>
  <si>
    <t>保存袋（玉付）角０</t>
    <rPh sb="0" eb="2">
      <t>ホゾン</t>
    </rPh>
    <rPh sb="2" eb="3">
      <t>ブクロ</t>
    </rPh>
    <rPh sb="4" eb="5">
      <t>タマ</t>
    </rPh>
    <rPh sb="5" eb="6">
      <t>ツキ</t>
    </rPh>
    <phoneticPr fontId="11"/>
  </si>
  <si>
    <t>枚</t>
    <rPh sb="0" eb="1">
      <t>マイ</t>
    </rPh>
    <phoneticPr fontId="1"/>
  </si>
  <si>
    <t>保存袋（玉付）角１</t>
    <rPh sb="0" eb="2">
      <t>ホゾン</t>
    </rPh>
    <rPh sb="2" eb="3">
      <t>ブクロ</t>
    </rPh>
    <rPh sb="4" eb="5">
      <t>タマ</t>
    </rPh>
    <rPh sb="5" eb="6">
      <t>ツキ</t>
    </rPh>
    <phoneticPr fontId="11"/>
  </si>
  <si>
    <t>保存袋（玉付）角２</t>
    <rPh sb="0" eb="2">
      <t>ホゾン</t>
    </rPh>
    <rPh sb="2" eb="3">
      <t>ブクロ</t>
    </rPh>
    <rPh sb="4" eb="5">
      <t>タマ</t>
    </rPh>
    <rPh sb="5" eb="6">
      <t>ツキ</t>
    </rPh>
    <phoneticPr fontId="11"/>
  </si>
  <si>
    <t>文書保存箱</t>
    <rPh sb="0" eb="2">
      <t>ブンショ</t>
    </rPh>
    <rPh sb="2" eb="4">
      <t>ホゾン</t>
    </rPh>
    <rPh sb="4" eb="5">
      <t>バコ</t>
    </rPh>
    <phoneticPr fontId="25"/>
  </si>
  <si>
    <t>文書保存箱（Ａ４）</t>
    <rPh sb="0" eb="2">
      <t>ブンショ</t>
    </rPh>
    <rPh sb="2" eb="4">
      <t>ホゾン</t>
    </rPh>
    <rPh sb="4" eb="5">
      <t>バコ</t>
    </rPh>
    <phoneticPr fontId="25"/>
  </si>
  <si>
    <t>ダンボール箱（Ａ４）</t>
    <rPh sb="5" eb="6">
      <t>バコ</t>
    </rPh>
    <phoneticPr fontId="25"/>
  </si>
  <si>
    <t>ダンボール箱（Ｂ４）</t>
    <rPh sb="5" eb="6">
      <t>バコ</t>
    </rPh>
    <phoneticPr fontId="25"/>
  </si>
  <si>
    <t>オフィス家具</t>
    <rPh sb="4" eb="6">
      <t>カグ</t>
    </rPh>
    <phoneticPr fontId="25"/>
  </si>
  <si>
    <t>オフィスチェア（アームタイプ）</t>
  </si>
  <si>
    <t>Ｎｏ．１２７７Ｆ（ブラック）</t>
  </si>
  <si>
    <t>ライオン</t>
  </si>
  <si>
    <t>脚</t>
    <rPh sb="0" eb="1">
      <t>キャク</t>
    </rPh>
    <phoneticPr fontId="1"/>
  </si>
  <si>
    <t>シルフィード　フレキシブルアームタイプ　布張り　ハイバック</t>
    <rPh sb="20" eb="22">
      <t>ヌノバ</t>
    </rPh>
    <phoneticPr fontId="1"/>
  </si>
  <si>
    <t>オフィスチェア（アームレス）</t>
  </si>
  <si>
    <t>Ｎｏ．２２１５Ｆ（ブラック）</t>
  </si>
  <si>
    <t>アミノ　ブラックフレーム　アームレス</t>
  </si>
  <si>
    <t>コピー用紙</t>
    <rPh sb="3" eb="5">
      <t>ヨウシ</t>
    </rPh>
    <phoneticPr fontId="1"/>
  </si>
  <si>
    <t>Ａ４（５００枚×５包）</t>
    <rPh sb="6" eb="7">
      <t>マイ</t>
    </rPh>
    <rPh sb="9" eb="10">
      <t>ツツ</t>
    </rPh>
    <phoneticPr fontId="25"/>
  </si>
  <si>
    <t>総合評価値　８０点以上</t>
    <rPh sb="8" eb="9">
      <t>テン</t>
    </rPh>
    <rPh sb="9" eb="11">
      <t>イジョウ</t>
    </rPh>
    <phoneticPr fontId="1"/>
  </si>
  <si>
    <t>Ａ３（５００枚×３包）</t>
    <rPh sb="6" eb="7">
      <t>マイ</t>
    </rPh>
    <rPh sb="9" eb="10">
      <t>ツツミ</t>
    </rPh>
    <phoneticPr fontId="25"/>
  </si>
  <si>
    <t>Ｂ４（５００枚×５包）</t>
    <rPh sb="6" eb="7">
      <t>マイ</t>
    </rPh>
    <rPh sb="9" eb="10">
      <t>ツツミ</t>
    </rPh>
    <phoneticPr fontId="25"/>
  </si>
  <si>
    <t>トナーカートリッジ</t>
    <phoneticPr fontId="1"/>
  </si>
  <si>
    <t>ＥＰＳＯＮ</t>
    <phoneticPr fontId="1"/>
  </si>
  <si>
    <t>TK-7311（純正）</t>
    <phoneticPr fontId="11"/>
  </si>
  <si>
    <t>ＫＹＯＣＥＲＡ</t>
    <phoneticPr fontId="1"/>
  </si>
  <si>
    <t>ＥＣＯＳＹＳ　Ｐ４１４０ｄｎ用（２５，０００頁）</t>
    <phoneticPr fontId="1"/>
  </si>
  <si>
    <t>合計（税抜）</t>
    <rPh sb="0" eb="2">
      <t>ゴウケイ</t>
    </rPh>
    <rPh sb="3" eb="5">
      <t>ゼイヌキ</t>
    </rPh>
    <phoneticPr fontId="1"/>
  </si>
  <si>
    <t>合計（税抜）</t>
  </si>
  <si>
    <t>タ－Ｓ１２２Ｂ（４５片入）</t>
    <rPh sb="10" eb="11">
      <t>ヘン</t>
    </rPh>
    <rPh sb="11" eb="12">
      <t>イ</t>
    </rPh>
    <phoneticPr fontId="1"/>
  </si>
  <si>
    <t>タ－Ｓ１２１Ｂ（６０片入）</t>
    <rPh sb="10" eb="11">
      <t>ヘン</t>
    </rPh>
    <rPh sb="11" eb="12">
      <t>イ</t>
    </rPh>
    <phoneticPr fontId="1"/>
  </si>
  <si>
    <t>タ－Ｓ１２１Ｒ（６０片入）</t>
    <phoneticPr fontId="1"/>
  </si>
  <si>
    <t>タ－Ｓ１２０Ｂ（８０片入）</t>
    <rPh sb="10" eb="11">
      <t>ヘン</t>
    </rPh>
    <rPh sb="11" eb="12">
      <t>イ</t>
    </rPh>
    <phoneticPr fontId="1"/>
  </si>
  <si>
    <t>７３５Ｔ１０</t>
  </si>
  <si>
    <t>パイプ式ファイル（縦型・１０ｃｍ）</t>
  </si>
  <si>
    <t>パイプ式ファイル（縦型・８ｃｍ）</t>
  </si>
  <si>
    <t>２４７８ＧＸＡアオ</t>
  </si>
  <si>
    <t>パイプ式ファイル（縦型・６ｃｍ）</t>
  </si>
  <si>
    <t>パイプ式ファイル（縦型・５ｃｍ）</t>
  </si>
  <si>
    <t>パイプ式ファイル（縦型・４ｃｍ）</t>
  </si>
  <si>
    <t>パイプ式ファイル（縦型・３ｃｍ）</t>
  </si>
  <si>
    <t>パイプ式ファイル（横型・８ｃｍ）</t>
  </si>
  <si>
    <t>パイプ式ファイル（横型・６ｃｍ）</t>
  </si>
  <si>
    <t>パイプ式ファイル（横型・５ｃｍ）</t>
  </si>
  <si>
    <t>パイプ式ファイル（横型・３ｃｍ）</t>
  </si>
  <si>
    <t>ガバットファイル（青）</t>
  </si>
  <si>
    <t>フ－ＶＳ９０ＮＢ</t>
  </si>
  <si>
    <t>ガバットファイル（グレー）</t>
  </si>
  <si>
    <t>フ－ＶＳ９０ＮＭ</t>
  </si>
  <si>
    <t>ガバットファイル（ピンク）</t>
  </si>
  <si>
    <t>フ－ＶＳ９０ＮＰ</t>
  </si>
  <si>
    <t>フラットファイル（ＰＰ）タテ（ピンク）</t>
  </si>
  <si>
    <t>フ－Ｈ１０Ｐ（１０冊入）</t>
  </si>
  <si>
    <t>フラットファイル（ＰＰ）タテ（黄）</t>
  </si>
  <si>
    <t>フ－Ｈ１０Ｙ（１０冊入）</t>
  </si>
  <si>
    <t>フラットファイル（ＰＰ）タテ（青）</t>
  </si>
  <si>
    <t>フ－Ｈ１０Ｂ（１０冊入）</t>
  </si>
  <si>
    <t>フラットファイル（ＰＰ）タテ（緑）</t>
  </si>
  <si>
    <t>フ－Ｈ１０Ｇ（１０冊入）</t>
  </si>
  <si>
    <t>Ａ－５１６Ｋ－Ａ４Ｓ（１０冊入）</t>
  </si>
  <si>
    <t>フラットファイル　タテ型（黄）</t>
  </si>
  <si>
    <t>Ａ－５１７Ｋ－Ａ４Ｓ（１０冊入）</t>
  </si>
  <si>
    <t>フラットファイル　タテ型（緑）</t>
  </si>
  <si>
    <t>Ａ－５１９Ｋ－Ａ４Ｓ（１０冊入）</t>
  </si>
  <si>
    <t>フラットファイル　タテ型（グレー）</t>
  </si>
  <si>
    <t>Ａ－５１３Ｋ－Ａ４Ｓ（１０冊入）</t>
  </si>
  <si>
    <t>フラットファイル　タテ型（水）</t>
  </si>
  <si>
    <t>Ａ－５１８Ｋ－Ａ４Ｓ（１０冊入）</t>
  </si>
  <si>
    <t>フラットファイル　タテ型（ライトブルー）</t>
  </si>
  <si>
    <t>Ａ－５１０Ｋ－Ａ４Ｓ（１０冊入）</t>
  </si>
  <si>
    <t>フラットファイル　タテ型（紫）</t>
  </si>
  <si>
    <t>Ａ－５１２Ｋ－Ａ４Ｓ（１０冊入）</t>
  </si>
  <si>
    <t>Ａ－５１６Ｋ－Ａ４Ｅ（１０冊入）</t>
  </si>
  <si>
    <t>フラットファイル　ヨコ型（黄）</t>
  </si>
  <si>
    <t>Ａ－５１７Ｋ－Ａ４Ｅ（１０冊入）</t>
  </si>
  <si>
    <t>フラットファイル　ヨコ型（緑）</t>
  </si>
  <si>
    <t>Ａ－５１９Ｋ－Ａ４Ｅ（１０冊入）</t>
  </si>
  <si>
    <t>フラットファイル　ヨコ型（水）</t>
  </si>
  <si>
    <t>Ａ－５１８Ｋ－Ａ４Ｅ（１０冊入）</t>
  </si>
  <si>
    <t>Ｄリングファイル（２００枚用・青）</t>
  </si>
  <si>
    <t>フ－ＦＤ４２０ＮＢ</t>
  </si>
  <si>
    <t>Ｄリングファイル（２００枚用・緑）</t>
  </si>
  <si>
    <t>フ－ＦＤ４２０ＮＧ</t>
  </si>
  <si>
    <t>Ｄリングファイル（２００枚用・ピンク）</t>
  </si>
  <si>
    <t>フ－ＦＤ４２０ＮＰ</t>
  </si>
  <si>
    <t>Ｄリングファイル（２００枚用・黄）</t>
  </si>
  <si>
    <t>フ－ＦＤ４２０ＮＹ</t>
  </si>
  <si>
    <t>Ｄリングファイル（２００枚用・グレー）</t>
  </si>
  <si>
    <t>フ－ＦＤ４２０ＮＭ</t>
  </si>
  <si>
    <t>Ｄリングファイル（３２０枚用・青）　</t>
  </si>
  <si>
    <t>Ｄリングファイル（３２０枚用・黄緑）　</t>
    <rPh sb="15" eb="17">
      <t>キミドリ</t>
    </rPh>
    <phoneticPr fontId="1"/>
  </si>
  <si>
    <t>Ｄリングファイル（３２０枚用・ピンク）　</t>
  </si>
  <si>
    <t>６５２ＳＰ（ピンク）</t>
  </si>
  <si>
    <t>Ｄリングファイル（３２０枚用・オレンジ）　</t>
  </si>
  <si>
    <t>６５２ＳＰ（オレンジ）</t>
  </si>
  <si>
    <t>Ｄリングファイル（３２０枚用・黒）</t>
    <rPh sb="15" eb="16">
      <t>クロ</t>
    </rPh>
    <phoneticPr fontId="1"/>
  </si>
  <si>
    <t>Ａ４－ＬＦＦＮ－Ｍ（１０２㎜幅)</t>
  </si>
  <si>
    <t>フ－Ｅ４５５Ｂ（１０２㎜幅）</t>
  </si>
  <si>
    <t>個別フォルダー（クラフトタイプ）　１０冊入</t>
    <rPh sb="19" eb="20">
      <t>サツ</t>
    </rPh>
    <rPh sb="20" eb="21">
      <t>イ</t>
    </rPh>
    <phoneticPr fontId="1"/>
  </si>
  <si>
    <t>Ａ４－ＡＰＦ</t>
  </si>
  <si>
    <t>ＦＬＲ２０ＳＥＸＤＭＸＦ３</t>
  </si>
  <si>
    <t>マルチカード（Ａ４判 10面 50シート 名刺サイズ）</t>
  </si>
  <si>
    <t>５１３６８（Ａ４判）再生紙</t>
  </si>
  <si>
    <t>Ｒ５－ＭＧＨＢ０１</t>
  </si>
  <si>
    <t>トンボ鉛筆</t>
  </si>
  <si>
    <t>Ｒ５－ＭＧＢ０１</t>
  </si>
  <si>
    <t>Ｒ５－ＭＧ２Ｂ０１</t>
  </si>
  <si>
    <t>３色ボールペン０．５㎜（１０本入）　軸色：黒</t>
    <rPh sb="14" eb="15">
      <t>ホン</t>
    </rPh>
    <rPh sb="15" eb="16">
      <t>イ</t>
    </rPh>
    <rPh sb="18" eb="19">
      <t>ジク</t>
    </rPh>
    <rPh sb="19" eb="20">
      <t>イロ</t>
    </rPh>
    <rPh sb="21" eb="22">
      <t>クロ</t>
    </rPh>
    <phoneticPr fontId="2"/>
  </si>
  <si>
    <t>ＳＸＥ３４０００５．２４（１０本入）</t>
  </si>
  <si>
    <t>ジェットストリーム３色ボールペン０．５</t>
    <phoneticPr fontId="1"/>
  </si>
  <si>
    <r>
      <t>ＳＸＲ８００５</t>
    </r>
    <r>
      <rPr>
        <sz val="9"/>
        <color rgb="FFFF0000"/>
        <rFont val="ＭＳ 明朝"/>
        <family val="1"/>
        <charset val="128"/>
      </rPr>
      <t>Ｋ</t>
    </r>
    <r>
      <rPr>
        <sz val="9"/>
        <rFont val="ＭＳ 明朝"/>
        <family val="1"/>
        <charset val="128"/>
      </rPr>
      <t>．２４（１０本入）</t>
    </r>
    <rPh sb="14" eb="15">
      <t>ホン</t>
    </rPh>
    <rPh sb="15" eb="16">
      <t>イリ</t>
    </rPh>
    <phoneticPr fontId="11"/>
  </si>
  <si>
    <r>
      <t>ＳＸＲ８００５</t>
    </r>
    <r>
      <rPr>
        <sz val="9"/>
        <color rgb="FFFF0000"/>
        <rFont val="ＭＳ 明朝"/>
        <family val="1"/>
        <charset val="128"/>
      </rPr>
      <t>Ｋ</t>
    </r>
    <r>
      <rPr>
        <sz val="9"/>
        <rFont val="ＭＳ 明朝"/>
        <family val="1"/>
        <charset val="128"/>
      </rPr>
      <t>．１５（１０本入）</t>
    </r>
    <rPh sb="14" eb="15">
      <t>ホン</t>
    </rPh>
    <rPh sb="15" eb="16">
      <t>イリ</t>
    </rPh>
    <phoneticPr fontId="11"/>
  </si>
  <si>
    <r>
      <t>ＳＸＲ８００５</t>
    </r>
    <r>
      <rPr>
        <sz val="9"/>
        <color rgb="FFFF0000"/>
        <rFont val="ＭＳ 明朝"/>
        <family val="1"/>
        <charset val="128"/>
      </rPr>
      <t>Ｋ</t>
    </r>
    <r>
      <rPr>
        <sz val="9"/>
        <rFont val="ＭＳ 明朝"/>
        <family val="1"/>
        <charset val="128"/>
      </rPr>
      <t>．３３（１０本入）</t>
    </r>
    <rPh sb="14" eb="15">
      <t>ホン</t>
    </rPh>
    <rPh sb="15" eb="16">
      <t>イリ</t>
    </rPh>
    <phoneticPr fontId="11"/>
  </si>
  <si>
    <t>蛍光ペン（フリクション）オレンジ</t>
    <phoneticPr fontId="1"/>
  </si>
  <si>
    <t>ＳＦＬ－１０ＳＬ－Ｏ（１０本入）</t>
    <phoneticPr fontId="1"/>
  </si>
  <si>
    <t>ＬＰＢ３Ｔ３３Ｖ（環境推進）</t>
    <rPh sb="9" eb="11">
      <t>カンキョウ</t>
    </rPh>
    <rPh sb="11" eb="13">
      <t>スイシン</t>
    </rPh>
    <phoneticPr fontId="1"/>
  </si>
  <si>
    <t>ＬＰ－Ｓ３５９０用（１５，２００頁）</t>
    <phoneticPr fontId="1"/>
  </si>
  <si>
    <t>ＬＰ－Ｓ３５９０用（５，９００頁）</t>
    <phoneticPr fontId="1"/>
  </si>
  <si>
    <t>文具類（紙製品等）</t>
    <rPh sb="4" eb="7">
      <t>カミセイヒン</t>
    </rPh>
    <rPh sb="7" eb="8">
      <t>トウ</t>
    </rPh>
    <phoneticPr fontId="1"/>
  </si>
  <si>
    <t>ＤＲ４７ＷＰＤＳ１Ｐ５ＳＡ</t>
    <phoneticPr fontId="1"/>
  </si>
  <si>
    <t>３１３３１（Ａ４判）再生紙</t>
    <phoneticPr fontId="1"/>
  </si>
  <si>
    <t>マルチプリンタ用、マット紙（ホワイト）再生紙</t>
    <rPh sb="7" eb="8">
      <t>ヨウ</t>
    </rPh>
    <phoneticPr fontId="1"/>
  </si>
  <si>
    <t>手提げ袋　リトルデラックス</t>
    <phoneticPr fontId="1"/>
  </si>
  <si>
    <t>蛍光ペン（フリクション）ブルー</t>
    <phoneticPr fontId="1"/>
  </si>
  <si>
    <t>ＳＦＬ－１０ＳＬ－Ｌ（１０本入）</t>
    <phoneticPr fontId="1"/>
  </si>
  <si>
    <t>ＬＰＢ３Ｔ３４Ｓ（環境推進）</t>
    <rPh sb="9" eb="11">
      <t>カンキョウ</t>
    </rPh>
    <rPh sb="11" eb="13">
      <t>スイシン</t>
    </rPh>
    <phoneticPr fontId="1"/>
  </si>
  <si>
    <r>
      <t>消しゴム（Ｓサイズ）</t>
    </r>
    <r>
      <rPr>
        <sz val="9"/>
        <color rgb="FFFF0000"/>
        <rFont val="ＭＳ 明朝"/>
        <family val="1"/>
        <charset val="128"/>
      </rPr>
      <t>５個</t>
    </r>
    <phoneticPr fontId="1"/>
  </si>
  <si>
    <t>３ＷＡＹガチャック　ガチャ玉（厚玉）</t>
    <phoneticPr fontId="1"/>
  </si>
  <si>
    <t>ＧＧＡ－５（４５個入）</t>
    <phoneticPr fontId="1"/>
  </si>
  <si>
    <t>３ＷＡＹガチャック　ガチャ玉（中玉）</t>
    <phoneticPr fontId="1"/>
  </si>
  <si>
    <t>ＧＧＳ－５Ｎ（５０個入）</t>
    <phoneticPr fontId="1"/>
  </si>
  <si>
    <t>３ＷＡＹガチャック　ガチャ玉（薄玉）</t>
    <phoneticPr fontId="1"/>
  </si>
  <si>
    <t>ＧＧＵ－５（５５個入）</t>
    <phoneticPr fontId="1"/>
  </si>
  <si>
    <t>実務電卓（１２桁）（幅１１２mm）</t>
    <phoneticPr fontId="1"/>
  </si>
  <si>
    <t>ＥＬ－Ｎ７４２ＫＸ</t>
    <phoneticPr fontId="1"/>
  </si>
  <si>
    <r>
      <t>ホッチキス（</t>
    </r>
    <r>
      <rPr>
        <sz val="9"/>
        <color theme="1"/>
        <rFont val="ＭＳ 明朝"/>
        <family val="1"/>
        <charset val="128"/>
      </rPr>
      <t>サクリフラット３</t>
    </r>
    <r>
      <rPr>
        <sz val="9"/>
        <rFont val="ＭＳ 明朝"/>
        <family val="1"/>
        <charset val="128"/>
      </rPr>
      <t>・３２枚綴）</t>
    </r>
    <rPh sb="17" eb="18">
      <t>マイ</t>
    </rPh>
    <rPh sb="18" eb="19">
      <t>ト</t>
    </rPh>
    <phoneticPr fontId="1"/>
  </si>
  <si>
    <t>フォームイレーザーＳサイズ　１９×４５×１０．５ｍｍ</t>
    <phoneticPr fontId="1"/>
  </si>
  <si>
    <t>Ｐ－ＥＲＦＥ－Ｓ（５個）</t>
    <rPh sb="10" eb="11">
      <t>コ</t>
    </rPh>
    <phoneticPr fontId="1"/>
  </si>
  <si>
    <t>Ｒ５導入プリンター用</t>
    <rPh sb="9" eb="10">
      <t>ヨウ</t>
    </rPh>
    <phoneticPr fontId="1"/>
  </si>
  <si>
    <t>Ｒ６導入プリンター用　環境推進トナー</t>
    <rPh sb="2" eb="4">
      <t>ドウニュウ</t>
    </rPh>
    <rPh sb="9" eb="10">
      <t>ヨウ</t>
    </rPh>
    <rPh sb="11" eb="13">
      <t>カンキョウ</t>
    </rPh>
    <rPh sb="13" eb="15">
      <t>スイシン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</si>
</sst>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_ ;[Red]\-0\ "/>
    <numFmt numFmtId="178" formatCode="#,###"/>
    <numFmt numFmtId="179" formatCode="#,###\ 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明朝"/>
      <family val="1"/>
      <charset val="128"/>
    </font>
    <font>
      <sz val="9"/>
      <color theme="0"/>
      <name val="ＭＳ 明朝"/>
      <family val="1"/>
      <charset val="128"/>
    </font>
    <font>
      <sz val="6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1"/>
      <color theme="0"/>
      <name val="メイリオ"/>
      <family val="3"/>
      <charset val="128"/>
    </font>
    <font>
      <b/>
      <sz val="9"/>
      <color theme="0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BIZ UD明朝 Medium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163">
    <xf numFmtId="0" fontId="0" fillId="0" borderId="0" xfId="0">
      <alignment vertical="center"/>
    </xf>
    <xf numFmtId="0" fontId="6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left" vertical="center" indent="1"/>
    </xf>
    <xf numFmtId="49" fontId="7" fillId="0" borderId="0" xfId="2" applyNumberFormat="1" applyFont="1">
      <alignment vertical="center"/>
    </xf>
    <xf numFmtId="0" fontId="6" fillId="0" borderId="0" xfId="2" applyFont="1" applyAlignment="1">
      <alignment horizontal="center" vertical="center" shrinkToFit="1"/>
    </xf>
    <xf numFmtId="0" fontId="9" fillId="0" borderId="0" xfId="2" applyFont="1">
      <alignment vertical="center"/>
    </xf>
    <xf numFmtId="0" fontId="7" fillId="0" borderId="0" xfId="2" applyFont="1" applyAlignment="1">
      <alignment horizontal="center" vertical="center" shrinkToFit="1"/>
    </xf>
    <xf numFmtId="38" fontId="7" fillId="0" borderId="0" xfId="2" applyNumberFormat="1" applyFont="1">
      <alignment vertical="center"/>
    </xf>
    <xf numFmtId="0" fontId="3" fillId="0" borderId="0" xfId="2" applyFont="1">
      <alignment vertical="center"/>
    </xf>
    <xf numFmtId="177" fontId="7" fillId="0" borderId="2" xfId="3" applyNumberFormat="1" applyFont="1" applyFill="1" applyBorder="1" applyAlignment="1" applyProtection="1">
      <alignment horizontal="distributed" vertical="center" wrapText="1" justifyLastLine="1"/>
      <protection locked="0"/>
    </xf>
    <xf numFmtId="38" fontId="7" fillId="0" borderId="2" xfId="3" applyFont="1" applyFill="1" applyBorder="1" applyAlignment="1" applyProtection="1">
      <alignment horizontal="distributed" vertical="center" justifyLastLine="1" shrinkToFit="1"/>
      <protection locked="0"/>
    </xf>
    <xf numFmtId="0" fontId="3" fillId="0" borderId="0" xfId="2" applyFont="1" applyAlignment="1">
      <alignment horizontal="center" vertical="center"/>
    </xf>
    <xf numFmtId="176" fontId="7" fillId="0" borderId="2" xfId="3" applyNumberFormat="1" applyFont="1" applyFill="1" applyBorder="1" applyAlignment="1">
      <alignment vertic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 indent="1"/>
    </xf>
    <xf numFmtId="0" fontId="7" fillId="0" borderId="0" xfId="2" applyFont="1" applyAlignment="1"/>
    <xf numFmtId="0" fontId="7" fillId="0" borderId="2" xfId="2" applyFont="1" applyBorder="1" applyAlignment="1">
      <alignment vertical="center" wrapText="1"/>
    </xf>
    <xf numFmtId="38" fontId="7" fillId="0" borderId="2" xfId="3" applyFont="1" applyFill="1" applyBorder="1" applyAlignment="1" applyProtection="1">
      <alignment horizontal="distributed" vertical="center" justifyLastLine="1"/>
    </xf>
    <xf numFmtId="0" fontId="7" fillId="0" borderId="2" xfId="3" applyNumberFormat="1" applyFont="1" applyFill="1" applyBorder="1" applyAlignment="1" applyProtection="1">
      <alignment horizontal="center" vertical="center" shrinkToFit="1"/>
    </xf>
    <xf numFmtId="38" fontId="7" fillId="0" borderId="2" xfId="3" applyFont="1" applyFill="1" applyBorder="1" applyAlignment="1" applyProtection="1">
      <alignment horizontal="center" vertical="center" shrinkToFit="1"/>
    </xf>
    <xf numFmtId="38" fontId="7" fillId="0" borderId="9" xfId="0" applyNumberFormat="1" applyFont="1" applyBorder="1" applyAlignment="1" applyProtection="1">
      <alignment horizontal="center" vertical="center" shrinkToFit="1"/>
      <protection locked="0"/>
    </xf>
    <xf numFmtId="38" fontId="7" fillId="0" borderId="3" xfId="3" applyFont="1" applyFill="1" applyBorder="1" applyAlignment="1">
      <alignment horizontal="center" vertical="center" shrinkToFit="1"/>
    </xf>
    <xf numFmtId="0" fontId="15" fillId="0" borderId="0" xfId="2" applyFont="1" applyAlignment="1">
      <alignment horizontal="center" vertical="center"/>
    </xf>
    <xf numFmtId="49" fontId="12" fillId="0" borderId="0" xfId="2" applyNumberFormat="1" applyFont="1" applyAlignment="1">
      <alignment horizontal="left" vertical="center" wrapText="1" indent="1"/>
    </xf>
    <xf numFmtId="49" fontId="12" fillId="0" borderId="0" xfId="2" applyNumberFormat="1" applyFont="1" applyAlignment="1">
      <alignment vertical="center" wrapText="1"/>
    </xf>
    <xf numFmtId="0" fontId="16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right" vertical="center" shrinkToFit="1"/>
    </xf>
    <xf numFmtId="49" fontId="10" fillId="0" borderId="0" xfId="2" applyNumberFormat="1" applyFont="1" applyAlignment="1">
      <alignment horizontal="center" vertical="center"/>
    </xf>
    <xf numFmtId="0" fontId="18" fillId="0" borderId="0" xfId="2" applyFont="1">
      <alignment vertical="center"/>
    </xf>
    <xf numFmtId="0" fontId="7" fillId="0" borderId="0" xfId="2" applyFont="1" applyAlignment="1">
      <alignment vertical="center" wrapText="1"/>
    </xf>
    <xf numFmtId="0" fontId="8" fillId="0" borderId="4" xfId="2" applyFont="1" applyBorder="1" applyAlignment="1">
      <alignment justifyLastLine="1" shrinkToFit="1"/>
    </xf>
    <xf numFmtId="176" fontId="7" fillId="0" borderId="0" xfId="2" applyNumberFormat="1" applyFont="1" applyAlignment="1">
      <alignment horizontal="center"/>
    </xf>
    <xf numFmtId="0" fontId="19" fillId="0" borderId="0" xfId="2" applyFont="1" applyAlignment="1">
      <alignment horizontal="right" vertical="center"/>
    </xf>
    <xf numFmtId="178" fontId="19" fillId="0" borderId="0" xfId="2" applyNumberFormat="1" applyFont="1">
      <alignment vertical="center"/>
    </xf>
    <xf numFmtId="177" fontId="7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 justifyLastLine="1"/>
    </xf>
    <xf numFmtId="177" fontId="7" fillId="0" borderId="1" xfId="3" applyNumberFormat="1" applyFont="1" applyFill="1" applyBorder="1" applyAlignment="1" applyProtection="1">
      <alignment horizontal="distributed" vertical="center" justifyLastLine="1" shrinkToFit="1"/>
      <protection locked="0"/>
    </xf>
    <xf numFmtId="0" fontId="7" fillId="0" borderId="2" xfId="3" applyNumberFormat="1" applyFont="1" applyFill="1" applyBorder="1" applyAlignment="1" applyProtection="1">
      <alignment horizontal="distributed" vertical="center" wrapText="1" justifyLastLine="1" shrinkToFit="1"/>
      <protection locked="0"/>
    </xf>
    <xf numFmtId="0" fontId="3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 wrapText="1"/>
    </xf>
    <xf numFmtId="0" fontId="14" fillId="0" borderId="1" xfId="3" applyNumberFormat="1" applyFont="1" applyFill="1" applyBorder="1" applyAlignment="1">
      <alignment vertical="center"/>
    </xf>
    <xf numFmtId="0" fontId="8" fillId="0" borderId="1" xfId="2" applyFont="1" applyBorder="1" applyProtection="1">
      <alignment vertical="center"/>
      <protection locked="0"/>
    </xf>
    <xf numFmtId="0" fontId="7" fillId="0" borderId="2" xfId="2" applyFont="1" applyBorder="1" applyAlignment="1">
      <alignment horizontal="left" vertical="center" wrapText="1" shrinkToFit="1"/>
    </xf>
    <xf numFmtId="0" fontId="7" fillId="0" borderId="2" xfId="2" applyFont="1" applyBorder="1" applyAlignment="1">
      <alignment vertical="center" wrapText="1" shrinkToFit="1"/>
    </xf>
    <xf numFmtId="0" fontId="8" fillId="0" borderId="1" xfId="3" applyNumberFormat="1" applyFont="1" applyFill="1" applyBorder="1" applyAlignment="1" applyProtection="1">
      <alignment vertical="center" wrapText="1"/>
      <protection locked="0"/>
    </xf>
    <xf numFmtId="0" fontId="17" fillId="0" borderId="0" xfId="2" applyFont="1">
      <alignment vertical="center"/>
    </xf>
    <xf numFmtId="0" fontId="7" fillId="0" borderId="2" xfId="3" applyNumberFormat="1" applyFont="1" applyFill="1" applyBorder="1" applyAlignment="1" applyProtection="1">
      <alignment vertical="center" shrinkToFit="1"/>
    </xf>
    <xf numFmtId="0" fontId="7" fillId="0" borderId="3" xfId="3" applyNumberFormat="1" applyFont="1" applyFill="1" applyBorder="1" applyAlignment="1" applyProtection="1">
      <alignment vertical="center" shrinkToFit="1"/>
    </xf>
    <xf numFmtId="0" fontId="7" fillId="0" borderId="8" xfId="3" applyNumberFormat="1" applyFont="1" applyFill="1" applyBorder="1" applyAlignment="1" applyProtection="1">
      <alignment vertical="center" shrinkToFit="1"/>
    </xf>
    <xf numFmtId="0" fontId="7" fillId="0" borderId="9" xfId="3" applyNumberFormat="1" applyFont="1" applyFill="1" applyBorder="1" applyAlignment="1" applyProtection="1">
      <alignment vertical="center" shrinkToFit="1"/>
    </xf>
    <xf numFmtId="0" fontId="7" fillId="0" borderId="0" xfId="2" applyFont="1" applyAlignment="1">
      <alignment horizontal="right" vertical="center"/>
    </xf>
    <xf numFmtId="0" fontId="7" fillId="0" borderId="3" xfId="3" applyNumberFormat="1" applyFont="1" applyFill="1" applyBorder="1" applyAlignment="1" applyProtection="1">
      <alignment horizontal="center" vertical="center" shrinkToFit="1"/>
    </xf>
    <xf numFmtId="0" fontId="7" fillId="0" borderId="9" xfId="3" applyNumberFormat="1" applyFont="1" applyFill="1" applyBorder="1" applyAlignment="1" applyProtection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0" fontId="8" fillId="0" borderId="1" xfId="3" applyNumberFormat="1" applyFont="1" applyFill="1" applyBorder="1" applyAlignment="1">
      <alignment vertical="center" wrapText="1"/>
    </xf>
    <xf numFmtId="38" fontId="7" fillId="0" borderId="9" xfId="3" applyFont="1" applyFill="1" applyBorder="1" applyAlignment="1" applyProtection="1">
      <alignment horizontal="center" vertical="center" shrinkToFit="1"/>
    </xf>
    <xf numFmtId="0" fontId="8" fillId="0" borderId="1" xfId="3" applyNumberFormat="1" applyFont="1" applyFill="1" applyBorder="1" applyAlignment="1">
      <alignment vertical="center"/>
    </xf>
    <xf numFmtId="0" fontId="8" fillId="0" borderId="1" xfId="3" applyNumberFormat="1" applyFont="1" applyFill="1" applyBorder="1" applyAlignment="1" applyProtection="1">
      <alignment vertical="center" wrapText="1" shrinkToFit="1"/>
      <protection locked="0"/>
    </xf>
    <xf numFmtId="38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8" fillId="0" borderId="7" xfId="3" applyNumberFormat="1" applyFont="1" applyFill="1" applyBorder="1" applyAlignment="1">
      <alignment vertical="center" wrapText="1"/>
    </xf>
    <xf numFmtId="38" fontId="3" fillId="0" borderId="0" xfId="2" applyNumberFormat="1" applyFont="1" applyAlignment="1">
      <alignment horizontal="right" vertical="center"/>
    </xf>
    <xf numFmtId="0" fontId="16" fillId="0" borderId="0" xfId="2" applyFont="1" applyAlignment="1">
      <alignment horizontal="right" vertical="center" shrinkToFit="1"/>
    </xf>
    <xf numFmtId="38" fontId="7" fillId="0" borderId="0" xfId="2" applyNumberFormat="1" applyFont="1" applyAlignment="1">
      <alignment horizontal="center" vertical="center" shrinkToFit="1"/>
    </xf>
    <xf numFmtId="0" fontId="7" fillId="0" borderId="2" xfId="3" applyNumberFormat="1" applyFont="1" applyFill="1" applyBorder="1" applyAlignment="1" applyProtection="1">
      <alignment horizontal="center" vertical="center" wrapText="1" justifyLastLine="1" shrinkToFit="1"/>
      <protection locked="0"/>
    </xf>
    <xf numFmtId="38" fontId="22" fillId="0" borderId="2" xfId="3" applyFont="1" applyFill="1" applyBorder="1" applyAlignment="1">
      <alignment horizontal="center" vertical="center" shrinkToFit="1"/>
    </xf>
    <xf numFmtId="0" fontId="8" fillId="0" borderId="6" xfId="3" applyNumberFormat="1" applyFont="1" applyFill="1" applyBorder="1" applyAlignment="1">
      <alignment vertical="center" wrapText="1"/>
    </xf>
    <xf numFmtId="38" fontId="7" fillId="0" borderId="1" xfId="2" applyNumberFormat="1" applyFont="1" applyBorder="1" applyAlignment="1" applyProtection="1">
      <alignment horizontal="center" vertical="center" shrinkToFit="1"/>
      <protection locked="0"/>
    </xf>
    <xf numFmtId="38" fontId="3" fillId="0" borderId="2" xfId="3" applyFont="1" applyFill="1" applyBorder="1" applyAlignment="1">
      <alignment horizontal="center" vertical="center" shrinkToFit="1"/>
    </xf>
    <xf numFmtId="177" fontId="7" fillId="0" borderId="2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left" vertical="center" shrinkToFit="1"/>
    </xf>
    <xf numFmtId="0" fontId="23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left" vertical="center" wrapText="1" indent="1"/>
    </xf>
    <xf numFmtId="49" fontId="7" fillId="0" borderId="0" xfId="2" applyNumberFormat="1" applyFont="1" applyAlignment="1">
      <alignment vertical="center" wrapText="1"/>
    </xf>
    <xf numFmtId="0" fontId="6" fillId="0" borderId="0" xfId="2" applyFont="1" applyAlignment="1">
      <alignment horizontal="right" vertical="center" shrinkToFit="1"/>
    </xf>
    <xf numFmtId="0" fontId="8" fillId="0" borderId="1" xfId="2" applyFont="1" applyBorder="1" applyAlignment="1" applyProtection="1">
      <alignment vertical="center" wrapText="1"/>
      <protection locked="0"/>
    </xf>
    <xf numFmtId="38" fontId="7" fillId="0" borderId="2" xfId="2" applyNumberFormat="1" applyFont="1" applyBorder="1" applyAlignment="1" applyProtection="1">
      <alignment horizontal="center" vertical="center" shrinkToFit="1"/>
      <protection locked="0"/>
    </xf>
    <xf numFmtId="0" fontId="8" fillId="0" borderId="2" xfId="3" applyNumberFormat="1" applyFont="1" applyFill="1" applyBorder="1" applyAlignment="1" applyProtection="1">
      <alignment vertical="center" wrapText="1"/>
      <protection locked="0"/>
    </xf>
    <xf numFmtId="38" fontId="7" fillId="0" borderId="2" xfId="3" applyFont="1" applyFill="1" applyBorder="1" applyAlignment="1" applyProtection="1">
      <alignment vertical="center" shrinkToFit="1"/>
    </xf>
    <xf numFmtId="38" fontId="3" fillId="0" borderId="2" xfId="3" applyFont="1" applyFill="1" applyBorder="1" applyAlignment="1">
      <alignment vertical="center" shrinkToFit="1"/>
    </xf>
    <xf numFmtId="0" fontId="8" fillId="0" borderId="2" xfId="3" applyNumberFormat="1" applyFont="1" applyFill="1" applyBorder="1" applyAlignment="1" applyProtection="1">
      <alignment vertical="center" wrapText="1" shrinkToFit="1"/>
      <protection locked="0"/>
    </xf>
    <xf numFmtId="0" fontId="8" fillId="0" borderId="2" xfId="2" applyFont="1" applyBorder="1" applyAlignment="1" applyProtection="1">
      <alignment vertical="center" wrapText="1"/>
      <protection locked="0"/>
    </xf>
    <xf numFmtId="0" fontId="7" fillId="0" borderId="2" xfId="2" applyFont="1" applyBorder="1" applyAlignment="1">
      <alignment horizontal="left" vertical="center" wrapText="1" indent="1"/>
    </xf>
    <xf numFmtId="0" fontId="7" fillId="0" borderId="1" xfId="3" applyNumberFormat="1" applyFont="1" applyFill="1" applyBorder="1" applyAlignment="1" applyProtection="1">
      <alignment horizontal="center" vertical="center" wrapText="1" shrinkToFit="1"/>
    </xf>
    <xf numFmtId="0" fontId="7" fillId="0" borderId="2" xfId="2" applyFont="1" applyBorder="1" applyAlignment="1">
      <alignment horizontal="left" vertical="center" indent="1" shrinkToFit="1"/>
    </xf>
    <xf numFmtId="178" fontId="9" fillId="0" borderId="0" xfId="2" applyNumberFormat="1" applyFont="1" applyAlignment="1">
      <alignment horizontal="right" vertical="center"/>
    </xf>
    <xf numFmtId="179" fontId="3" fillId="0" borderId="2" xfId="3" applyNumberFormat="1" applyFont="1" applyFill="1" applyBorder="1" applyAlignment="1">
      <alignment horizontal="right" vertical="center" shrinkToFit="1"/>
    </xf>
    <xf numFmtId="179" fontId="9" fillId="0" borderId="0" xfId="2" applyNumberFormat="1" applyFont="1" applyAlignment="1">
      <alignment horizontal="right" vertical="center"/>
    </xf>
    <xf numFmtId="179" fontId="7" fillId="0" borderId="2" xfId="2" applyNumberFormat="1" applyFont="1" applyBorder="1" applyAlignment="1">
      <alignment horizontal="right" vertical="center"/>
    </xf>
    <xf numFmtId="178" fontId="3" fillId="0" borderId="2" xfId="3" applyNumberFormat="1" applyFont="1" applyFill="1" applyBorder="1" applyAlignment="1">
      <alignment horizontal="right" vertical="center" shrinkToFit="1"/>
    </xf>
    <xf numFmtId="38" fontId="7" fillId="0" borderId="3" xfId="3" applyFont="1" applyFill="1" applyBorder="1" applyAlignment="1" applyProtection="1">
      <alignment horizontal="center" vertical="center" shrinkToFit="1"/>
    </xf>
    <xf numFmtId="38" fontId="22" fillId="0" borderId="3" xfId="3" applyFont="1" applyFill="1" applyBorder="1" applyAlignment="1">
      <alignment horizontal="center" vertical="center" shrinkToFit="1"/>
    </xf>
    <xf numFmtId="179" fontId="3" fillId="0" borderId="3" xfId="3" applyNumberFormat="1" applyFont="1" applyFill="1" applyBorder="1" applyAlignment="1">
      <alignment horizontal="right" vertical="center" shrinkToFit="1"/>
    </xf>
    <xf numFmtId="0" fontId="8" fillId="0" borderId="3" xfId="3" applyNumberFormat="1" applyFont="1" applyFill="1" applyBorder="1" applyAlignment="1" applyProtection="1">
      <alignment vertical="center" wrapText="1" shrinkToFit="1"/>
      <protection locked="0"/>
    </xf>
    <xf numFmtId="38" fontId="22" fillId="0" borderId="2" xfId="2" applyNumberFormat="1" applyFont="1" applyBorder="1" applyAlignment="1" applyProtection="1">
      <alignment horizontal="center" vertical="center" shrinkToFit="1"/>
      <protection locked="0"/>
    </xf>
    <xf numFmtId="38" fontId="22" fillId="0" borderId="2" xfId="0" applyNumberFormat="1" applyFont="1" applyBorder="1" applyAlignment="1" applyProtection="1">
      <alignment horizontal="center" vertical="center" shrinkToFit="1"/>
      <protection locked="0"/>
    </xf>
    <xf numFmtId="0" fontId="21" fillId="0" borderId="2" xfId="2" applyFont="1" applyBorder="1" applyAlignment="1">
      <alignment vertical="center" wrapText="1" shrinkToFit="1"/>
    </xf>
    <xf numFmtId="0" fontId="7" fillId="0" borderId="2" xfId="2" applyFont="1" applyBorder="1" applyAlignment="1">
      <alignment vertical="center" shrinkToFit="1"/>
    </xf>
    <xf numFmtId="176" fontId="7" fillId="0" borderId="0" xfId="2" applyNumberFormat="1" applyFont="1" applyAlignment="1">
      <alignment horizontal="center" vertical="center" shrinkToFit="1"/>
    </xf>
    <xf numFmtId="0" fontId="21" fillId="0" borderId="2" xfId="2" applyFont="1" applyBorder="1" applyAlignment="1">
      <alignment horizontal="left" vertical="center" wrapText="1" shrinkToFit="1"/>
    </xf>
    <xf numFmtId="38" fontId="21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vertical="center" shrinkToFit="1"/>
    </xf>
    <xf numFmtId="0" fontId="17" fillId="0" borderId="0" xfId="2" applyFont="1" applyAlignment="1">
      <alignment horizontal="center" vertical="center"/>
    </xf>
    <xf numFmtId="38" fontId="7" fillId="0" borderId="3" xfId="3" applyFont="1" applyFill="1" applyBorder="1" applyAlignment="1" applyProtection="1">
      <alignment horizontal="center" vertical="center" shrinkToFit="1"/>
    </xf>
    <xf numFmtId="38" fontId="7" fillId="0" borderId="9" xfId="3" applyFont="1" applyFill="1" applyBorder="1" applyAlignment="1" applyProtection="1">
      <alignment horizontal="center" vertical="center" shrinkToFit="1"/>
    </xf>
    <xf numFmtId="38" fontId="7" fillId="0" borderId="8" xfId="3" applyFont="1" applyFill="1" applyBorder="1" applyAlignment="1" applyProtection="1">
      <alignment horizontal="center" vertical="center" shrinkToFit="1"/>
    </xf>
    <xf numFmtId="38" fontId="7" fillId="0" borderId="1" xfId="0" applyNumberFormat="1" applyFont="1" applyBorder="1" applyAlignment="1" applyProtection="1">
      <alignment horizontal="center" vertical="center" shrinkToFit="1"/>
      <protection locked="0"/>
    </xf>
    <xf numFmtId="38" fontId="22" fillId="0" borderId="3" xfId="3" applyFont="1" applyFill="1" applyBorder="1" applyAlignment="1">
      <alignment horizontal="center" vertical="center" shrinkToFit="1"/>
    </xf>
    <xf numFmtId="38" fontId="22" fillId="0" borderId="9" xfId="3" applyFont="1" applyFill="1" applyBorder="1" applyAlignment="1">
      <alignment horizontal="center" vertical="center" shrinkToFit="1"/>
    </xf>
    <xf numFmtId="38" fontId="22" fillId="0" borderId="8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9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0" fontId="7" fillId="0" borderId="3" xfId="3" applyNumberFormat="1" applyFont="1" applyFill="1" applyBorder="1" applyAlignment="1" applyProtection="1">
      <alignment horizontal="center" vertical="center" shrinkToFit="1"/>
    </xf>
    <xf numFmtId="0" fontId="7" fillId="0" borderId="9" xfId="3" applyNumberFormat="1" applyFont="1" applyFill="1" applyBorder="1" applyAlignment="1" applyProtection="1">
      <alignment horizontal="center" vertical="center" shrinkToFit="1"/>
    </xf>
    <xf numFmtId="0" fontId="7" fillId="0" borderId="8" xfId="3" applyNumberFormat="1" applyFont="1" applyFill="1" applyBorder="1" applyAlignment="1" applyProtection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0" fontId="8" fillId="0" borderId="1" xfId="3" applyNumberFormat="1" applyFont="1" applyFill="1" applyBorder="1" applyAlignment="1">
      <alignment vertical="center" wrapText="1"/>
    </xf>
    <xf numFmtId="179" fontId="3" fillId="0" borderId="3" xfId="3" applyNumberFormat="1" applyFont="1" applyFill="1" applyBorder="1" applyAlignment="1">
      <alignment horizontal="right" vertical="center" shrinkToFit="1"/>
    </xf>
    <xf numFmtId="179" fontId="3" fillId="0" borderId="9" xfId="3" applyNumberFormat="1" applyFont="1" applyFill="1" applyBorder="1" applyAlignment="1">
      <alignment horizontal="right" vertical="center" shrinkToFit="1"/>
    </xf>
    <xf numFmtId="179" fontId="3" fillId="0" borderId="8" xfId="3" applyNumberFormat="1" applyFont="1" applyFill="1" applyBorder="1" applyAlignment="1">
      <alignment horizontal="right" vertical="center" shrinkToFit="1"/>
    </xf>
    <xf numFmtId="0" fontId="8" fillId="0" borderId="1" xfId="3" applyNumberFormat="1" applyFont="1" applyFill="1" applyBorder="1" applyAlignment="1">
      <alignment vertical="center"/>
    </xf>
    <xf numFmtId="0" fontId="8" fillId="0" borderId="1" xfId="3" applyNumberFormat="1" applyFont="1" applyFill="1" applyBorder="1" applyAlignment="1" applyProtection="1">
      <alignment vertical="center"/>
      <protection locked="0"/>
    </xf>
    <xf numFmtId="38" fontId="7" fillId="0" borderId="1" xfId="2" applyNumberFormat="1" applyFont="1" applyBorder="1" applyAlignment="1" applyProtection="1">
      <alignment horizontal="center" vertical="center" shrinkToFit="1"/>
      <protection locked="0"/>
    </xf>
    <xf numFmtId="0" fontId="8" fillId="0" borderId="1" xfId="3" applyNumberFormat="1" applyFont="1" applyFill="1" applyBorder="1" applyAlignment="1" applyProtection="1">
      <alignment vertical="center" wrapText="1" shrinkToFit="1"/>
      <protection locked="0"/>
    </xf>
    <xf numFmtId="0" fontId="8" fillId="0" borderId="1" xfId="3" applyNumberFormat="1" applyFont="1" applyFill="1" applyBorder="1" applyAlignment="1" applyProtection="1">
      <alignment vertical="center" shrinkToFit="1"/>
      <protection locked="0"/>
    </xf>
    <xf numFmtId="0" fontId="8" fillId="0" borderId="6" xfId="3" applyNumberFormat="1" applyFont="1" applyFill="1" applyBorder="1" applyAlignment="1">
      <alignment vertical="center" wrapText="1"/>
    </xf>
    <xf numFmtId="0" fontId="8" fillId="0" borderId="5" xfId="3" applyNumberFormat="1" applyFont="1" applyFill="1" applyBorder="1" applyAlignment="1">
      <alignment vertical="center" wrapText="1"/>
    </xf>
    <xf numFmtId="0" fontId="8" fillId="0" borderId="7" xfId="3" applyNumberFormat="1" applyFont="1" applyFill="1" applyBorder="1" applyAlignment="1">
      <alignment vertical="center" wrapText="1"/>
    </xf>
    <xf numFmtId="0" fontId="8" fillId="0" borderId="3" xfId="3" applyNumberFormat="1" applyFont="1" applyFill="1" applyBorder="1" applyAlignment="1">
      <alignment vertical="center" wrapText="1"/>
    </xf>
    <xf numFmtId="0" fontId="8" fillId="0" borderId="9" xfId="3" applyNumberFormat="1" applyFont="1" applyFill="1" applyBorder="1" applyAlignment="1">
      <alignment vertical="center" wrapText="1"/>
    </xf>
    <xf numFmtId="0" fontId="8" fillId="0" borderId="8" xfId="3" applyNumberFormat="1" applyFont="1" applyFill="1" applyBorder="1" applyAlignment="1">
      <alignment vertical="center" wrapText="1"/>
    </xf>
    <xf numFmtId="38" fontId="7" fillId="0" borderId="6" xfId="0" applyNumberFormat="1" applyFont="1" applyBorder="1" applyAlignment="1" applyProtection="1">
      <alignment horizontal="center" vertical="center" shrinkToFit="1"/>
      <protection locked="0"/>
    </xf>
    <xf numFmtId="38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8" fillId="0" borderId="3" xfId="3" applyNumberFormat="1" applyFont="1" applyFill="1" applyBorder="1" applyAlignment="1" applyProtection="1">
      <alignment vertical="center" wrapText="1" shrinkToFit="1"/>
      <protection locked="0"/>
    </xf>
    <xf numFmtId="0" fontId="8" fillId="0" borderId="8" xfId="3" applyNumberFormat="1" applyFont="1" applyFill="1" applyBorder="1" applyAlignment="1" applyProtection="1">
      <alignment vertical="center" wrapText="1" shrinkToFit="1"/>
      <protection locked="0"/>
    </xf>
    <xf numFmtId="0" fontId="24" fillId="0" borderId="9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38" fontId="7" fillId="0" borderId="6" xfId="3" applyFont="1" applyFill="1" applyBorder="1" applyAlignment="1">
      <alignment horizontal="center" vertical="center" shrinkToFit="1"/>
    </xf>
    <xf numFmtId="38" fontId="7" fillId="0" borderId="5" xfId="3" applyFont="1" applyFill="1" applyBorder="1" applyAlignment="1">
      <alignment horizontal="center" vertical="center" shrinkToFit="1"/>
    </xf>
    <xf numFmtId="38" fontId="7" fillId="0" borderId="7" xfId="3" applyFont="1" applyFill="1" applyBorder="1" applyAlignment="1">
      <alignment horizontal="center" vertical="center" shrinkToFit="1"/>
    </xf>
    <xf numFmtId="38" fontId="7" fillId="0" borderId="6" xfId="2" applyNumberFormat="1" applyFont="1" applyBorder="1" applyAlignment="1" applyProtection="1">
      <alignment horizontal="center" vertical="center" shrinkToFit="1"/>
      <protection locked="0"/>
    </xf>
    <xf numFmtId="38" fontId="7" fillId="0" borderId="5" xfId="2" applyNumberFormat="1" applyFont="1" applyBorder="1" applyAlignment="1" applyProtection="1">
      <alignment horizontal="center" vertical="center" shrinkToFit="1"/>
      <protection locked="0"/>
    </xf>
    <xf numFmtId="38" fontId="7" fillId="0" borderId="7" xfId="2" applyNumberFormat="1" applyFont="1" applyBorder="1" applyAlignment="1" applyProtection="1">
      <alignment horizontal="center" vertical="center" shrinkToFit="1"/>
      <protection locked="0"/>
    </xf>
    <xf numFmtId="38" fontId="22" fillId="0" borderId="3" xfId="0" applyNumberFormat="1" applyFont="1" applyBorder="1" applyAlignment="1" applyProtection="1">
      <alignment horizontal="center" vertical="center" shrinkToFit="1"/>
      <protection locked="0"/>
    </xf>
    <xf numFmtId="38" fontId="22" fillId="0" borderId="9" xfId="0" applyNumberFormat="1" applyFont="1" applyBorder="1" applyAlignment="1" applyProtection="1">
      <alignment horizontal="center" vertical="center" shrinkToFit="1"/>
      <protection locked="0"/>
    </xf>
    <xf numFmtId="38" fontId="22" fillId="0" borderId="8" xfId="0" applyNumberFormat="1" applyFont="1" applyBorder="1" applyAlignment="1" applyProtection="1">
      <alignment horizontal="center" vertical="center" shrinkToFit="1"/>
      <protection locked="0"/>
    </xf>
    <xf numFmtId="38" fontId="22" fillId="0" borderId="3" xfId="2" applyNumberFormat="1" applyFont="1" applyBorder="1" applyAlignment="1" applyProtection="1">
      <alignment horizontal="center" vertical="center" shrinkToFit="1"/>
      <protection locked="0"/>
    </xf>
    <xf numFmtId="38" fontId="22" fillId="0" borderId="9" xfId="2" applyNumberFormat="1" applyFont="1" applyBorder="1" applyAlignment="1" applyProtection="1">
      <alignment horizontal="center" vertical="center" shrinkToFit="1"/>
      <protection locked="0"/>
    </xf>
    <xf numFmtId="38" fontId="22" fillId="0" borderId="8" xfId="2" applyNumberFormat="1" applyFont="1" applyBorder="1" applyAlignment="1" applyProtection="1">
      <alignment horizontal="center" vertical="center" shrinkToFit="1"/>
      <protection locked="0"/>
    </xf>
    <xf numFmtId="0" fontId="8" fillId="0" borderId="6" xfId="3" applyNumberFormat="1" applyFont="1" applyFill="1" applyBorder="1" applyAlignment="1" applyProtection="1">
      <alignment vertical="center" wrapText="1" shrinkToFit="1"/>
      <protection locked="0"/>
    </xf>
    <xf numFmtId="0" fontId="8" fillId="0" borderId="5" xfId="3" applyNumberFormat="1" applyFont="1" applyFill="1" applyBorder="1" applyAlignment="1" applyProtection="1">
      <alignment vertical="center" wrapText="1" shrinkToFit="1"/>
      <protection locked="0"/>
    </xf>
    <xf numFmtId="0" fontId="8" fillId="0" borderId="7" xfId="3" applyNumberFormat="1" applyFont="1" applyFill="1" applyBorder="1" applyAlignment="1" applyProtection="1">
      <alignment vertical="center" wrapText="1" shrinkToFit="1"/>
      <protection locked="0"/>
    </xf>
    <xf numFmtId="179" fontId="3" fillId="0" borderId="3" xfId="3" applyNumberFormat="1" applyFont="1" applyFill="1" applyBorder="1" applyAlignment="1">
      <alignment horizontal="center" vertical="center" shrinkToFit="1"/>
    </xf>
    <xf numFmtId="179" fontId="3" fillId="0" borderId="8" xfId="3" applyNumberFormat="1" applyFont="1" applyFill="1" applyBorder="1" applyAlignment="1">
      <alignment horizontal="center" vertical="center" shrinkToFit="1"/>
    </xf>
    <xf numFmtId="0" fontId="8" fillId="0" borderId="6" xfId="3" applyNumberFormat="1" applyFont="1" applyFill="1" applyBorder="1" applyAlignment="1" applyProtection="1">
      <alignment vertical="center" wrapText="1"/>
      <protection locked="0"/>
    </xf>
    <xf numFmtId="0" fontId="8" fillId="0" borderId="7" xfId="3" applyNumberFormat="1" applyFont="1" applyFill="1" applyBorder="1" applyAlignment="1" applyProtection="1">
      <alignment vertical="center" wrapText="1"/>
      <protection locked="0"/>
    </xf>
    <xf numFmtId="38" fontId="7" fillId="0" borderId="7" xfId="0" applyNumberFormat="1" applyFont="1" applyBorder="1" applyAlignment="1" applyProtection="1">
      <alignment horizontal="center" vertical="center" shrinkToFit="1"/>
      <protection locked="0"/>
    </xf>
    <xf numFmtId="38" fontId="7" fillId="0" borderId="6" xfId="3" applyFont="1" applyFill="1" applyBorder="1" applyAlignment="1" applyProtection="1">
      <alignment horizontal="center" vertical="center" shrinkToFit="1"/>
    </xf>
    <xf numFmtId="38" fontId="7" fillId="0" borderId="7" xfId="3" applyFont="1" applyFill="1" applyBorder="1" applyAlignment="1" applyProtection="1">
      <alignment horizontal="center" vertical="center" shrinkToFit="1"/>
    </xf>
    <xf numFmtId="0" fontId="8" fillId="0" borderId="3" xfId="2" applyFont="1" applyBorder="1" applyAlignment="1" applyProtection="1">
      <alignment vertical="center" wrapText="1"/>
      <protection locked="0"/>
    </xf>
    <xf numFmtId="0" fontId="8" fillId="0" borderId="8" xfId="2" applyFont="1" applyBorder="1" applyAlignment="1" applyProtection="1">
      <alignment vertical="center" wrapText="1"/>
      <protection locked="0"/>
    </xf>
  </cellXfs>
  <cellStyles count="5"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2 2 2" xfId="4" xr:uid="{00000000-0005-0000-0000-000005000000}"/>
  </cellStyles>
  <dxfs count="0"/>
  <tableStyles count="0" defaultTableStyle="TableStyleMedium2" defaultPivotStyle="PivotStyleLight16"/>
  <colors>
    <mruColors>
      <color rgb="FFFF66FF"/>
      <color rgb="FF65D7FF"/>
      <color rgb="FFFFD5D5"/>
      <color rgb="FFC9F1FF"/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B53"/>
  <sheetViews>
    <sheetView view="pageBreakPreview" zoomScaleNormal="55" zoomScaleSheetLayoutView="100" workbookViewId="0">
      <pane ySplit="5" topLeftCell="A48" activePane="bottomLeft" state="frozen"/>
      <selection activeCell="I4" sqref="I4"/>
      <selection pane="bottomLeft" activeCell="J3" sqref="J3"/>
    </sheetView>
  </sheetViews>
  <sheetFormatPr defaultColWidth="9" defaultRowHeight="12"/>
  <cols>
    <col min="1" max="1" width="5.83203125" style="13" customWidth="1"/>
    <col min="2" max="2" width="5.58203125" style="13" customWidth="1"/>
    <col min="3" max="3" width="33.25" style="14" customWidth="1"/>
    <col min="4" max="4" width="24.83203125" style="15" customWidth="1"/>
    <col min="5" max="5" width="8.08203125" style="6" customWidth="1"/>
    <col min="6" max="6" width="5.58203125" style="6" customWidth="1"/>
    <col min="7" max="7" width="7.5" style="6" customWidth="1"/>
    <col min="8" max="8" width="6.25" style="6" customWidth="1"/>
    <col min="9" max="9" width="11.25" style="26" customWidth="1"/>
    <col min="10" max="10" width="25" style="8" customWidth="1"/>
    <col min="11" max="16384" width="9" style="8"/>
  </cols>
  <sheetData>
    <row r="1" spans="1:28" s="5" customFormat="1" ht="22.5" customHeight="1">
      <c r="A1" s="22"/>
      <c r="B1" s="22">
        <f>COUNT(B$6:B52)</f>
        <v>46</v>
      </c>
      <c r="C1" s="23" t="s">
        <v>0</v>
      </c>
      <c r="D1" s="24" t="s">
        <v>1</v>
      </c>
      <c r="E1" s="25"/>
      <c r="F1" s="25"/>
      <c r="G1" s="60"/>
      <c r="H1" s="60"/>
      <c r="I1" s="61"/>
    </row>
    <row r="2" spans="1:28" s="5" customFormat="1" ht="15.75" customHeight="1">
      <c r="A2" s="1"/>
      <c r="B2" s="1"/>
      <c r="C2" s="2"/>
      <c r="D2" s="3"/>
      <c r="E2" s="4"/>
      <c r="F2" s="4"/>
      <c r="G2" s="4"/>
      <c r="H2" s="4"/>
      <c r="I2" s="26" t="s">
        <v>502</v>
      </c>
    </row>
    <row r="3" spans="1:28" s="5" customFormat="1" ht="30" customHeight="1">
      <c r="A3" s="1"/>
      <c r="B3" s="103" t="s">
        <v>497</v>
      </c>
      <c r="C3" s="103"/>
      <c r="D3" s="103"/>
      <c r="E3" s="103"/>
      <c r="F3" s="103"/>
      <c r="G3" s="103"/>
      <c r="H3" s="103"/>
      <c r="I3" s="103"/>
    </row>
    <row r="4" spans="1:28" ht="30" customHeight="1">
      <c r="A4" s="8"/>
      <c r="B4" s="27"/>
      <c r="C4" s="28" t="s">
        <v>2</v>
      </c>
      <c r="D4" s="29"/>
      <c r="G4" s="62"/>
      <c r="H4" s="50" t="s">
        <v>582</v>
      </c>
      <c r="I4" s="85">
        <f>SUM(I6:I51)</f>
        <v>0</v>
      </c>
      <c r="J4" s="30"/>
      <c r="K4" s="6"/>
      <c r="L4" s="6"/>
      <c r="M4" s="7"/>
      <c r="N4" s="7"/>
      <c r="O4" s="31"/>
      <c r="P4" s="7"/>
      <c r="AA4" s="32" t="s">
        <v>429</v>
      </c>
      <c r="AB4" s="33">
        <f>SUM(AB6:AB51)</f>
        <v>0</v>
      </c>
    </row>
    <row r="5" spans="1:28" s="11" customFormat="1" ht="40.5" customHeight="1">
      <c r="A5" s="34"/>
      <c r="B5" s="9" t="s">
        <v>430</v>
      </c>
      <c r="C5" s="10" t="s">
        <v>3</v>
      </c>
      <c r="D5" s="17" t="s">
        <v>4</v>
      </c>
      <c r="E5" s="35" t="s">
        <v>431</v>
      </c>
      <c r="F5" s="36" t="s">
        <v>5</v>
      </c>
      <c r="G5" s="37" t="s">
        <v>6</v>
      </c>
      <c r="H5" s="37" t="s">
        <v>7</v>
      </c>
      <c r="I5" s="63" t="s">
        <v>432</v>
      </c>
      <c r="J5" s="38" t="s">
        <v>433</v>
      </c>
    </row>
    <row r="6" spans="1:28" ht="30" customHeight="1">
      <c r="A6" s="12"/>
      <c r="B6" s="12">
        <v>1</v>
      </c>
      <c r="C6" s="39" t="s">
        <v>434</v>
      </c>
      <c r="D6" s="16" t="s">
        <v>8</v>
      </c>
      <c r="E6" s="51" t="s">
        <v>40</v>
      </c>
      <c r="F6" s="21" t="s">
        <v>10</v>
      </c>
      <c r="G6" s="64"/>
      <c r="H6" s="67">
        <v>30</v>
      </c>
      <c r="I6" s="86">
        <f>+G6*H6</f>
        <v>0</v>
      </c>
      <c r="J6" s="40"/>
    </row>
    <row r="7" spans="1:28" ht="30" customHeight="1">
      <c r="A7" s="12"/>
      <c r="B7" s="12">
        <v>2</v>
      </c>
      <c r="C7" s="39" t="s">
        <v>11</v>
      </c>
      <c r="D7" s="16" t="s">
        <v>12</v>
      </c>
      <c r="E7" s="18" t="s">
        <v>40</v>
      </c>
      <c r="F7" s="53" t="s">
        <v>13</v>
      </c>
      <c r="G7" s="64"/>
      <c r="H7" s="67">
        <v>290</v>
      </c>
      <c r="I7" s="86">
        <f t="shared" ref="I7:I18" si="0">+G7*H7</f>
        <v>0</v>
      </c>
      <c r="J7" s="56"/>
    </row>
    <row r="8" spans="1:28" ht="30" customHeight="1">
      <c r="A8" s="12"/>
      <c r="B8" s="12">
        <v>3</v>
      </c>
      <c r="C8" s="39" t="s">
        <v>435</v>
      </c>
      <c r="D8" s="16" t="s">
        <v>588</v>
      </c>
      <c r="E8" s="18" t="s">
        <v>14</v>
      </c>
      <c r="F8" s="53" t="s">
        <v>13</v>
      </c>
      <c r="G8" s="64"/>
      <c r="H8" s="67">
        <v>330</v>
      </c>
      <c r="I8" s="86">
        <f t="shared" si="0"/>
        <v>0</v>
      </c>
      <c r="J8" s="56"/>
    </row>
    <row r="9" spans="1:28" ht="30" customHeight="1">
      <c r="A9" s="12"/>
      <c r="B9" s="12">
        <v>4</v>
      </c>
      <c r="C9" s="39" t="s">
        <v>589</v>
      </c>
      <c r="D9" s="16" t="s">
        <v>15</v>
      </c>
      <c r="E9" s="114" t="s">
        <v>14</v>
      </c>
      <c r="F9" s="117" t="s">
        <v>10</v>
      </c>
      <c r="G9" s="64"/>
      <c r="H9" s="67">
        <v>1230</v>
      </c>
      <c r="I9" s="86">
        <f t="shared" si="0"/>
        <v>0</v>
      </c>
      <c r="J9" s="54" t="s">
        <v>16</v>
      </c>
    </row>
    <row r="10" spans="1:28" ht="30" customHeight="1">
      <c r="A10" s="12"/>
      <c r="B10" s="12">
        <v>5</v>
      </c>
      <c r="C10" s="39" t="s">
        <v>590</v>
      </c>
      <c r="D10" s="16" t="s">
        <v>591</v>
      </c>
      <c r="E10" s="115"/>
      <c r="F10" s="117"/>
      <c r="G10" s="64"/>
      <c r="H10" s="67">
        <v>1570</v>
      </c>
      <c r="I10" s="86">
        <f t="shared" si="0"/>
        <v>0</v>
      </c>
      <c r="J10" s="54" t="s">
        <v>17</v>
      </c>
    </row>
    <row r="11" spans="1:28" ht="30" customHeight="1">
      <c r="A11" s="12"/>
      <c r="B11" s="12">
        <v>6</v>
      </c>
      <c r="C11" s="39" t="s">
        <v>592</v>
      </c>
      <c r="D11" s="16" t="s">
        <v>18</v>
      </c>
      <c r="E11" s="115"/>
      <c r="F11" s="117"/>
      <c r="G11" s="64"/>
      <c r="H11" s="67">
        <v>1410</v>
      </c>
      <c r="I11" s="86">
        <f t="shared" si="0"/>
        <v>0</v>
      </c>
      <c r="J11" s="54" t="s">
        <v>16</v>
      </c>
    </row>
    <row r="12" spans="1:28" ht="30" customHeight="1">
      <c r="A12" s="12"/>
      <c r="B12" s="12">
        <v>7</v>
      </c>
      <c r="C12" s="39" t="s">
        <v>593</v>
      </c>
      <c r="D12" s="16" t="s">
        <v>19</v>
      </c>
      <c r="E12" s="115"/>
      <c r="F12" s="117"/>
      <c r="G12" s="64"/>
      <c r="H12" s="67">
        <v>1500</v>
      </c>
      <c r="I12" s="86">
        <f t="shared" si="0"/>
        <v>0</v>
      </c>
      <c r="J12" s="54" t="s">
        <v>17</v>
      </c>
    </row>
    <row r="13" spans="1:28" ht="30" customHeight="1">
      <c r="A13" s="12"/>
      <c r="B13" s="12">
        <v>8</v>
      </c>
      <c r="C13" s="39" t="s">
        <v>594</v>
      </c>
      <c r="D13" s="16" t="s">
        <v>20</v>
      </c>
      <c r="E13" s="115"/>
      <c r="F13" s="117"/>
      <c r="G13" s="64"/>
      <c r="H13" s="67">
        <v>890</v>
      </c>
      <c r="I13" s="86">
        <f t="shared" si="0"/>
        <v>0</v>
      </c>
      <c r="J13" s="54" t="s">
        <v>16</v>
      </c>
    </row>
    <row r="14" spans="1:28" ht="30" customHeight="1">
      <c r="A14" s="12"/>
      <c r="B14" s="12">
        <v>9</v>
      </c>
      <c r="C14" s="39" t="s">
        <v>595</v>
      </c>
      <c r="D14" s="16" t="s">
        <v>21</v>
      </c>
      <c r="E14" s="115"/>
      <c r="F14" s="117"/>
      <c r="G14" s="64"/>
      <c r="H14" s="67">
        <v>1240</v>
      </c>
      <c r="I14" s="86">
        <f t="shared" si="0"/>
        <v>0</v>
      </c>
      <c r="J14" s="54" t="s">
        <v>17</v>
      </c>
    </row>
    <row r="15" spans="1:28" ht="30" customHeight="1">
      <c r="A15" s="12"/>
      <c r="B15" s="12">
        <v>10</v>
      </c>
      <c r="C15" s="39" t="s">
        <v>596</v>
      </c>
      <c r="D15" s="16" t="s">
        <v>22</v>
      </c>
      <c r="E15" s="115"/>
      <c r="F15" s="117"/>
      <c r="G15" s="64"/>
      <c r="H15" s="67">
        <v>270</v>
      </c>
      <c r="I15" s="86">
        <f t="shared" si="0"/>
        <v>0</v>
      </c>
      <c r="J15" s="118" t="s">
        <v>16</v>
      </c>
    </row>
    <row r="16" spans="1:28" ht="30" customHeight="1">
      <c r="A16" s="12"/>
      <c r="B16" s="12">
        <v>11</v>
      </c>
      <c r="C16" s="39" t="s">
        <v>597</v>
      </c>
      <c r="D16" s="16" t="s">
        <v>23</v>
      </c>
      <c r="E16" s="115"/>
      <c r="F16" s="117"/>
      <c r="G16" s="64"/>
      <c r="H16" s="67">
        <v>160</v>
      </c>
      <c r="I16" s="86">
        <f t="shared" si="0"/>
        <v>0</v>
      </c>
      <c r="J16" s="118"/>
    </row>
    <row r="17" spans="1:10" ht="30" customHeight="1">
      <c r="A17" s="12"/>
      <c r="B17" s="12">
        <v>12</v>
      </c>
      <c r="C17" s="39" t="s">
        <v>598</v>
      </c>
      <c r="D17" s="16" t="s">
        <v>24</v>
      </c>
      <c r="E17" s="115"/>
      <c r="F17" s="117"/>
      <c r="G17" s="64"/>
      <c r="H17" s="67">
        <v>140</v>
      </c>
      <c r="I17" s="86">
        <f t="shared" si="0"/>
        <v>0</v>
      </c>
      <c r="J17" s="118"/>
    </row>
    <row r="18" spans="1:10" ht="30" customHeight="1">
      <c r="A18" s="12"/>
      <c r="B18" s="12">
        <v>13</v>
      </c>
      <c r="C18" s="39" t="s">
        <v>599</v>
      </c>
      <c r="D18" s="16" t="s">
        <v>25</v>
      </c>
      <c r="E18" s="116"/>
      <c r="F18" s="117"/>
      <c r="G18" s="64"/>
      <c r="H18" s="67">
        <v>180</v>
      </c>
      <c r="I18" s="86">
        <f t="shared" si="0"/>
        <v>0</v>
      </c>
      <c r="J18" s="118"/>
    </row>
    <row r="19" spans="1:10" ht="30" customHeight="1">
      <c r="A19" s="12"/>
      <c r="B19" s="12">
        <v>14</v>
      </c>
      <c r="C19" s="39" t="s">
        <v>600</v>
      </c>
      <c r="D19" s="16" t="s">
        <v>601</v>
      </c>
      <c r="E19" s="104" t="s">
        <v>9</v>
      </c>
      <c r="F19" s="117" t="s">
        <v>10</v>
      </c>
      <c r="G19" s="108"/>
      <c r="H19" s="111">
        <v>840</v>
      </c>
      <c r="I19" s="119">
        <f>+G19*H19</f>
        <v>0</v>
      </c>
      <c r="J19" s="118" t="s">
        <v>26</v>
      </c>
    </row>
    <row r="20" spans="1:10" ht="30" customHeight="1">
      <c r="A20" s="12"/>
      <c r="B20" s="12">
        <v>15</v>
      </c>
      <c r="C20" s="39" t="s">
        <v>602</v>
      </c>
      <c r="D20" s="16" t="s">
        <v>603</v>
      </c>
      <c r="E20" s="105"/>
      <c r="F20" s="117"/>
      <c r="G20" s="109"/>
      <c r="H20" s="112"/>
      <c r="I20" s="120"/>
      <c r="J20" s="122"/>
    </row>
    <row r="21" spans="1:10" ht="30" customHeight="1">
      <c r="A21" s="12"/>
      <c r="B21" s="12">
        <v>16</v>
      </c>
      <c r="C21" s="39" t="s">
        <v>604</v>
      </c>
      <c r="D21" s="16" t="s">
        <v>605</v>
      </c>
      <c r="E21" s="106"/>
      <c r="F21" s="117"/>
      <c r="G21" s="110"/>
      <c r="H21" s="113"/>
      <c r="I21" s="121"/>
      <c r="J21" s="122"/>
    </row>
    <row r="22" spans="1:10" ht="30" customHeight="1">
      <c r="A22" s="12"/>
      <c r="B22" s="12">
        <v>17</v>
      </c>
      <c r="C22" s="39" t="s">
        <v>606</v>
      </c>
      <c r="D22" s="16" t="s">
        <v>607</v>
      </c>
      <c r="E22" s="114" t="s">
        <v>9</v>
      </c>
      <c r="F22" s="124" t="s">
        <v>27</v>
      </c>
      <c r="G22" s="108"/>
      <c r="H22" s="111">
        <v>470</v>
      </c>
      <c r="I22" s="119">
        <f>+G22*H22</f>
        <v>0</v>
      </c>
      <c r="J22" s="123" t="s">
        <v>436</v>
      </c>
    </row>
    <row r="23" spans="1:10" ht="30" customHeight="1">
      <c r="A23" s="12"/>
      <c r="B23" s="12">
        <v>18</v>
      </c>
      <c r="C23" s="39" t="s">
        <v>608</v>
      </c>
      <c r="D23" s="16" t="s">
        <v>609</v>
      </c>
      <c r="E23" s="115"/>
      <c r="F23" s="124"/>
      <c r="G23" s="109"/>
      <c r="H23" s="112"/>
      <c r="I23" s="120"/>
      <c r="J23" s="123"/>
    </row>
    <row r="24" spans="1:10" ht="30" customHeight="1">
      <c r="A24" s="12"/>
      <c r="B24" s="12">
        <v>19</v>
      </c>
      <c r="C24" s="39" t="s">
        <v>610</v>
      </c>
      <c r="D24" s="16" t="s">
        <v>611</v>
      </c>
      <c r="E24" s="115"/>
      <c r="F24" s="124"/>
      <c r="G24" s="109"/>
      <c r="H24" s="112"/>
      <c r="I24" s="120"/>
      <c r="J24" s="123"/>
    </row>
    <row r="25" spans="1:10" ht="30" customHeight="1">
      <c r="A25" s="12"/>
      <c r="B25" s="12">
        <v>20</v>
      </c>
      <c r="C25" s="39" t="s">
        <v>612</v>
      </c>
      <c r="D25" s="16" t="s">
        <v>613</v>
      </c>
      <c r="E25" s="116"/>
      <c r="F25" s="124"/>
      <c r="G25" s="110"/>
      <c r="H25" s="113"/>
      <c r="I25" s="121"/>
      <c r="J25" s="123"/>
    </row>
    <row r="26" spans="1:10" ht="30" customHeight="1">
      <c r="A26" s="12"/>
      <c r="B26" s="12">
        <v>21</v>
      </c>
      <c r="C26" s="39" t="s">
        <v>28</v>
      </c>
      <c r="D26" s="16" t="s">
        <v>614</v>
      </c>
      <c r="E26" s="104" t="s">
        <v>29</v>
      </c>
      <c r="F26" s="124" t="s">
        <v>27</v>
      </c>
      <c r="G26" s="108"/>
      <c r="H26" s="111">
        <v>990</v>
      </c>
      <c r="I26" s="119">
        <f>+G26*H26</f>
        <v>0</v>
      </c>
      <c r="J26" s="125" t="s">
        <v>30</v>
      </c>
    </row>
    <row r="27" spans="1:10" ht="30" customHeight="1">
      <c r="A27" s="12"/>
      <c r="B27" s="12">
        <v>22</v>
      </c>
      <c r="C27" s="39" t="s">
        <v>615</v>
      </c>
      <c r="D27" s="16" t="s">
        <v>616</v>
      </c>
      <c r="E27" s="105"/>
      <c r="F27" s="124"/>
      <c r="G27" s="109"/>
      <c r="H27" s="112"/>
      <c r="I27" s="120"/>
      <c r="J27" s="126"/>
    </row>
    <row r="28" spans="1:10" ht="30" customHeight="1">
      <c r="A28" s="12"/>
      <c r="B28" s="12">
        <v>23</v>
      </c>
      <c r="C28" s="39" t="s">
        <v>617</v>
      </c>
      <c r="D28" s="16" t="s">
        <v>618</v>
      </c>
      <c r="E28" s="105"/>
      <c r="F28" s="124"/>
      <c r="G28" s="109"/>
      <c r="H28" s="112"/>
      <c r="I28" s="120"/>
      <c r="J28" s="126"/>
    </row>
    <row r="29" spans="1:10" ht="30" customHeight="1">
      <c r="A29" s="12"/>
      <c r="B29" s="12">
        <v>24</v>
      </c>
      <c r="C29" s="39" t="s">
        <v>619</v>
      </c>
      <c r="D29" s="16" t="s">
        <v>620</v>
      </c>
      <c r="E29" s="105"/>
      <c r="F29" s="124"/>
      <c r="G29" s="109"/>
      <c r="H29" s="112"/>
      <c r="I29" s="120"/>
      <c r="J29" s="126"/>
    </row>
    <row r="30" spans="1:10" ht="30" customHeight="1">
      <c r="A30" s="12"/>
      <c r="B30" s="12">
        <v>25</v>
      </c>
      <c r="C30" s="39" t="s">
        <v>621</v>
      </c>
      <c r="D30" s="16" t="s">
        <v>622</v>
      </c>
      <c r="E30" s="105"/>
      <c r="F30" s="124"/>
      <c r="G30" s="109"/>
      <c r="H30" s="112"/>
      <c r="I30" s="120"/>
      <c r="J30" s="126"/>
    </row>
    <row r="31" spans="1:10" ht="30" customHeight="1">
      <c r="A31" s="12"/>
      <c r="B31" s="12">
        <v>26</v>
      </c>
      <c r="C31" s="39" t="s">
        <v>623</v>
      </c>
      <c r="D31" s="16" t="s">
        <v>624</v>
      </c>
      <c r="E31" s="105"/>
      <c r="F31" s="124"/>
      <c r="G31" s="109"/>
      <c r="H31" s="112"/>
      <c r="I31" s="120"/>
      <c r="J31" s="126"/>
    </row>
    <row r="32" spans="1:10" ht="30" customHeight="1">
      <c r="A32" s="12"/>
      <c r="B32" s="12">
        <v>27</v>
      </c>
      <c r="C32" s="39" t="s">
        <v>625</v>
      </c>
      <c r="D32" s="16" t="s">
        <v>626</v>
      </c>
      <c r="E32" s="106"/>
      <c r="F32" s="124"/>
      <c r="G32" s="110"/>
      <c r="H32" s="113"/>
      <c r="I32" s="121"/>
      <c r="J32" s="126"/>
    </row>
    <row r="33" spans="1:10" ht="30" customHeight="1">
      <c r="A33" s="12"/>
      <c r="B33" s="12">
        <v>28</v>
      </c>
      <c r="C33" s="39" t="s">
        <v>31</v>
      </c>
      <c r="D33" s="16" t="s">
        <v>627</v>
      </c>
      <c r="E33" s="104" t="s">
        <v>29</v>
      </c>
      <c r="F33" s="107" t="s">
        <v>13</v>
      </c>
      <c r="G33" s="108"/>
      <c r="H33" s="111">
        <v>230</v>
      </c>
      <c r="I33" s="119">
        <f>+G33*H33</f>
        <v>0</v>
      </c>
      <c r="J33" s="125" t="s">
        <v>30</v>
      </c>
    </row>
    <row r="34" spans="1:10" ht="30" customHeight="1">
      <c r="A34" s="12"/>
      <c r="B34" s="12">
        <v>29</v>
      </c>
      <c r="C34" s="39" t="s">
        <v>628</v>
      </c>
      <c r="D34" s="16" t="s">
        <v>629</v>
      </c>
      <c r="E34" s="105"/>
      <c r="F34" s="107"/>
      <c r="G34" s="109"/>
      <c r="H34" s="112"/>
      <c r="I34" s="120"/>
      <c r="J34" s="126"/>
    </row>
    <row r="35" spans="1:10" ht="30" customHeight="1">
      <c r="A35" s="12"/>
      <c r="B35" s="12">
        <v>30</v>
      </c>
      <c r="C35" s="39" t="s">
        <v>630</v>
      </c>
      <c r="D35" s="16" t="s">
        <v>631</v>
      </c>
      <c r="E35" s="105"/>
      <c r="F35" s="107"/>
      <c r="G35" s="109"/>
      <c r="H35" s="112"/>
      <c r="I35" s="120"/>
      <c r="J35" s="126"/>
    </row>
    <row r="36" spans="1:10" ht="30" customHeight="1">
      <c r="A36" s="12"/>
      <c r="B36" s="12">
        <v>31</v>
      </c>
      <c r="C36" s="39" t="s">
        <v>632</v>
      </c>
      <c r="D36" s="16" t="s">
        <v>633</v>
      </c>
      <c r="E36" s="106"/>
      <c r="F36" s="107"/>
      <c r="G36" s="110"/>
      <c r="H36" s="113"/>
      <c r="I36" s="121"/>
      <c r="J36" s="126"/>
    </row>
    <row r="37" spans="1:10" ht="30" customHeight="1">
      <c r="A37" s="12"/>
      <c r="B37" s="12">
        <v>32</v>
      </c>
      <c r="C37" s="39" t="s">
        <v>437</v>
      </c>
      <c r="D37" s="16" t="s">
        <v>32</v>
      </c>
      <c r="E37" s="55" t="s">
        <v>29</v>
      </c>
      <c r="F37" s="20" t="s">
        <v>498</v>
      </c>
      <c r="G37" s="64"/>
      <c r="H37" s="67">
        <v>100</v>
      </c>
      <c r="I37" s="86">
        <f>+G37*H37</f>
        <v>0</v>
      </c>
      <c r="J37" s="41" t="s">
        <v>33</v>
      </c>
    </row>
    <row r="38" spans="1:10" ht="30" customHeight="1">
      <c r="A38" s="12"/>
      <c r="B38" s="12">
        <v>33</v>
      </c>
      <c r="C38" s="39" t="s">
        <v>634</v>
      </c>
      <c r="D38" s="16" t="s">
        <v>635</v>
      </c>
      <c r="E38" s="114" t="s">
        <v>9</v>
      </c>
      <c r="F38" s="117" t="s">
        <v>10</v>
      </c>
      <c r="G38" s="108"/>
      <c r="H38" s="111">
        <v>1110</v>
      </c>
      <c r="I38" s="119">
        <f>+G38*H38</f>
        <v>0</v>
      </c>
      <c r="J38" s="122" t="s">
        <v>34</v>
      </c>
    </row>
    <row r="39" spans="1:10" ht="30" customHeight="1">
      <c r="A39" s="12"/>
      <c r="B39" s="12">
        <v>34</v>
      </c>
      <c r="C39" s="39" t="s">
        <v>636</v>
      </c>
      <c r="D39" s="16" t="s">
        <v>637</v>
      </c>
      <c r="E39" s="115"/>
      <c r="F39" s="117" t="s">
        <v>10</v>
      </c>
      <c r="G39" s="109"/>
      <c r="H39" s="112"/>
      <c r="I39" s="120"/>
      <c r="J39" s="122"/>
    </row>
    <row r="40" spans="1:10" ht="30" customHeight="1">
      <c r="A40" s="12"/>
      <c r="B40" s="12">
        <v>35</v>
      </c>
      <c r="C40" s="39" t="s">
        <v>638</v>
      </c>
      <c r="D40" s="16" t="s">
        <v>639</v>
      </c>
      <c r="E40" s="115"/>
      <c r="F40" s="117" t="s">
        <v>10</v>
      </c>
      <c r="G40" s="109"/>
      <c r="H40" s="112"/>
      <c r="I40" s="120"/>
      <c r="J40" s="122"/>
    </row>
    <row r="41" spans="1:10" ht="30" customHeight="1">
      <c r="A41" s="12"/>
      <c r="B41" s="12">
        <v>36</v>
      </c>
      <c r="C41" s="39" t="s">
        <v>640</v>
      </c>
      <c r="D41" s="16" t="s">
        <v>641</v>
      </c>
      <c r="E41" s="115"/>
      <c r="F41" s="117" t="s">
        <v>10</v>
      </c>
      <c r="G41" s="109"/>
      <c r="H41" s="112"/>
      <c r="I41" s="120"/>
      <c r="J41" s="122"/>
    </row>
    <row r="42" spans="1:10" ht="30" customHeight="1">
      <c r="A42" s="12"/>
      <c r="B42" s="12">
        <v>37</v>
      </c>
      <c r="C42" s="39" t="s">
        <v>642</v>
      </c>
      <c r="D42" s="16" t="s">
        <v>643</v>
      </c>
      <c r="E42" s="116"/>
      <c r="F42" s="117" t="s">
        <v>10</v>
      </c>
      <c r="G42" s="110"/>
      <c r="H42" s="113"/>
      <c r="I42" s="121"/>
      <c r="J42" s="122"/>
    </row>
    <row r="43" spans="1:10" ht="30" customHeight="1">
      <c r="A43" s="12"/>
      <c r="B43" s="12">
        <v>38</v>
      </c>
      <c r="C43" s="39" t="s">
        <v>644</v>
      </c>
      <c r="D43" s="16" t="s">
        <v>438</v>
      </c>
      <c r="E43" s="114" t="s">
        <v>439</v>
      </c>
      <c r="F43" s="117" t="s">
        <v>10</v>
      </c>
      <c r="G43" s="108"/>
      <c r="H43" s="111">
        <v>900</v>
      </c>
      <c r="I43" s="119">
        <f>+G43*H43</f>
        <v>0</v>
      </c>
      <c r="J43" s="118" t="s">
        <v>440</v>
      </c>
    </row>
    <row r="44" spans="1:10" ht="30" customHeight="1">
      <c r="A44" s="12"/>
      <c r="B44" s="12">
        <v>39</v>
      </c>
      <c r="C44" s="39" t="s">
        <v>645</v>
      </c>
      <c r="D44" s="16" t="s">
        <v>441</v>
      </c>
      <c r="E44" s="115"/>
      <c r="F44" s="117" t="s">
        <v>10</v>
      </c>
      <c r="G44" s="109"/>
      <c r="H44" s="112"/>
      <c r="I44" s="120"/>
      <c r="J44" s="122"/>
    </row>
    <row r="45" spans="1:10" ht="30" customHeight="1">
      <c r="A45" s="12"/>
      <c r="B45" s="12">
        <v>40</v>
      </c>
      <c r="C45" s="39" t="s">
        <v>646</v>
      </c>
      <c r="D45" s="16" t="s">
        <v>647</v>
      </c>
      <c r="E45" s="115"/>
      <c r="F45" s="117" t="s">
        <v>10</v>
      </c>
      <c r="G45" s="109"/>
      <c r="H45" s="112"/>
      <c r="I45" s="120"/>
      <c r="J45" s="122"/>
    </row>
    <row r="46" spans="1:10" ht="30" customHeight="1">
      <c r="A46" s="12"/>
      <c r="B46" s="12">
        <v>41</v>
      </c>
      <c r="C46" s="39" t="s">
        <v>648</v>
      </c>
      <c r="D46" s="16" t="s">
        <v>649</v>
      </c>
      <c r="E46" s="115"/>
      <c r="F46" s="117" t="s">
        <v>10</v>
      </c>
      <c r="G46" s="109"/>
      <c r="H46" s="112"/>
      <c r="I46" s="120"/>
      <c r="J46" s="122"/>
    </row>
    <row r="47" spans="1:10" ht="30" customHeight="1">
      <c r="A47" s="12"/>
      <c r="B47" s="12">
        <v>42</v>
      </c>
      <c r="C47" s="39" t="s">
        <v>650</v>
      </c>
      <c r="D47" s="16" t="s">
        <v>442</v>
      </c>
      <c r="E47" s="116"/>
      <c r="F47" s="117" t="s">
        <v>10</v>
      </c>
      <c r="G47" s="110"/>
      <c r="H47" s="113"/>
      <c r="I47" s="121"/>
      <c r="J47" s="122"/>
    </row>
    <row r="48" spans="1:10" ht="30" customHeight="1">
      <c r="A48" s="12"/>
      <c r="B48" s="12">
        <v>43</v>
      </c>
      <c r="C48" s="39" t="s">
        <v>443</v>
      </c>
      <c r="D48" s="16" t="s">
        <v>651</v>
      </c>
      <c r="E48" s="51" t="s">
        <v>9</v>
      </c>
      <c r="F48" s="21" t="s">
        <v>27</v>
      </c>
      <c r="G48" s="64"/>
      <c r="H48" s="67">
        <v>60</v>
      </c>
      <c r="I48" s="86">
        <f>+G48*H48</f>
        <v>0</v>
      </c>
      <c r="J48" s="54" t="s">
        <v>35</v>
      </c>
    </row>
    <row r="49" spans="1:10" ht="30" customHeight="1">
      <c r="A49" s="12"/>
      <c r="B49" s="12">
        <v>44</v>
      </c>
      <c r="C49" s="39" t="s">
        <v>444</v>
      </c>
      <c r="D49" s="16" t="s">
        <v>652</v>
      </c>
      <c r="E49" s="51" t="s">
        <v>9</v>
      </c>
      <c r="F49" s="21" t="s">
        <v>27</v>
      </c>
      <c r="G49" s="64"/>
      <c r="H49" s="67">
        <v>80</v>
      </c>
      <c r="I49" s="86">
        <f t="shared" ref="I49:I51" si="1">+G49*H49</f>
        <v>0</v>
      </c>
      <c r="J49" s="54" t="s">
        <v>36</v>
      </c>
    </row>
    <row r="50" spans="1:10" ht="30" customHeight="1">
      <c r="A50" s="12"/>
      <c r="B50" s="12">
        <v>45</v>
      </c>
      <c r="C50" s="39" t="s">
        <v>653</v>
      </c>
      <c r="D50" s="16" t="s">
        <v>521</v>
      </c>
      <c r="E50" s="51" t="s">
        <v>9</v>
      </c>
      <c r="F50" s="21" t="s">
        <v>27</v>
      </c>
      <c r="G50" s="64"/>
      <c r="H50" s="67">
        <v>50</v>
      </c>
      <c r="I50" s="86">
        <f t="shared" si="1"/>
        <v>0</v>
      </c>
      <c r="J50" s="40"/>
    </row>
    <row r="51" spans="1:10" ht="30" customHeight="1">
      <c r="A51" s="12"/>
      <c r="B51" s="12">
        <v>46</v>
      </c>
      <c r="C51" s="39" t="s">
        <v>37</v>
      </c>
      <c r="D51" s="16" t="s">
        <v>654</v>
      </c>
      <c r="E51" s="19" t="s">
        <v>29</v>
      </c>
      <c r="F51" s="58" t="s">
        <v>10</v>
      </c>
      <c r="G51" s="64"/>
      <c r="H51" s="67">
        <v>350</v>
      </c>
      <c r="I51" s="86">
        <f t="shared" si="1"/>
        <v>0</v>
      </c>
      <c r="J51" s="41"/>
    </row>
    <row r="53" spans="1:10">
      <c r="G53" s="62">
        <f>SUM(G6:G51)</f>
        <v>0</v>
      </c>
      <c r="H53" s="62">
        <f>SUM(H6:H51)</f>
        <v>14420</v>
      </c>
      <c r="I53" s="62">
        <f>SUM(I6:I51)</f>
        <v>0</v>
      </c>
    </row>
  </sheetData>
  <autoFilter ref="B5:H5" xr:uid="{00000000-0009-0000-0000-000001000000}"/>
  <mergeCells count="40">
    <mergeCell ref="I43:I47"/>
    <mergeCell ref="J43:J47"/>
    <mergeCell ref="I33:I36"/>
    <mergeCell ref="J33:J36"/>
    <mergeCell ref="E38:E42"/>
    <mergeCell ref="F38:F42"/>
    <mergeCell ref="G38:G42"/>
    <mergeCell ref="H38:H42"/>
    <mergeCell ref="I38:I42"/>
    <mergeCell ref="J38:J42"/>
    <mergeCell ref="E43:E47"/>
    <mergeCell ref="F43:F47"/>
    <mergeCell ref="G43:G47"/>
    <mergeCell ref="H43:H47"/>
    <mergeCell ref="J22:J25"/>
    <mergeCell ref="E26:E32"/>
    <mergeCell ref="F26:F32"/>
    <mergeCell ref="G26:G32"/>
    <mergeCell ref="H26:H32"/>
    <mergeCell ref="I26:I32"/>
    <mergeCell ref="J26:J32"/>
    <mergeCell ref="E22:E25"/>
    <mergeCell ref="F22:F25"/>
    <mergeCell ref="G22:G25"/>
    <mergeCell ref="H22:H25"/>
    <mergeCell ref="I22:I25"/>
    <mergeCell ref="J15:J18"/>
    <mergeCell ref="E19:E21"/>
    <mergeCell ref="F19:F21"/>
    <mergeCell ref="G19:G21"/>
    <mergeCell ref="H19:H21"/>
    <mergeCell ref="I19:I21"/>
    <mergeCell ref="J19:J21"/>
    <mergeCell ref="B3:I3"/>
    <mergeCell ref="E33:E36"/>
    <mergeCell ref="F33:F36"/>
    <mergeCell ref="G33:G36"/>
    <mergeCell ref="H33:H36"/>
    <mergeCell ref="E9:E18"/>
    <mergeCell ref="F9:F18"/>
  </mergeCells>
  <phoneticPr fontId="1"/>
  <dataValidations count="1">
    <dataValidation imeMode="off" allowBlank="1" showInputMessage="1" showErrorMessage="1" sqref="G6:G51" xr:uid="{122B5EB3-09EF-4F8D-874A-EDEED5E0F5CB}"/>
  </dataValidations>
  <printOptions horizontalCentered="1"/>
  <pageMargins left="0.78740157480314965" right="0.78740157480314965" top="0.78740157480314965" bottom="0.59055118110236227" header="0.39370078740157483" footer="0.19685039370078741"/>
  <pageSetup paperSize="9" scale="77" fitToHeight="0" orientation="portrait" r:id="rId1"/>
  <headerFooter>
    <oddFooter>&amp;L&amp;"ＭＳ ゴシック,標準"&amp;8&amp;K01+023&amp;A&amp;P / &amp;N</oddFooter>
  </headerFooter>
  <rowBreaks count="1" manualBreakCount="1">
    <brk id="32" min="1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B42D-DB0B-4D71-BCC5-4E4EDCE59F19}">
  <sheetPr>
    <tabColor rgb="FFFF66FF"/>
    <pageSetUpPr fitToPage="1"/>
  </sheetPr>
  <dimension ref="A1:S10"/>
  <sheetViews>
    <sheetView view="pageBreakPreview" zoomScaleNormal="55" zoomScaleSheetLayoutView="100" workbookViewId="0">
      <pane ySplit="5" topLeftCell="A6" activePane="bottomLeft" state="frozen"/>
      <selection activeCell="I4" sqref="I4"/>
      <selection pane="bottomLeft" activeCell="J4" sqref="J4"/>
    </sheetView>
  </sheetViews>
  <sheetFormatPr defaultColWidth="9" defaultRowHeight="12"/>
  <cols>
    <col min="1" max="1" width="5.83203125" style="13" customWidth="1"/>
    <col min="2" max="2" width="5.58203125" style="13" customWidth="1"/>
    <col min="3" max="3" width="33.25" style="14" customWidth="1"/>
    <col min="4" max="4" width="24.33203125" style="15" customWidth="1"/>
    <col min="5" max="5" width="8.08203125" style="6" customWidth="1"/>
    <col min="6" max="6" width="5.58203125" style="6" customWidth="1"/>
    <col min="7" max="7" width="7.5" style="6" customWidth="1"/>
    <col min="8" max="8" width="6.25" style="6" customWidth="1"/>
    <col min="9" max="9" width="11.25" style="6" customWidth="1"/>
    <col min="10" max="10" width="25" style="8" customWidth="1"/>
    <col min="11" max="16384" width="9" style="8"/>
  </cols>
  <sheetData>
    <row r="1" spans="1:19" s="5" customFormat="1" ht="22.5" customHeight="1">
      <c r="A1" s="22"/>
      <c r="B1" s="22">
        <f>COUNT(B$6:B8)</f>
        <v>3</v>
      </c>
      <c r="C1" s="23" t="s">
        <v>0</v>
      </c>
      <c r="D1" s="24" t="s">
        <v>1</v>
      </c>
      <c r="E1" s="25"/>
      <c r="F1" s="25"/>
      <c r="G1" s="25"/>
      <c r="H1" s="25"/>
      <c r="I1" s="25"/>
    </row>
    <row r="2" spans="1:19" s="5" customFormat="1" ht="15.75" customHeight="1">
      <c r="A2" s="1"/>
      <c r="B2" s="1"/>
      <c r="C2" s="2"/>
      <c r="D2" s="3"/>
      <c r="I2" s="26" t="s">
        <v>502</v>
      </c>
      <c r="J2" s="4"/>
    </row>
    <row r="3" spans="1:19" s="5" customFormat="1" ht="30" customHeight="1">
      <c r="A3" s="1"/>
      <c r="B3" s="103" t="s">
        <v>497</v>
      </c>
      <c r="C3" s="103"/>
      <c r="D3" s="103"/>
      <c r="E3" s="103"/>
      <c r="F3" s="103"/>
      <c r="G3" s="103"/>
      <c r="H3" s="103"/>
      <c r="I3" s="103"/>
      <c r="J3" s="45"/>
    </row>
    <row r="4" spans="1:19" ht="30" customHeight="1">
      <c r="A4" s="8"/>
      <c r="B4" s="27"/>
      <c r="C4" s="28" t="s">
        <v>577</v>
      </c>
      <c r="D4" s="29"/>
      <c r="G4" s="8"/>
      <c r="H4" s="50" t="s">
        <v>583</v>
      </c>
      <c r="I4" s="87">
        <f>SUM(I6:I8)</f>
        <v>0</v>
      </c>
      <c r="J4" s="30"/>
      <c r="R4" s="32" t="s">
        <v>429</v>
      </c>
      <c r="S4" s="33">
        <f>SUM(S6:S50)</f>
        <v>0</v>
      </c>
    </row>
    <row r="5" spans="1:19" s="11" customFormat="1" ht="40.5" customHeight="1">
      <c r="A5" s="34"/>
      <c r="B5" s="9" t="s">
        <v>430</v>
      </c>
      <c r="C5" s="10" t="s">
        <v>3</v>
      </c>
      <c r="D5" s="17" t="s">
        <v>4</v>
      </c>
      <c r="E5" s="35" t="s">
        <v>431</v>
      </c>
      <c r="F5" s="36" t="s">
        <v>5</v>
      </c>
      <c r="G5" s="37" t="s">
        <v>6</v>
      </c>
      <c r="H5" s="37" t="s">
        <v>7</v>
      </c>
      <c r="I5" s="37" t="s">
        <v>432</v>
      </c>
      <c r="J5" s="38" t="s">
        <v>433</v>
      </c>
    </row>
    <row r="6" spans="1:19" ht="30" customHeight="1">
      <c r="A6" s="12"/>
      <c r="B6" s="12">
        <v>1</v>
      </c>
      <c r="C6" s="84" t="s">
        <v>581</v>
      </c>
      <c r="D6" s="16" t="s">
        <v>579</v>
      </c>
      <c r="E6" s="83" t="s">
        <v>580</v>
      </c>
      <c r="F6" s="76" t="s">
        <v>401</v>
      </c>
      <c r="G6" s="67"/>
      <c r="H6" s="67">
        <v>80</v>
      </c>
      <c r="I6" s="89">
        <f t="shared" ref="I6:I8" si="0">+G6*H6</f>
        <v>0</v>
      </c>
      <c r="J6" s="77" t="s">
        <v>693</v>
      </c>
    </row>
    <row r="7" spans="1:19" ht="30" customHeight="1">
      <c r="A7" s="12"/>
      <c r="B7" s="12">
        <f>B6+1</f>
        <v>2</v>
      </c>
      <c r="C7" s="82" t="s">
        <v>671</v>
      </c>
      <c r="D7" s="16" t="s">
        <v>680</v>
      </c>
      <c r="E7" s="159" t="s">
        <v>578</v>
      </c>
      <c r="F7" s="76" t="s">
        <v>64</v>
      </c>
      <c r="G7" s="79"/>
      <c r="H7" s="67">
        <v>350</v>
      </c>
      <c r="I7" s="89">
        <f t="shared" si="0"/>
        <v>0</v>
      </c>
      <c r="J7" s="161" t="s">
        <v>694</v>
      </c>
    </row>
    <row r="8" spans="1:19" ht="30" customHeight="1">
      <c r="A8" s="12"/>
      <c r="B8" s="12">
        <f t="shared" ref="B8" si="1">B7+1</f>
        <v>3</v>
      </c>
      <c r="C8" s="82" t="s">
        <v>672</v>
      </c>
      <c r="D8" s="16" t="s">
        <v>670</v>
      </c>
      <c r="E8" s="160"/>
      <c r="F8" s="76" t="s">
        <v>64</v>
      </c>
      <c r="G8" s="79"/>
      <c r="H8" s="67">
        <v>40</v>
      </c>
      <c r="I8" s="89">
        <f t="shared" si="0"/>
        <v>0</v>
      </c>
      <c r="J8" s="162"/>
    </row>
    <row r="10" spans="1:19">
      <c r="H10" s="62">
        <f>SUM(H6:H8)</f>
        <v>470</v>
      </c>
    </row>
  </sheetData>
  <autoFilter ref="B5:I5" xr:uid="{00000000-0009-0000-0000-000009000000}"/>
  <mergeCells count="3">
    <mergeCell ref="B3:I3"/>
    <mergeCell ref="E7:E8"/>
    <mergeCell ref="J7:J8"/>
  </mergeCells>
  <phoneticPr fontId="1"/>
  <printOptions horizontalCentered="1"/>
  <pageMargins left="0.78740157480314965" right="0.78740157480314965" top="0.78740157480314965" bottom="0.59055118110236227" header="0.39370078740157483" footer="0.19685039370078741"/>
  <pageSetup paperSize="9" scale="77" fitToHeight="0" orientation="portrait" r:id="rId1"/>
  <headerFooter>
    <oddFooter>&amp;L&amp;"ＭＳ ゴシック,標準"&amp;8&amp;K01+023&amp;A&amp;P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X44"/>
  <sheetViews>
    <sheetView view="pageBreakPreview" zoomScaleNormal="55" zoomScaleSheetLayoutView="100" workbookViewId="0">
      <pane ySplit="5" topLeftCell="A39" activePane="bottomLeft" state="frozen"/>
      <selection activeCell="I4" sqref="I4"/>
      <selection pane="bottomLeft" activeCell="J3" sqref="J3"/>
    </sheetView>
  </sheetViews>
  <sheetFormatPr defaultColWidth="9" defaultRowHeight="12"/>
  <cols>
    <col min="1" max="1" width="5.83203125" style="13" customWidth="1"/>
    <col min="2" max="2" width="5.58203125" style="13" customWidth="1"/>
    <col min="3" max="3" width="33.25" style="14" customWidth="1"/>
    <col min="4" max="4" width="24.33203125" style="15" customWidth="1"/>
    <col min="5" max="5" width="8.08203125" style="6" customWidth="1"/>
    <col min="6" max="6" width="5.58203125" style="6" customWidth="1"/>
    <col min="7" max="7" width="7.5" style="6" customWidth="1"/>
    <col min="8" max="8" width="6.25" style="6" customWidth="1"/>
    <col min="9" max="9" width="11.25" style="26" customWidth="1"/>
    <col min="10" max="10" width="25" style="8" customWidth="1"/>
    <col min="11" max="16384" width="9" style="8"/>
  </cols>
  <sheetData>
    <row r="1" spans="1:24" s="5" customFormat="1" ht="22.5" customHeight="1">
      <c r="A1" s="71"/>
      <c r="B1" s="71">
        <f>COUNT(B$6:B43)</f>
        <v>37</v>
      </c>
      <c r="C1" s="72" t="s">
        <v>0</v>
      </c>
      <c r="D1" s="73" t="s">
        <v>1</v>
      </c>
      <c r="E1" s="4"/>
      <c r="F1" s="4"/>
      <c r="G1" s="60"/>
      <c r="H1" s="60"/>
      <c r="I1" s="74"/>
    </row>
    <row r="2" spans="1:24" s="5" customFormat="1" ht="15.75" customHeight="1">
      <c r="A2" s="1"/>
      <c r="B2" s="1"/>
      <c r="C2" s="2"/>
      <c r="D2" s="3"/>
      <c r="E2" s="4"/>
      <c r="F2" s="4"/>
      <c r="G2" s="4"/>
      <c r="H2" s="4"/>
      <c r="I2" s="26" t="s">
        <v>502</v>
      </c>
    </row>
    <row r="3" spans="1:24" s="5" customFormat="1" ht="30" customHeight="1">
      <c r="A3" s="1"/>
      <c r="B3" s="103" t="s">
        <v>497</v>
      </c>
      <c r="C3" s="103"/>
      <c r="D3" s="103"/>
      <c r="E3" s="103"/>
      <c r="F3" s="103"/>
      <c r="G3" s="103"/>
      <c r="H3" s="103"/>
      <c r="I3" s="103"/>
    </row>
    <row r="4" spans="1:24" ht="30" customHeight="1">
      <c r="A4" s="8"/>
      <c r="B4" s="27"/>
      <c r="C4" s="28" t="s">
        <v>445</v>
      </c>
      <c r="D4" s="29"/>
      <c r="G4" s="7"/>
      <c r="H4" s="50" t="s">
        <v>583</v>
      </c>
      <c r="I4" s="87">
        <f>SUM(I6:I42)</f>
        <v>0</v>
      </c>
      <c r="J4" s="30"/>
      <c r="K4" s="31"/>
      <c r="L4" s="7"/>
      <c r="W4" s="32" t="s">
        <v>429</v>
      </c>
      <c r="X4" s="33">
        <f>SUM(X6:X49)</f>
        <v>0</v>
      </c>
    </row>
    <row r="5" spans="1:24" s="11" customFormat="1" ht="40.5" customHeight="1">
      <c r="A5" s="68"/>
      <c r="B5" s="9" t="s">
        <v>430</v>
      </c>
      <c r="C5" s="10" t="s">
        <v>3</v>
      </c>
      <c r="D5" s="17" t="s">
        <v>4</v>
      </c>
      <c r="E5" s="35" t="s">
        <v>431</v>
      </c>
      <c r="F5" s="36" t="s">
        <v>5</v>
      </c>
      <c r="G5" s="37" t="s">
        <v>6</v>
      </c>
      <c r="H5" s="37" t="s">
        <v>7</v>
      </c>
      <c r="I5" s="63" t="s">
        <v>432</v>
      </c>
      <c r="J5" s="38" t="s">
        <v>433</v>
      </c>
      <c r="M5" s="69"/>
    </row>
    <row r="6" spans="1:24" ht="30" customHeight="1">
      <c r="A6" s="12"/>
      <c r="B6" s="12">
        <v>1</v>
      </c>
      <c r="C6" s="42" t="s">
        <v>38</v>
      </c>
      <c r="D6" s="43" t="s">
        <v>39</v>
      </c>
      <c r="E6" s="18" t="s">
        <v>40</v>
      </c>
      <c r="F6" s="53" t="s">
        <v>41</v>
      </c>
      <c r="G6" s="64"/>
      <c r="H6" s="67">
        <v>530</v>
      </c>
      <c r="I6" s="88">
        <f>+G6*H6</f>
        <v>0</v>
      </c>
      <c r="J6" s="65" t="s">
        <v>42</v>
      </c>
    </row>
    <row r="7" spans="1:24" ht="30" customHeight="1">
      <c r="A7" s="12"/>
      <c r="B7" s="12">
        <f>B6+1</f>
        <v>2</v>
      </c>
      <c r="C7" s="42" t="s">
        <v>85</v>
      </c>
      <c r="D7" s="43" t="s">
        <v>86</v>
      </c>
      <c r="E7" s="104" t="s">
        <v>40</v>
      </c>
      <c r="F7" s="142" t="s">
        <v>13</v>
      </c>
      <c r="G7" s="108"/>
      <c r="H7" s="111">
        <v>160</v>
      </c>
      <c r="I7" s="119">
        <f>+G7*H7</f>
        <v>0</v>
      </c>
      <c r="J7" s="135" t="s">
        <v>87</v>
      </c>
    </row>
    <row r="8" spans="1:24" ht="30" customHeight="1">
      <c r="A8" s="12"/>
      <c r="B8" s="12">
        <f t="shared" ref="B8:B42" si="0">B7+1</f>
        <v>3</v>
      </c>
      <c r="C8" s="42" t="s">
        <v>88</v>
      </c>
      <c r="D8" s="43" t="s">
        <v>89</v>
      </c>
      <c r="E8" s="106"/>
      <c r="F8" s="144"/>
      <c r="G8" s="110"/>
      <c r="H8" s="113"/>
      <c r="I8" s="121"/>
      <c r="J8" s="136"/>
    </row>
    <row r="9" spans="1:24" ht="30" customHeight="1">
      <c r="A9" s="12"/>
      <c r="B9" s="12">
        <f t="shared" si="0"/>
        <v>4</v>
      </c>
      <c r="C9" s="42" t="s">
        <v>90</v>
      </c>
      <c r="D9" s="43" t="s">
        <v>91</v>
      </c>
      <c r="E9" s="104" t="s">
        <v>40</v>
      </c>
      <c r="F9" s="142" t="s">
        <v>13</v>
      </c>
      <c r="G9" s="108"/>
      <c r="H9" s="111">
        <v>840</v>
      </c>
      <c r="I9" s="119">
        <f>+G9*H9</f>
        <v>0</v>
      </c>
      <c r="J9" s="135" t="s">
        <v>446</v>
      </c>
    </row>
    <row r="10" spans="1:24" ht="30" customHeight="1">
      <c r="A10" s="12"/>
      <c r="B10" s="12">
        <f t="shared" si="0"/>
        <v>5</v>
      </c>
      <c r="C10" s="42" t="s">
        <v>92</v>
      </c>
      <c r="D10" s="43" t="s">
        <v>93</v>
      </c>
      <c r="E10" s="105"/>
      <c r="F10" s="143"/>
      <c r="G10" s="110"/>
      <c r="H10" s="113"/>
      <c r="I10" s="121"/>
      <c r="J10" s="136"/>
    </row>
    <row r="11" spans="1:24" ht="30" customHeight="1">
      <c r="A11" s="12"/>
      <c r="B11" s="12">
        <f t="shared" si="0"/>
        <v>6</v>
      </c>
      <c r="C11" s="42" t="s">
        <v>94</v>
      </c>
      <c r="D11" s="43" t="s">
        <v>95</v>
      </c>
      <c r="E11" s="105"/>
      <c r="F11" s="143"/>
      <c r="G11" s="108"/>
      <c r="H11" s="111">
        <v>1570</v>
      </c>
      <c r="I11" s="119">
        <f>+G11*H11</f>
        <v>0</v>
      </c>
      <c r="J11" s="135" t="s">
        <v>447</v>
      </c>
    </row>
    <row r="12" spans="1:24" ht="30" customHeight="1">
      <c r="A12" s="12"/>
      <c r="B12" s="12">
        <f t="shared" si="0"/>
        <v>7</v>
      </c>
      <c r="C12" s="42" t="s">
        <v>96</v>
      </c>
      <c r="D12" s="43" t="s">
        <v>97</v>
      </c>
      <c r="E12" s="105"/>
      <c r="F12" s="143"/>
      <c r="G12" s="110"/>
      <c r="H12" s="113"/>
      <c r="I12" s="121"/>
      <c r="J12" s="136"/>
    </row>
    <row r="13" spans="1:24" ht="30" customHeight="1">
      <c r="A13" s="12"/>
      <c r="B13" s="12">
        <f t="shared" si="0"/>
        <v>8</v>
      </c>
      <c r="C13" s="42" t="s">
        <v>98</v>
      </c>
      <c r="D13" s="43" t="s">
        <v>99</v>
      </c>
      <c r="E13" s="105"/>
      <c r="F13" s="143"/>
      <c r="G13" s="108"/>
      <c r="H13" s="111">
        <v>870</v>
      </c>
      <c r="I13" s="119">
        <f>+G13*H13</f>
        <v>0</v>
      </c>
      <c r="J13" s="135" t="s">
        <v>448</v>
      </c>
    </row>
    <row r="14" spans="1:24" ht="30" customHeight="1">
      <c r="A14" s="12"/>
      <c r="B14" s="12">
        <f t="shared" si="0"/>
        <v>9</v>
      </c>
      <c r="C14" s="42" t="s">
        <v>100</v>
      </c>
      <c r="D14" s="43" t="s">
        <v>101</v>
      </c>
      <c r="E14" s="106"/>
      <c r="F14" s="144"/>
      <c r="G14" s="110"/>
      <c r="H14" s="113"/>
      <c r="I14" s="121"/>
      <c r="J14" s="136"/>
    </row>
    <row r="15" spans="1:24" ht="30" customHeight="1">
      <c r="A15" s="12"/>
      <c r="B15" s="12">
        <f t="shared" si="0"/>
        <v>10</v>
      </c>
      <c r="C15" s="42" t="s">
        <v>102</v>
      </c>
      <c r="D15" s="43" t="s">
        <v>584</v>
      </c>
      <c r="E15" s="90" t="s">
        <v>40</v>
      </c>
      <c r="F15" s="133" t="s">
        <v>13</v>
      </c>
      <c r="G15" s="91"/>
      <c r="H15" s="101">
        <v>40</v>
      </c>
      <c r="I15" s="92">
        <f>+G15*H15</f>
        <v>0</v>
      </c>
      <c r="J15" s="93" t="s">
        <v>103</v>
      </c>
    </row>
    <row r="16" spans="1:24" ht="30" customHeight="1">
      <c r="A16" s="12"/>
      <c r="B16" s="12">
        <f t="shared" si="0"/>
        <v>11</v>
      </c>
      <c r="C16" s="42" t="s">
        <v>104</v>
      </c>
      <c r="D16" s="43" t="s">
        <v>585</v>
      </c>
      <c r="E16" s="104" t="s">
        <v>40</v>
      </c>
      <c r="F16" s="134"/>
      <c r="G16" s="108"/>
      <c r="H16" s="111">
        <v>80</v>
      </c>
      <c r="I16" s="119">
        <f>+G16*H16</f>
        <v>0</v>
      </c>
      <c r="J16" s="135" t="s">
        <v>105</v>
      </c>
    </row>
    <row r="17" spans="1:10" ht="30" customHeight="1">
      <c r="A17" s="12"/>
      <c r="B17" s="12">
        <f t="shared" si="0"/>
        <v>12</v>
      </c>
      <c r="C17" s="42" t="s">
        <v>106</v>
      </c>
      <c r="D17" s="43" t="s">
        <v>586</v>
      </c>
      <c r="E17" s="106"/>
      <c r="F17" s="134"/>
      <c r="G17" s="110"/>
      <c r="H17" s="113"/>
      <c r="I17" s="121"/>
      <c r="J17" s="136"/>
    </row>
    <row r="18" spans="1:10" ht="30" customHeight="1">
      <c r="A18" s="12"/>
      <c r="B18" s="12">
        <f t="shared" si="0"/>
        <v>13</v>
      </c>
      <c r="C18" s="42" t="s">
        <v>107</v>
      </c>
      <c r="D18" s="43" t="s">
        <v>587</v>
      </c>
      <c r="E18" s="90" t="s">
        <v>40</v>
      </c>
      <c r="F18" s="134"/>
      <c r="G18" s="91"/>
      <c r="H18" s="101">
        <v>70</v>
      </c>
      <c r="I18" s="92">
        <f>+G18*H18</f>
        <v>0</v>
      </c>
      <c r="J18" s="93" t="s">
        <v>108</v>
      </c>
    </row>
    <row r="19" spans="1:10" ht="30" customHeight="1">
      <c r="A19" s="12"/>
      <c r="B19" s="12">
        <f t="shared" si="0"/>
        <v>14</v>
      </c>
      <c r="C19" s="42" t="s">
        <v>109</v>
      </c>
      <c r="D19" s="43" t="s">
        <v>110</v>
      </c>
      <c r="E19" s="114" t="s">
        <v>40</v>
      </c>
      <c r="F19" s="139" t="s">
        <v>13</v>
      </c>
      <c r="G19" s="108"/>
      <c r="H19" s="111">
        <v>260</v>
      </c>
      <c r="I19" s="119">
        <f>+G19*H19</f>
        <v>0</v>
      </c>
      <c r="J19" s="130" t="s">
        <v>111</v>
      </c>
    </row>
    <row r="20" spans="1:10" ht="30" customHeight="1">
      <c r="A20" s="12"/>
      <c r="B20" s="12">
        <f t="shared" si="0"/>
        <v>15</v>
      </c>
      <c r="C20" s="42" t="s">
        <v>112</v>
      </c>
      <c r="D20" s="43" t="s">
        <v>113</v>
      </c>
      <c r="E20" s="137"/>
      <c r="F20" s="140"/>
      <c r="G20" s="109"/>
      <c r="H20" s="112"/>
      <c r="I20" s="120"/>
      <c r="J20" s="131"/>
    </row>
    <row r="21" spans="1:10" ht="30" customHeight="1">
      <c r="A21" s="12"/>
      <c r="B21" s="12">
        <f t="shared" si="0"/>
        <v>16</v>
      </c>
      <c r="C21" s="42" t="s">
        <v>114</v>
      </c>
      <c r="D21" s="43" t="s">
        <v>115</v>
      </c>
      <c r="E21" s="138"/>
      <c r="F21" s="141"/>
      <c r="G21" s="110"/>
      <c r="H21" s="113"/>
      <c r="I21" s="121"/>
      <c r="J21" s="132"/>
    </row>
    <row r="22" spans="1:10" ht="30" customHeight="1">
      <c r="A22" s="12"/>
      <c r="B22" s="12">
        <f t="shared" si="0"/>
        <v>17</v>
      </c>
      <c r="C22" s="42" t="s">
        <v>43</v>
      </c>
      <c r="D22" s="43" t="s">
        <v>44</v>
      </c>
      <c r="E22" s="18" t="s">
        <v>14</v>
      </c>
      <c r="F22" s="53" t="s">
        <v>41</v>
      </c>
      <c r="G22" s="64"/>
      <c r="H22" s="67">
        <v>70</v>
      </c>
      <c r="I22" s="88">
        <f>+G22*H22</f>
        <v>0</v>
      </c>
      <c r="J22" s="127" t="s">
        <v>45</v>
      </c>
    </row>
    <row r="23" spans="1:10" ht="30" customHeight="1">
      <c r="A23" s="12"/>
      <c r="B23" s="12">
        <f t="shared" si="0"/>
        <v>18</v>
      </c>
      <c r="C23" s="42" t="s">
        <v>46</v>
      </c>
      <c r="D23" s="43" t="s">
        <v>47</v>
      </c>
      <c r="E23" s="18" t="s">
        <v>14</v>
      </c>
      <c r="F23" s="53" t="s">
        <v>41</v>
      </c>
      <c r="G23" s="64"/>
      <c r="H23" s="67">
        <v>70</v>
      </c>
      <c r="I23" s="88">
        <f>+G23*H23</f>
        <v>0</v>
      </c>
      <c r="J23" s="128"/>
    </row>
    <row r="24" spans="1:10" ht="30" customHeight="1">
      <c r="A24" s="12"/>
      <c r="B24" s="12">
        <f t="shared" si="0"/>
        <v>19</v>
      </c>
      <c r="C24" s="42" t="s">
        <v>48</v>
      </c>
      <c r="D24" s="43" t="s">
        <v>49</v>
      </c>
      <c r="E24" s="18" t="s">
        <v>14</v>
      </c>
      <c r="F24" s="53" t="s">
        <v>41</v>
      </c>
      <c r="G24" s="64"/>
      <c r="H24" s="67">
        <v>40</v>
      </c>
      <c r="I24" s="88">
        <f>+G24*H24</f>
        <v>0</v>
      </c>
      <c r="J24" s="128"/>
    </row>
    <row r="25" spans="1:10" ht="30" customHeight="1">
      <c r="A25" s="12"/>
      <c r="B25" s="12">
        <f t="shared" si="0"/>
        <v>20</v>
      </c>
      <c r="C25" s="42" t="s">
        <v>50</v>
      </c>
      <c r="D25" s="43" t="s">
        <v>51</v>
      </c>
      <c r="E25" s="18" t="s">
        <v>14</v>
      </c>
      <c r="F25" s="53" t="s">
        <v>41</v>
      </c>
      <c r="G25" s="64"/>
      <c r="H25" s="67">
        <v>130</v>
      </c>
      <c r="I25" s="88">
        <f t="shared" ref="I25:I42" si="1">+G25*H25</f>
        <v>0</v>
      </c>
      <c r="J25" s="128"/>
    </row>
    <row r="26" spans="1:10" ht="30" customHeight="1">
      <c r="A26" s="12"/>
      <c r="B26" s="12">
        <f t="shared" si="0"/>
        <v>21</v>
      </c>
      <c r="C26" s="42" t="s">
        <v>52</v>
      </c>
      <c r="D26" s="43" t="s">
        <v>53</v>
      </c>
      <c r="E26" s="18" t="s">
        <v>14</v>
      </c>
      <c r="F26" s="53" t="s">
        <v>41</v>
      </c>
      <c r="G26" s="64"/>
      <c r="H26" s="67">
        <v>250</v>
      </c>
      <c r="I26" s="88">
        <f t="shared" si="1"/>
        <v>0</v>
      </c>
      <c r="J26" s="128"/>
    </row>
    <row r="27" spans="1:10" ht="30" customHeight="1">
      <c r="A27" s="12"/>
      <c r="B27" s="12">
        <f t="shared" si="0"/>
        <v>22</v>
      </c>
      <c r="C27" s="42" t="s">
        <v>54</v>
      </c>
      <c r="D27" s="43" t="s">
        <v>55</v>
      </c>
      <c r="E27" s="18" t="s">
        <v>14</v>
      </c>
      <c r="F27" s="53" t="s">
        <v>41</v>
      </c>
      <c r="G27" s="64"/>
      <c r="H27" s="67">
        <v>390</v>
      </c>
      <c r="I27" s="88">
        <f t="shared" si="1"/>
        <v>0</v>
      </c>
      <c r="J27" s="128"/>
    </row>
    <row r="28" spans="1:10" ht="30" customHeight="1">
      <c r="A28" s="12"/>
      <c r="B28" s="12">
        <f t="shared" si="0"/>
        <v>23</v>
      </c>
      <c r="C28" s="42" t="s">
        <v>56</v>
      </c>
      <c r="D28" s="43" t="s">
        <v>57</v>
      </c>
      <c r="E28" s="18" t="s">
        <v>14</v>
      </c>
      <c r="F28" s="53" t="s">
        <v>41</v>
      </c>
      <c r="G28" s="64"/>
      <c r="H28" s="67">
        <v>80</v>
      </c>
      <c r="I28" s="88">
        <f t="shared" si="1"/>
        <v>0</v>
      </c>
      <c r="J28" s="128"/>
    </row>
    <row r="29" spans="1:10" ht="30" customHeight="1">
      <c r="A29" s="12"/>
      <c r="B29" s="12">
        <f t="shared" si="0"/>
        <v>24</v>
      </c>
      <c r="C29" s="42" t="s">
        <v>58</v>
      </c>
      <c r="D29" s="43" t="s">
        <v>59</v>
      </c>
      <c r="E29" s="18" t="s">
        <v>14</v>
      </c>
      <c r="F29" s="53" t="s">
        <v>41</v>
      </c>
      <c r="G29" s="64"/>
      <c r="H29" s="67">
        <v>60</v>
      </c>
      <c r="I29" s="88">
        <f t="shared" si="1"/>
        <v>0</v>
      </c>
      <c r="J29" s="128"/>
    </row>
    <row r="30" spans="1:10" ht="30" customHeight="1">
      <c r="A30" s="12"/>
      <c r="B30" s="12">
        <f t="shared" si="0"/>
        <v>25</v>
      </c>
      <c r="C30" s="70" t="s">
        <v>506</v>
      </c>
      <c r="D30" s="43" t="s">
        <v>60</v>
      </c>
      <c r="E30" s="18" t="s">
        <v>14</v>
      </c>
      <c r="F30" s="53" t="s">
        <v>61</v>
      </c>
      <c r="G30" s="64"/>
      <c r="H30" s="67">
        <v>110</v>
      </c>
      <c r="I30" s="88">
        <f t="shared" si="1"/>
        <v>0</v>
      </c>
      <c r="J30" s="129"/>
    </row>
    <row r="31" spans="1:10" ht="30" customHeight="1">
      <c r="A31" s="12"/>
      <c r="B31" s="12">
        <f t="shared" si="0"/>
        <v>26</v>
      </c>
      <c r="C31" s="42" t="s">
        <v>62</v>
      </c>
      <c r="D31" s="43" t="s">
        <v>519</v>
      </c>
      <c r="E31" s="18" t="s">
        <v>507</v>
      </c>
      <c r="F31" s="53" t="s">
        <v>61</v>
      </c>
      <c r="G31" s="64"/>
      <c r="H31" s="67">
        <v>150</v>
      </c>
      <c r="I31" s="88">
        <f t="shared" si="1"/>
        <v>0</v>
      </c>
      <c r="J31" s="54" t="s">
        <v>65</v>
      </c>
    </row>
    <row r="32" spans="1:10" ht="30" customHeight="1">
      <c r="A32" s="12"/>
      <c r="B32" s="12">
        <f t="shared" si="0"/>
        <v>27</v>
      </c>
      <c r="C32" s="42" t="s">
        <v>535</v>
      </c>
      <c r="D32" s="43" t="s">
        <v>655</v>
      </c>
      <c r="E32" s="19" t="s">
        <v>507</v>
      </c>
      <c r="F32" s="53" t="s">
        <v>64</v>
      </c>
      <c r="G32" s="64"/>
      <c r="H32" s="67">
        <v>50</v>
      </c>
      <c r="I32" s="88">
        <f t="shared" si="1"/>
        <v>0</v>
      </c>
      <c r="J32" s="54" t="s">
        <v>65</v>
      </c>
    </row>
    <row r="33" spans="1:10" ht="30" customHeight="1">
      <c r="A33" s="12"/>
      <c r="B33" s="12">
        <f t="shared" si="0"/>
        <v>28</v>
      </c>
      <c r="C33" s="42" t="s">
        <v>66</v>
      </c>
      <c r="D33" s="43" t="s">
        <v>67</v>
      </c>
      <c r="E33" s="19" t="s">
        <v>63</v>
      </c>
      <c r="F33" s="53" t="s">
        <v>13</v>
      </c>
      <c r="G33" s="64"/>
      <c r="H33" s="67">
        <v>220</v>
      </c>
      <c r="I33" s="88">
        <f t="shared" si="1"/>
        <v>0</v>
      </c>
      <c r="J33" s="54" t="s">
        <v>449</v>
      </c>
    </row>
    <row r="34" spans="1:10" ht="30" customHeight="1">
      <c r="A34" s="12"/>
      <c r="B34" s="12">
        <f t="shared" si="0"/>
        <v>29</v>
      </c>
      <c r="C34" s="42" t="s">
        <v>68</v>
      </c>
      <c r="D34" s="43" t="s">
        <v>69</v>
      </c>
      <c r="E34" s="19" t="s">
        <v>63</v>
      </c>
      <c r="F34" s="53" t="s">
        <v>13</v>
      </c>
      <c r="G34" s="64"/>
      <c r="H34" s="67">
        <v>200</v>
      </c>
      <c r="I34" s="88">
        <f t="shared" si="1"/>
        <v>0</v>
      </c>
      <c r="J34" s="54" t="s">
        <v>449</v>
      </c>
    </row>
    <row r="35" spans="1:10" ht="30" customHeight="1">
      <c r="A35" s="12"/>
      <c r="B35" s="12">
        <f t="shared" si="0"/>
        <v>30</v>
      </c>
      <c r="C35" s="42" t="s">
        <v>70</v>
      </c>
      <c r="D35" s="43" t="s">
        <v>71</v>
      </c>
      <c r="E35" s="18" t="s">
        <v>508</v>
      </c>
      <c r="F35" s="66" t="s">
        <v>13</v>
      </c>
      <c r="G35" s="64"/>
      <c r="H35" s="67">
        <v>80</v>
      </c>
      <c r="I35" s="88">
        <f t="shared" si="1"/>
        <v>0</v>
      </c>
      <c r="J35" s="44" t="s">
        <v>450</v>
      </c>
    </row>
    <row r="36" spans="1:10" ht="30" customHeight="1">
      <c r="A36" s="12"/>
      <c r="B36" s="12">
        <f>B35+1</f>
        <v>31</v>
      </c>
      <c r="C36" s="42" t="s">
        <v>451</v>
      </c>
      <c r="D36" s="43" t="s">
        <v>520</v>
      </c>
      <c r="E36" s="18" t="s">
        <v>508</v>
      </c>
      <c r="F36" s="66" t="s">
        <v>13</v>
      </c>
      <c r="G36" s="64"/>
      <c r="H36" s="67">
        <v>20</v>
      </c>
      <c r="I36" s="88">
        <f t="shared" si="1"/>
        <v>0</v>
      </c>
      <c r="J36" s="44" t="s">
        <v>536</v>
      </c>
    </row>
    <row r="37" spans="1:10" ht="30" customHeight="1">
      <c r="A37" s="12"/>
      <c r="B37" s="12">
        <f t="shared" si="0"/>
        <v>32</v>
      </c>
      <c r="C37" s="42" t="s">
        <v>72</v>
      </c>
      <c r="D37" s="43" t="s">
        <v>674</v>
      </c>
      <c r="E37" s="18" t="s">
        <v>73</v>
      </c>
      <c r="F37" s="66" t="s">
        <v>13</v>
      </c>
      <c r="G37" s="64"/>
      <c r="H37" s="67">
        <v>90</v>
      </c>
      <c r="I37" s="88">
        <f t="shared" si="1"/>
        <v>0</v>
      </c>
      <c r="J37" s="44" t="s">
        <v>452</v>
      </c>
    </row>
    <row r="38" spans="1:10" ht="30" customHeight="1">
      <c r="A38" s="12"/>
      <c r="B38" s="12">
        <f t="shared" si="0"/>
        <v>33</v>
      </c>
      <c r="C38" s="42" t="s">
        <v>74</v>
      </c>
      <c r="D38" s="43" t="s">
        <v>75</v>
      </c>
      <c r="E38" s="19" t="s">
        <v>76</v>
      </c>
      <c r="F38" s="66" t="s">
        <v>41</v>
      </c>
      <c r="G38" s="64"/>
      <c r="H38" s="67">
        <v>100</v>
      </c>
      <c r="I38" s="88">
        <f t="shared" si="1"/>
        <v>0</v>
      </c>
      <c r="J38" s="57" t="s">
        <v>77</v>
      </c>
    </row>
    <row r="39" spans="1:10" ht="30" customHeight="1">
      <c r="A39" s="12"/>
      <c r="B39" s="12">
        <f t="shared" si="0"/>
        <v>34</v>
      </c>
      <c r="C39" s="42" t="s">
        <v>78</v>
      </c>
      <c r="D39" s="43" t="s">
        <v>79</v>
      </c>
      <c r="E39" s="19" t="s">
        <v>40</v>
      </c>
      <c r="F39" s="66" t="s">
        <v>41</v>
      </c>
      <c r="G39" s="64"/>
      <c r="H39" s="67">
        <v>270</v>
      </c>
      <c r="I39" s="88">
        <f t="shared" si="1"/>
        <v>0</v>
      </c>
      <c r="J39" s="57" t="s">
        <v>80</v>
      </c>
    </row>
    <row r="40" spans="1:10" ht="30" customHeight="1">
      <c r="A40" s="12"/>
      <c r="B40" s="12">
        <f t="shared" si="0"/>
        <v>35</v>
      </c>
      <c r="C40" s="42" t="s">
        <v>81</v>
      </c>
      <c r="D40" s="43" t="s">
        <v>82</v>
      </c>
      <c r="E40" s="19" t="s">
        <v>40</v>
      </c>
      <c r="F40" s="66" t="s">
        <v>83</v>
      </c>
      <c r="G40" s="64"/>
      <c r="H40" s="67">
        <v>190</v>
      </c>
      <c r="I40" s="88">
        <f t="shared" si="1"/>
        <v>0</v>
      </c>
      <c r="J40" s="57" t="s">
        <v>84</v>
      </c>
    </row>
    <row r="41" spans="1:10" ht="30" customHeight="1">
      <c r="A41" s="12"/>
      <c r="B41" s="12">
        <f t="shared" si="0"/>
        <v>36</v>
      </c>
      <c r="C41" s="42" t="s">
        <v>116</v>
      </c>
      <c r="D41" s="43" t="s">
        <v>675</v>
      </c>
      <c r="E41" s="18" t="s">
        <v>117</v>
      </c>
      <c r="F41" s="53" t="s">
        <v>13</v>
      </c>
      <c r="G41" s="67"/>
      <c r="H41" s="67">
        <v>110</v>
      </c>
      <c r="I41" s="88">
        <f t="shared" si="1"/>
        <v>0</v>
      </c>
      <c r="J41" s="54" t="s">
        <v>676</v>
      </c>
    </row>
    <row r="42" spans="1:10" ht="30" customHeight="1">
      <c r="A42" s="12"/>
      <c r="B42" s="12">
        <f t="shared" si="0"/>
        <v>37</v>
      </c>
      <c r="C42" s="42" t="s">
        <v>656</v>
      </c>
      <c r="D42" s="43" t="s">
        <v>657</v>
      </c>
      <c r="E42" s="18" t="s">
        <v>117</v>
      </c>
      <c r="F42" s="53" t="s">
        <v>13</v>
      </c>
      <c r="G42" s="67"/>
      <c r="H42" s="67">
        <v>280</v>
      </c>
      <c r="I42" s="88">
        <f t="shared" si="1"/>
        <v>0</v>
      </c>
      <c r="J42" s="54" t="s">
        <v>676</v>
      </c>
    </row>
    <row r="44" spans="1:10">
      <c r="G44" s="62">
        <f>SUM(G6:G42)</f>
        <v>0</v>
      </c>
      <c r="H44" s="62">
        <f>SUM(H6:H42)</f>
        <v>7380</v>
      </c>
      <c r="I44" s="62">
        <f>SUM(I6:I42)</f>
        <v>0</v>
      </c>
    </row>
  </sheetData>
  <autoFilter ref="B5:I5" xr:uid="{00000000-0009-0000-0000-000005000000}"/>
  <mergeCells count="34">
    <mergeCell ref="J7:J8"/>
    <mergeCell ref="B3:I3"/>
    <mergeCell ref="E7:E8"/>
    <mergeCell ref="F7:F8"/>
    <mergeCell ref="G7:G8"/>
    <mergeCell ref="H7:H8"/>
    <mergeCell ref="I7:I8"/>
    <mergeCell ref="G13:G14"/>
    <mergeCell ref="H13:H14"/>
    <mergeCell ref="I13:I14"/>
    <mergeCell ref="J13:J14"/>
    <mergeCell ref="E9:E14"/>
    <mergeCell ref="F9:F14"/>
    <mergeCell ref="G9:G10"/>
    <mergeCell ref="H9:H10"/>
    <mergeCell ref="I9:I10"/>
    <mergeCell ref="J9:J10"/>
    <mergeCell ref="G11:G12"/>
    <mergeCell ref="H11:H12"/>
    <mergeCell ref="I11:I12"/>
    <mergeCell ref="J11:J12"/>
    <mergeCell ref="J22:J30"/>
    <mergeCell ref="J19:J21"/>
    <mergeCell ref="F15:F18"/>
    <mergeCell ref="E16:E17"/>
    <mergeCell ref="G16:G17"/>
    <mergeCell ref="H16:H17"/>
    <mergeCell ref="I16:I17"/>
    <mergeCell ref="J16:J17"/>
    <mergeCell ref="E19:E21"/>
    <mergeCell ref="F19:F21"/>
    <mergeCell ref="G19:G21"/>
    <mergeCell ref="H19:H21"/>
    <mergeCell ref="I19:I21"/>
  </mergeCells>
  <phoneticPr fontId="1"/>
  <dataValidations count="1">
    <dataValidation imeMode="off" allowBlank="1" showInputMessage="1" showErrorMessage="1" sqref="G6:H42" xr:uid="{07ED5E2B-F1A9-468B-94A2-E90C2C26D75D}"/>
  </dataValidations>
  <printOptions horizontalCentered="1"/>
  <pageMargins left="0.78740157480314965" right="0.78740157480314965" top="0.78740157480314965" bottom="0.59055118110236227" header="0.39370078740157483" footer="0.19685039370078741"/>
  <pageSetup paperSize="9" scale="77" fitToHeight="0" orientation="portrait" r:id="rId1"/>
  <headerFooter>
    <oddFooter>&amp;L&amp;"ＭＳ ゴシック,標準"&amp;8&amp;K01+023&amp;A&amp;P / &amp;N</oddFooter>
  </headerFooter>
  <rowBreaks count="1" manualBreakCount="1">
    <brk id="32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S52"/>
  <sheetViews>
    <sheetView view="pageBreakPreview" zoomScaleNormal="55" zoomScaleSheetLayoutView="100" workbookViewId="0">
      <pane ySplit="5" topLeftCell="A48" activePane="bottomLeft" state="frozen"/>
      <selection activeCell="I4" sqref="I4"/>
      <selection pane="bottomLeft" activeCell="K3" sqref="K3"/>
    </sheetView>
  </sheetViews>
  <sheetFormatPr defaultColWidth="9" defaultRowHeight="12"/>
  <cols>
    <col min="1" max="1" width="5.83203125" style="13" customWidth="1"/>
    <col min="2" max="2" width="5.58203125" style="13" customWidth="1"/>
    <col min="3" max="3" width="33.25" style="14" customWidth="1"/>
    <col min="4" max="4" width="24.33203125" style="15" customWidth="1"/>
    <col min="5" max="5" width="8.08203125" style="6" customWidth="1"/>
    <col min="6" max="6" width="5.58203125" style="6" customWidth="1"/>
    <col min="7" max="7" width="7.5" style="6" customWidth="1"/>
    <col min="8" max="8" width="6.25" style="6" customWidth="1"/>
    <col min="9" max="9" width="11.25" style="26" customWidth="1"/>
    <col min="10" max="10" width="25" style="8" customWidth="1"/>
    <col min="11" max="16384" width="9" style="8"/>
  </cols>
  <sheetData>
    <row r="1" spans="1:19" s="5" customFormat="1" ht="22.5" customHeight="1">
      <c r="A1" s="71"/>
      <c r="B1" s="71">
        <f>COUNT(B$6:B50)</f>
        <v>45</v>
      </c>
      <c r="C1" s="72" t="s">
        <v>0</v>
      </c>
      <c r="D1" s="73" t="s">
        <v>1</v>
      </c>
      <c r="E1" s="4"/>
      <c r="F1" s="4"/>
      <c r="G1" s="60"/>
      <c r="H1" s="60"/>
      <c r="I1" s="74"/>
    </row>
    <row r="2" spans="1:19" s="5" customFormat="1" ht="15.75" customHeight="1">
      <c r="A2" s="1"/>
      <c r="B2" s="1"/>
      <c r="C2" s="2"/>
      <c r="D2" s="3"/>
      <c r="I2" s="26" t="s">
        <v>502</v>
      </c>
      <c r="J2" s="4"/>
    </row>
    <row r="3" spans="1:19" s="5" customFormat="1" ht="30" customHeight="1">
      <c r="A3" s="1"/>
      <c r="B3" s="103" t="s">
        <v>497</v>
      </c>
      <c r="C3" s="103"/>
      <c r="D3" s="103"/>
      <c r="E3" s="103"/>
      <c r="F3" s="103"/>
      <c r="G3" s="103"/>
      <c r="H3" s="103"/>
      <c r="I3" s="103"/>
      <c r="J3" s="45"/>
    </row>
    <row r="4" spans="1:19" ht="30" customHeight="1">
      <c r="A4" s="8"/>
      <c r="B4" s="27"/>
      <c r="C4" s="28" t="s">
        <v>673</v>
      </c>
      <c r="D4" s="29"/>
      <c r="G4" s="8"/>
      <c r="H4" s="50" t="s">
        <v>583</v>
      </c>
      <c r="I4" s="85">
        <f>SUM(I6:I50)</f>
        <v>0</v>
      </c>
      <c r="J4" s="30"/>
      <c r="R4" s="32"/>
      <c r="S4" s="33">
        <f>SUM(S6:S50)</f>
        <v>0</v>
      </c>
    </row>
    <row r="5" spans="1:19" s="11" customFormat="1" ht="40.5" customHeight="1">
      <c r="A5" s="68"/>
      <c r="B5" s="9" t="s">
        <v>430</v>
      </c>
      <c r="C5" s="10" t="s">
        <v>3</v>
      </c>
      <c r="D5" s="17" t="s">
        <v>4</v>
      </c>
      <c r="E5" s="35" t="s">
        <v>431</v>
      </c>
      <c r="F5" s="36" t="s">
        <v>5</v>
      </c>
      <c r="G5" s="37" t="s">
        <v>6</v>
      </c>
      <c r="H5" s="37" t="s">
        <v>7</v>
      </c>
      <c r="I5" s="63" t="s">
        <v>432</v>
      </c>
      <c r="J5" s="38" t="s">
        <v>433</v>
      </c>
    </row>
    <row r="6" spans="1:19" ht="30" customHeight="1">
      <c r="A6" s="12"/>
      <c r="B6" s="12">
        <v>1</v>
      </c>
      <c r="C6" s="42" t="s">
        <v>118</v>
      </c>
      <c r="D6" s="43" t="s">
        <v>119</v>
      </c>
      <c r="E6" s="114" t="s">
        <v>40</v>
      </c>
      <c r="F6" s="139" t="s">
        <v>120</v>
      </c>
      <c r="G6" s="108"/>
      <c r="H6" s="111">
        <v>370</v>
      </c>
      <c r="I6" s="119">
        <f>+G6*H6</f>
        <v>0</v>
      </c>
      <c r="J6" s="127" t="s">
        <v>121</v>
      </c>
    </row>
    <row r="7" spans="1:19" ht="30" customHeight="1">
      <c r="A7" s="12"/>
      <c r="B7" s="12">
        <f>B6+1</f>
        <v>2</v>
      </c>
      <c r="C7" s="42" t="s">
        <v>122</v>
      </c>
      <c r="D7" s="43" t="s">
        <v>123</v>
      </c>
      <c r="E7" s="115"/>
      <c r="F7" s="140"/>
      <c r="G7" s="109"/>
      <c r="H7" s="112"/>
      <c r="I7" s="120"/>
      <c r="J7" s="128"/>
    </row>
    <row r="8" spans="1:19" ht="30" customHeight="1">
      <c r="A8" s="12"/>
      <c r="B8" s="12">
        <f>B7+1</f>
        <v>3</v>
      </c>
      <c r="C8" s="42" t="s">
        <v>376</v>
      </c>
      <c r="D8" s="43" t="s">
        <v>124</v>
      </c>
      <c r="E8" s="115"/>
      <c r="F8" s="140"/>
      <c r="G8" s="109"/>
      <c r="H8" s="112"/>
      <c r="I8" s="120"/>
      <c r="J8" s="128"/>
    </row>
    <row r="9" spans="1:19" ht="30" customHeight="1">
      <c r="A9" s="12"/>
      <c r="B9" s="12">
        <f>B8+1</f>
        <v>4</v>
      </c>
      <c r="C9" s="42" t="s">
        <v>125</v>
      </c>
      <c r="D9" s="43" t="s">
        <v>126</v>
      </c>
      <c r="E9" s="116"/>
      <c r="F9" s="141"/>
      <c r="G9" s="110"/>
      <c r="H9" s="113"/>
      <c r="I9" s="121"/>
      <c r="J9" s="129"/>
    </row>
    <row r="10" spans="1:19" ht="30" customHeight="1">
      <c r="A10" s="12"/>
      <c r="B10" s="12">
        <f>B9+1</f>
        <v>5</v>
      </c>
      <c r="C10" s="42" t="s">
        <v>503</v>
      </c>
      <c r="D10" s="43" t="s">
        <v>504</v>
      </c>
      <c r="E10" s="18" t="s">
        <v>505</v>
      </c>
      <c r="F10" s="53" t="s">
        <v>120</v>
      </c>
      <c r="G10" s="64"/>
      <c r="H10" s="67">
        <v>160</v>
      </c>
      <c r="I10" s="86">
        <f>+G10*H10</f>
        <v>0</v>
      </c>
      <c r="J10" s="54" t="s">
        <v>454</v>
      </c>
    </row>
    <row r="11" spans="1:19" ht="30" customHeight="1">
      <c r="A11" s="12"/>
      <c r="B11" s="12">
        <f>B10+1</f>
        <v>6</v>
      </c>
      <c r="C11" s="42" t="s">
        <v>127</v>
      </c>
      <c r="D11" s="43" t="s">
        <v>128</v>
      </c>
      <c r="E11" s="19" t="s">
        <v>40</v>
      </c>
      <c r="F11" s="58" t="s">
        <v>10</v>
      </c>
      <c r="G11" s="64"/>
      <c r="H11" s="67">
        <v>70</v>
      </c>
      <c r="I11" s="86">
        <f t="shared" ref="I11:I14" si="0">+G11*H11</f>
        <v>0</v>
      </c>
      <c r="J11" s="57"/>
    </row>
    <row r="12" spans="1:19" ht="30" customHeight="1">
      <c r="A12" s="12"/>
      <c r="B12" s="12">
        <f t="shared" ref="B12:B50" si="1">B11+1</f>
        <v>7</v>
      </c>
      <c r="C12" s="42" t="s">
        <v>129</v>
      </c>
      <c r="D12" s="43" t="s">
        <v>522</v>
      </c>
      <c r="E12" s="114" t="s">
        <v>130</v>
      </c>
      <c r="F12" s="53" t="s">
        <v>10</v>
      </c>
      <c r="G12" s="64"/>
      <c r="H12" s="67">
        <v>170</v>
      </c>
      <c r="I12" s="86">
        <f t="shared" si="0"/>
        <v>0</v>
      </c>
      <c r="J12" s="127" t="s">
        <v>455</v>
      </c>
    </row>
    <row r="13" spans="1:19" ht="30" customHeight="1">
      <c r="A13" s="12"/>
      <c r="B13" s="12">
        <f t="shared" si="1"/>
        <v>8</v>
      </c>
      <c r="C13" s="42" t="s">
        <v>131</v>
      </c>
      <c r="D13" s="43" t="s">
        <v>523</v>
      </c>
      <c r="E13" s="115"/>
      <c r="F13" s="53" t="s">
        <v>10</v>
      </c>
      <c r="G13" s="64"/>
      <c r="H13" s="67">
        <v>160</v>
      </c>
      <c r="I13" s="86">
        <f t="shared" si="0"/>
        <v>0</v>
      </c>
      <c r="J13" s="128"/>
    </row>
    <row r="14" spans="1:19" ht="30" customHeight="1">
      <c r="A14" s="12"/>
      <c r="B14" s="12">
        <f t="shared" si="1"/>
        <v>9</v>
      </c>
      <c r="C14" s="42" t="s">
        <v>132</v>
      </c>
      <c r="D14" s="43" t="s">
        <v>524</v>
      </c>
      <c r="E14" s="116"/>
      <c r="F14" s="53" t="s">
        <v>10</v>
      </c>
      <c r="G14" s="64"/>
      <c r="H14" s="67">
        <v>190</v>
      </c>
      <c r="I14" s="86">
        <f t="shared" si="0"/>
        <v>0</v>
      </c>
      <c r="J14" s="129"/>
    </row>
    <row r="15" spans="1:19" ht="30" customHeight="1">
      <c r="A15" s="12"/>
      <c r="B15" s="12">
        <f t="shared" si="1"/>
        <v>10</v>
      </c>
      <c r="C15" s="42" t="s">
        <v>133</v>
      </c>
      <c r="D15" s="43" t="s">
        <v>134</v>
      </c>
      <c r="E15" s="114" t="s">
        <v>135</v>
      </c>
      <c r="F15" s="139" t="s">
        <v>13</v>
      </c>
      <c r="G15" s="108"/>
      <c r="H15" s="111">
        <v>350</v>
      </c>
      <c r="I15" s="119">
        <f>+G15*H15</f>
        <v>0</v>
      </c>
      <c r="J15" s="127" t="s">
        <v>136</v>
      </c>
    </row>
    <row r="16" spans="1:19" ht="30" customHeight="1">
      <c r="A16" s="12"/>
      <c r="B16" s="12">
        <f t="shared" si="1"/>
        <v>11</v>
      </c>
      <c r="C16" s="42" t="s">
        <v>137</v>
      </c>
      <c r="D16" s="43" t="s">
        <v>138</v>
      </c>
      <c r="E16" s="115"/>
      <c r="F16" s="140"/>
      <c r="G16" s="109"/>
      <c r="H16" s="112"/>
      <c r="I16" s="120"/>
      <c r="J16" s="128"/>
    </row>
    <row r="17" spans="1:10" ht="30" customHeight="1">
      <c r="A17" s="12"/>
      <c r="B17" s="12">
        <f t="shared" si="1"/>
        <v>12</v>
      </c>
      <c r="C17" s="42" t="s">
        <v>139</v>
      </c>
      <c r="D17" s="43" t="s">
        <v>140</v>
      </c>
      <c r="E17" s="115"/>
      <c r="F17" s="140"/>
      <c r="G17" s="109"/>
      <c r="H17" s="112"/>
      <c r="I17" s="120"/>
      <c r="J17" s="128"/>
    </row>
    <row r="18" spans="1:10" ht="30" customHeight="1">
      <c r="A18" s="12"/>
      <c r="B18" s="12">
        <f t="shared" si="1"/>
        <v>13</v>
      </c>
      <c r="C18" s="42" t="s">
        <v>141</v>
      </c>
      <c r="D18" s="43" t="s">
        <v>142</v>
      </c>
      <c r="E18" s="115"/>
      <c r="F18" s="141"/>
      <c r="G18" s="110"/>
      <c r="H18" s="113"/>
      <c r="I18" s="121"/>
      <c r="J18" s="129"/>
    </row>
    <row r="19" spans="1:10" ht="30" customHeight="1">
      <c r="A19" s="12"/>
      <c r="B19" s="12">
        <f t="shared" si="1"/>
        <v>14</v>
      </c>
      <c r="C19" s="42" t="s">
        <v>143</v>
      </c>
      <c r="D19" s="43" t="s">
        <v>144</v>
      </c>
      <c r="E19" s="115"/>
      <c r="F19" s="139" t="s">
        <v>13</v>
      </c>
      <c r="G19" s="108"/>
      <c r="H19" s="111">
        <v>360</v>
      </c>
      <c r="I19" s="119">
        <f>+G19*H19</f>
        <v>0</v>
      </c>
      <c r="J19" s="127" t="s">
        <v>136</v>
      </c>
    </row>
    <row r="20" spans="1:10" ht="30" customHeight="1">
      <c r="A20" s="12"/>
      <c r="B20" s="12">
        <f t="shared" si="1"/>
        <v>15</v>
      </c>
      <c r="C20" s="42" t="s">
        <v>145</v>
      </c>
      <c r="D20" s="43" t="s">
        <v>146</v>
      </c>
      <c r="E20" s="115"/>
      <c r="F20" s="140"/>
      <c r="G20" s="109"/>
      <c r="H20" s="112"/>
      <c r="I20" s="120"/>
      <c r="J20" s="128"/>
    </row>
    <row r="21" spans="1:10" ht="30" customHeight="1">
      <c r="A21" s="12"/>
      <c r="B21" s="12">
        <f t="shared" si="1"/>
        <v>16</v>
      </c>
      <c r="C21" s="42" t="s">
        <v>147</v>
      </c>
      <c r="D21" s="43" t="s">
        <v>148</v>
      </c>
      <c r="E21" s="115"/>
      <c r="F21" s="140"/>
      <c r="G21" s="109"/>
      <c r="H21" s="112"/>
      <c r="I21" s="120"/>
      <c r="J21" s="128"/>
    </row>
    <row r="22" spans="1:10" ht="30" customHeight="1">
      <c r="A22" s="12"/>
      <c r="B22" s="12">
        <f t="shared" si="1"/>
        <v>17</v>
      </c>
      <c r="C22" s="42" t="s">
        <v>149</v>
      </c>
      <c r="D22" s="43" t="s">
        <v>150</v>
      </c>
      <c r="E22" s="115"/>
      <c r="F22" s="141"/>
      <c r="G22" s="110"/>
      <c r="H22" s="113"/>
      <c r="I22" s="121"/>
      <c r="J22" s="129"/>
    </row>
    <row r="23" spans="1:10" ht="30" customHeight="1">
      <c r="A23" s="12"/>
      <c r="B23" s="12">
        <f t="shared" si="1"/>
        <v>18</v>
      </c>
      <c r="C23" s="42" t="s">
        <v>151</v>
      </c>
      <c r="D23" s="43" t="s">
        <v>152</v>
      </c>
      <c r="E23" s="115"/>
      <c r="F23" s="139" t="s">
        <v>13</v>
      </c>
      <c r="G23" s="148"/>
      <c r="H23" s="111">
        <v>390</v>
      </c>
      <c r="I23" s="119">
        <f>+G23*H23</f>
        <v>0</v>
      </c>
      <c r="J23" s="127" t="s">
        <v>153</v>
      </c>
    </row>
    <row r="24" spans="1:10" ht="30" customHeight="1">
      <c r="A24" s="12"/>
      <c r="B24" s="12">
        <f t="shared" si="1"/>
        <v>19</v>
      </c>
      <c r="C24" s="42" t="s">
        <v>154</v>
      </c>
      <c r="D24" s="43" t="s">
        <v>155</v>
      </c>
      <c r="E24" s="115"/>
      <c r="F24" s="140"/>
      <c r="G24" s="149"/>
      <c r="H24" s="112"/>
      <c r="I24" s="120"/>
      <c r="J24" s="128"/>
    </row>
    <row r="25" spans="1:10" ht="30" customHeight="1">
      <c r="A25" s="12"/>
      <c r="B25" s="12">
        <f t="shared" si="1"/>
        <v>20</v>
      </c>
      <c r="C25" s="42" t="s">
        <v>156</v>
      </c>
      <c r="D25" s="43" t="s">
        <v>157</v>
      </c>
      <c r="E25" s="115"/>
      <c r="F25" s="140"/>
      <c r="G25" s="149"/>
      <c r="H25" s="112"/>
      <c r="I25" s="120"/>
      <c r="J25" s="128"/>
    </row>
    <row r="26" spans="1:10" ht="30" customHeight="1">
      <c r="A26" s="12"/>
      <c r="B26" s="12">
        <f t="shared" si="1"/>
        <v>21</v>
      </c>
      <c r="C26" s="42" t="s">
        <v>158</v>
      </c>
      <c r="D26" s="43" t="s">
        <v>159</v>
      </c>
      <c r="E26" s="115"/>
      <c r="F26" s="141"/>
      <c r="G26" s="150"/>
      <c r="H26" s="113"/>
      <c r="I26" s="121"/>
      <c r="J26" s="129"/>
    </row>
    <row r="27" spans="1:10" ht="30" customHeight="1">
      <c r="A27" s="12"/>
      <c r="B27" s="12">
        <f t="shared" si="1"/>
        <v>22</v>
      </c>
      <c r="C27" s="42" t="s">
        <v>160</v>
      </c>
      <c r="D27" s="43" t="s">
        <v>161</v>
      </c>
      <c r="E27" s="115"/>
      <c r="F27" s="53" t="s">
        <v>13</v>
      </c>
      <c r="G27" s="94"/>
      <c r="H27" s="67">
        <v>150</v>
      </c>
      <c r="I27" s="86">
        <f>+G27*H27</f>
        <v>0</v>
      </c>
      <c r="J27" s="54" t="s">
        <v>162</v>
      </c>
    </row>
    <row r="28" spans="1:10" ht="30" customHeight="1">
      <c r="A28" s="12"/>
      <c r="B28" s="12">
        <f t="shared" si="1"/>
        <v>23</v>
      </c>
      <c r="C28" s="42" t="s">
        <v>163</v>
      </c>
      <c r="D28" s="43" t="s">
        <v>377</v>
      </c>
      <c r="E28" s="115"/>
      <c r="F28" s="53" t="s">
        <v>13</v>
      </c>
      <c r="G28" s="94"/>
      <c r="H28" s="67">
        <v>310</v>
      </c>
      <c r="I28" s="86">
        <f t="shared" ref="I28:I33" si="2">+G28*H28</f>
        <v>0</v>
      </c>
      <c r="J28" s="54" t="s">
        <v>164</v>
      </c>
    </row>
    <row r="29" spans="1:10" ht="30" customHeight="1">
      <c r="A29" s="12"/>
      <c r="B29" s="12">
        <f t="shared" si="1"/>
        <v>24</v>
      </c>
      <c r="C29" s="42" t="s">
        <v>165</v>
      </c>
      <c r="D29" s="43" t="s">
        <v>378</v>
      </c>
      <c r="E29" s="115"/>
      <c r="F29" s="53" t="s">
        <v>13</v>
      </c>
      <c r="G29" s="94"/>
      <c r="H29" s="67">
        <v>110</v>
      </c>
      <c r="I29" s="86">
        <f t="shared" si="2"/>
        <v>0</v>
      </c>
      <c r="J29" s="54" t="s">
        <v>166</v>
      </c>
    </row>
    <row r="30" spans="1:10" ht="30" customHeight="1">
      <c r="A30" s="12"/>
      <c r="B30" s="12">
        <f t="shared" si="1"/>
        <v>25</v>
      </c>
      <c r="C30" s="42" t="s">
        <v>167</v>
      </c>
      <c r="D30" s="43" t="s">
        <v>379</v>
      </c>
      <c r="E30" s="116"/>
      <c r="F30" s="53" t="s">
        <v>13</v>
      </c>
      <c r="G30" s="94"/>
      <c r="H30" s="67">
        <v>310</v>
      </c>
      <c r="I30" s="86">
        <f t="shared" si="2"/>
        <v>0</v>
      </c>
      <c r="J30" s="54" t="s">
        <v>168</v>
      </c>
    </row>
    <row r="31" spans="1:10" ht="30" customHeight="1">
      <c r="A31" s="12"/>
      <c r="B31" s="12">
        <f t="shared" si="1"/>
        <v>26</v>
      </c>
      <c r="C31" s="42" t="s">
        <v>169</v>
      </c>
      <c r="D31" s="43" t="s">
        <v>170</v>
      </c>
      <c r="E31" s="18" t="s">
        <v>171</v>
      </c>
      <c r="F31" s="53" t="s">
        <v>13</v>
      </c>
      <c r="G31" s="94"/>
      <c r="H31" s="67">
        <v>330</v>
      </c>
      <c r="I31" s="86">
        <f t="shared" si="2"/>
        <v>0</v>
      </c>
      <c r="J31" s="54" t="s">
        <v>172</v>
      </c>
    </row>
    <row r="32" spans="1:10" ht="30" customHeight="1">
      <c r="A32" s="12"/>
      <c r="B32" s="12">
        <f t="shared" si="1"/>
        <v>27</v>
      </c>
      <c r="C32" s="42" t="s">
        <v>173</v>
      </c>
      <c r="D32" s="43" t="s">
        <v>174</v>
      </c>
      <c r="E32" s="114" t="s">
        <v>135</v>
      </c>
      <c r="F32" s="53" t="s">
        <v>13</v>
      </c>
      <c r="G32" s="94"/>
      <c r="H32" s="67">
        <v>140</v>
      </c>
      <c r="I32" s="86">
        <f t="shared" si="2"/>
        <v>0</v>
      </c>
      <c r="J32" s="54" t="s">
        <v>175</v>
      </c>
    </row>
    <row r="33" spans="1:10" ht="30" customHeight="1">
      <c r="A33" s="12"/>
      <c r="B33" s="12">
        <f t="shared" si="1"/>
        <v>28</v>
      </c>
      <c r="C33" s="42" t="s">
        <v>176</v>
      </c>
      <c r="D33" s="43" t="s">
        <v>177</v>
      </c>
      <c r="E33" s="116"/>
      <c r="F33" s="53" t="s">
        <v>13</v>
      </c>
      <c r="G33" s="94"/>
      <c r="H33" s="67">
        <v>140</v>
      </c>
      <c r="I33" s="86">
        <f t="shared" si="2"/>
        <v>0</v>
      </c>
      <c r="J33" s="54" t="s">
        <v>178</v>
      </c>
    </row>
    <row r="34" spans="1:10" ht="30" customHeight="1">
      <c r="A34" s="12"/>
      <c r="B34" s="12">
        <f t="shared" si="1"/>
        <v>29</v>
      </c>
      <c r="C34" s="42" t="s">
        <v>380</v>
      </c>
      <c r="D34" s="43" t="s">
        <v>179</v>
      </c>
      <c r="E34" s="114" t="s">
        <v>135</v>
      </c>
      <c r="F34" s="139" t="s">
        <v>180</v>
      </c>
      <c r="G34" s="145"/>
      <c r="H34" s="111">
        <v>310</v>
      </c>
      <c r="I34" s="119">
        <f>+G34*H34</f>
        <v>0</v>
      </c>
      <c r="J34" s="127" t="s">
        <v>181</v>
      </c>
    </row>
    <row r="35" spans="1:10" ht="30" customHeight="1">
      <c r="A35" s="12"/>
      <c r="B35" s="12">
        <f t="shared" si="1"/>
        <v>30</v>
      </c>
      <c r="C35" s="42" t="s">
        <v>381</v>
      </c>
      <c r="D35" s="43" t="s">
        <v>182</v>
      </c>
      <c r="E35" s="115"/>
      <c r="F35" s="140"/>
      <c r="G35" s="146"/>
      <c r="H35" s="112"/>
      <c r="I35" s="120"/>
      <c r="J35" s="128"/>
    </row>
    <row r="36" spans="1:10" ht="30" customHeight="1">
      <c r="A36" s="12"/>
      <c r="B36" s="12">
        <f t="shared" si="1"/>
        <v>31</v>
      </c>
      <c r="C36" s="42" t="s">
        <v>382</v>
      </c>
      <c r="D36" s="43" t="s">
        <v>183</v>
      </c>
      <c r="E36" s="116"/>
      <c r="F36" s="141"/>
      <c r="G36" s="147"/>
      <c r="H36" s="113"/>
      <c r="I36" s="121"/>
      <c r="J36" s="129"/>
    </row>
    <row r="37" spans="1:10" ht="30" customHeight="1">
      <c r="A37" s="12"/>
      <c r="B37" s="12">
        <f t="shared" si="1"/>
        <v>32</v>
      </c>
      <c r="C37" s="42" t="s">
        <v>184</v>
      </c>
      <c r="D37" s="43" t="s">
        <v>185</v>
      </c>
      <c r="E37" s="46" t="s">
        <v>135</v>
      </c>
      <c r="F37" s="53" t="s">
        <v>229</v>
      </c>
      <c r="G37" s="95"/>
      <c r="H37" s="67">
        <v>180</v>
      </c>
      <c r="I37" s="86">
        <f t="shared" ref="I37" si="3">+G37*H37</f>
        <v>0</v>
      </c>
      <c r="J37" s="54" t="s">
        <v>186</v>
      </c>
    </row>
    <row r="38" spans="1:10" ht="30" customHeight="1">
      <c r="A38" s="12"/>
      <c r="B38" s="12">
        <f t="shared" si="1"/>
        <v>33</v>
      </c>
      <c r="C38" s="42" t="s">
        <v>187</v>
      </c>
      <c r="D38" s="43" t="s">
        <v>188</v>
      </c>
      <c r="E38" s="47"/>
      <c r="F38" s="139" t="s">
        <v>13</v>
      </c>
      <c r="G38" s="145"/>
      <c r="H38" s="111">
        <v>960</v>
      </c>
      <c r="I38" s="119">
        <f>+G38*H38</f>
        <v>0</v>
      </c>
      <c r="J38" s="127" t="s">
        <v>189</v>
      </c>
    </row>
    <row r="39" spans="1:10" ht="30" customHeight="1">
      <c r="A39" s="12"/>
      <c r="B39" s="12">
        <f t="shared" si="1"/>
        <v>34</v>
      </c>
      <c r="C39" s="42" t="s">
        <v>190</v>
      </c>
      <c r="D39" s="43" t="s">
        <v>383</v>
      </c>
      <c r="E39" s="52" t="s">
        <v>250</v>
      </c>
      <c r="F39" s="140"/>
      <c r="G39" s="146"/>
      <c r="H39" s="112"/>
      <c r="I39" s="120"/>
      <c r="J39" s="128"/>
    </row>
    <row r="40" spans="1:10" ht="30" customHeight="1">
      <c r="A40" s="12"/>
      <c r="B40" s="12">
        <f t="shared" si="1"/>
        <v>35</v>
      </c>
      <c r="C40" s="42" t="s">
        <v>191</v>
      </c>
      <c r="D40" s="43" t="s">
        <v>384</v>
      </c>
      <c r="E40" s="48"/>
      <c r="F40" s="141"/>
      <c r="G40" s="147"/>
      <c r="H40" s="113"/>
      <c r="I40" s="121"/>
      <c r="J40" s="129"/>
    </row>
    <row r="41" spans="1:10" ht="30" customHeight="1">
      <c r="A41" s="12"/>
      <c r="B41" s="12">
        <f t="shared" si="1"/>
        <v>36</v>
      </c>
      <c r="C41" s="42" t="s">
        <v>385</v>
      </c>
      <c r="D41" s="43" t="s">
        <v>386</v>
      </c>
      <c r="E41" s="114" t="s">
        <v>135</v>
      </c>
      <c r="F41" s="139" t="s">
        <v>180</v>
      </c>
      <c r="G41" s="108"/>
      <c r="H41" s="111">
        <v>120</v>
      </c>
      <c r="I41" s="119">
        <f>+G41*H41</f>
        <v>0</v>
      </c>
      <c r="J41" s="127" t="s">
        <v>181</v>
      </c>
    </row>
    <row r="42" spans="1:10" ht="30" customHeight="1">
      <c r="A42" s="12"/>
      <c r="B42" s="12">
        <f t="shared" si="1"/>
        <v>37</v>
      </c>
      <c r="C42" s="42" t="s">
        <v>387</v>
      </c>
      <c r="D42" s="43" t="s">
        <v>388</v>
      </c>
      <c r="E42" s="115"/>
      <c r="F42" s="140"/>
      <c r="G42" s="109"/>
      <c r="H42" s="112"/>
      <c r="I42" s="120"/>
      <c r="J42" s="128"/>
    </row>
    <row r="43" spans="1:10" ht="30" customHeight="1">
      <c r="A43" s="12"/>
      <c r="B43" s="12">
        <f t="shared" si="1"/>
        <v>38</v>
      </c>
      <c r="C43" s="42" t="s">
        <v>389</v>
      </c>
      <c r="D43" s="43" t="s">
        <v>390</v>
      </c>
      <c r="E43" s="115"/>
      <c r="F43" s="141"/>
      <c r="G43" s="110"/>
      <c r="H43" s="113"/>
      <c r="I43" s="121"/>
      <c r="J43" s="129"/>
    </row>
    <row r="44" spans="1:10" ht="30" customHeight="1">
      <c r="A44" s="12"/>
      <c r="B44" s="12">
        <f t="shared" si="1"/>
        <v>39</v>
      </c>
      <c r="C44" s="42" t="s">
        <v>391</v>
      </c>
      <c r="D44" s="43" t="s">
        <v>192</v>
      </c>
      <c r="E44" s="115"/>
      <c r="F44" s="53" t="s">
        <v>229</v>
      </c>
      <c r="G44" s="64"/>
      <c r="H44" s="67">
        <v>120</v>
      </c>
      <c r="I44" s="86">
        <f t="shared" ref="I44" si="4">+G44*H44</f>
        <v>0</v>
      </c>
      <c r="J44" s="54" t="s">
        <v>186</v>
      </c>
    </row>
    <row r="45" spans="1:10" ht="30" customHeight="1">
      <c r="A45" s="12"/>
      <c r="B45" s="12">
        <f t="shared" si="1"/>
        <v>40</v>
      </c>
      <c r="C45" s="42" t="s">
        <v>392</v>
      </c>
      <c r="D45" s="43" t="s">
        <v>193</v>
      </c>
      <c r="E45" s="115"/>
      <c r="F45" s="139" t="s">
        <v>13</v>
      </c>
      <c r="G45" s="108"/>
      <c r="H45" s="111">
        <v>570</v>
      </c>
      <c r="I45" s="119">
        <f>+G45*H45</f>
        <v>0</v>
      </c>
      <c r="J45" s="127" t="s">
        <v>194</v>
      </c>
    </row>
    <row r="46" spans="1:10" ht="30" customHeight="1">
      <c r="A46" s="12"/>
      <c r="B46" s="12">
        <f t="shared" si="1"/>
        <v>41</v>
      </c>
      <c r="C46" s="42" t="s">
        <v>393</v>
      </c>
      <c r="D46" s="43" t="s">
        <v>394</v>
      </c>
      <c r="E46" s="115"/>
      <c r="F46" s="140"/>
      <c r="G46" s="109"/>
      <c r="H46" s="112"/>
      <c r="I46" s="120"/>
      <c r="J46" s="128"/>
    </row>
    <row r="47" spans="1:10" ht="30" customHeight="1">
      <c r="A47" s="12"/>
      <c r="B47" s="12">
        <f t="shared" si="1"/>
        <v>42</v>
      </c>
      <c r="C47" s="42" t="s">
        <v>395</v>
      </c>
      <c r="D47" s="43" t="s">
        <v>396</v>
      </c>
      <c r="E47" s="116"/>
      <c r="F47" s="141"/>
      <c r="G47" s="110"/>
      <c r="H47" s="113"/>
      <c r="I47" s="121"/>
      <c r="J47" s="129"/>
    </row>
    <row r="48" spans="1:10" ht="30" customHeight="1">
      <c r="A48" s="12"/>
      <c r="B48" s="12">
        <f t="shared" si="1"/>
        <v>43</v>
      </c>
      <c r="C48" s="42" t="s">
        <v>195</v>
      </c>
      <c r="D48" s="43" t="s">
        <v>196</v>
      </c>
      <c r="E48" s="114" t="s">
        <v>14</v>
      </c>
      <c r="F48" s="53" t="s">
        <v>229</v>
      </c>
      <c r="G48" s="64"/>
      <c r="H48" s="67">
        <v>850</v>
      </c>
      <c r="I48" s="86">
        <f t="shared" ref="I48:I50" si="5">+G48*H48</f>
        <v>0</v>
      </c>
      <c r="J48" s="127" t="s">
        <v>197</v>
      </c>
    </row>
    <row r="49" spans="1:10" ht="30" customHeight="1">
      <c r="A49" s="12"/>
      <c r="B49" s="12">
        <f t="shared" si="1"/>
        <v>44</v>
      </c>
      <c r="C49" s="42" t="s">
        <v>198</v>
      </c>
      <c r="D49" s="43" t="s">
        <v>397</v>
      </c>
      <c r="E49" s="116"/>
      <c r="F49" s="53" t="s">
        <v>229</v>
      </c>
      <c r="G49" s="64"/>
      <c r="H49" s="67">
        <v>110</v>
      </c>
      <c r="I49" s="86">
        <f t="shared" si="5"/>
        <v>0</v>
      </c>
      <c r="J49" s="129"/>
    </row>
    <row r="50" spans="1:10" ht="30" customHeight="1">
      <c r="A50" s="12"/>
      <c r="B50" s="12">
        <f t="shared" si="1"/>
        <v>45</v>
      </c>
      <c r="C50" s="42" t="s">
        <v>199</v>
      </c>
      <c r="D50" s="43" t="s">
        <v>398</v>
      </c>
      <c r="E50" s="19" t="s">
        <v>171</v>
      </c>
      <c r="F50" s="58" t="s">
        <v>13</v>
      </c>
      <c r="G50" s="64"/>
      <c r="H50" s="67">
        <v>290</v>
      </c>
      <c r="I50" s="86">
        <f t="shared" si="5"/>
        <v>0</v>
      </c>
      <c r="J50" s="75" t="s">
        <v>200</v>
      </c>
    </row>
    <row r="52" spans="1:10">
      <c r="G52" s="62">
        <f>SUM(G6:G50)</f>
        <v>0</v>
      </c>
      <c r="H52" s="62">
        <f>SUM(H6:H50)</f>
        <v>7220</v>
      </c>
      <c r="I52" s="62">
        <f>SUM(I6:I50)</f>
        <v>0</v>
      </c>
    </row>
  </sheetData>
  <autoFilter ref="B5:H5" xr:uid="{00000000-0009-0000-0000-000003000000}"/>
  <mergeCells count="50">
    <mergeCell ref="B3:I3"/>
    <mergeCell ref="E6:E9"/>
    <mergeCell ref="F6:F9"/>
    <mergeCell ref="G6:G9"/>
    <mergeCell ref="H6:H9"/>
    <mergeCell ref="I6:I9"/>
    <mergeCell ref="J6:J9"/>
    <mergeCell ref="E12:E14"/>
    <mergeCell ref="J12:J14"/>
    <mergeCell ref="E15:E30"/>
    <mergeCell ref="F15:F18"/>
    <mergeCell ref="G15:G18"/>
    <mergeCell ref="H15:H18"/>
    <mergeCell ref="I15:I18"/>
    <mergeCell ref="J15:J18"/>
    <mergeCell ref="F19:F22"/>
    <mergeCell ref="G19:G22"/>
    <mergeCell ref="H19:H22"/>
    <mergeCell ref="I19:I22"/>
    <mergeCell ref="J19:J22"/>
    <mergeCell ref="F23:F26"/>
    <mergeCell ref="G23:G26"/>
    <mergeCell ref="H23:H26"/>
    <mergeCell ref="I23:I26"/>
    <mergeCell ref="J23:J26"/>
    <mergeCell ref="E32:E33"/>
    <mergeCell ref="E34:E36"/>
    <mergeCell ref="F34:F36"/>
    <mergeCell ref="G34:G36"/>
    <mergeCell ref="H34:H36"/>
    <mergeCell ref="J34:J36"/>
    <mergeCell ref="I34:I36"/>
    <mergeCell ref="F38:F40"/>
    <mergeCell ref="G38:G40"/>
    <mergeCell ref="H38:H40"/>
    <mergeCell ref="I38:I40"/>
    <mergeCell ref="J38:J40"/>
    <mergeCell ref="J45:J47"/>
    <mergeCell ref="E48:E49"/>
    <mergeCell ref="J48:J49"/>
    <mergeCell ref="E41:E47"/>
    <mergeCell ref="F41:F43"/>
    <mergeCell ref="G41:G43"/>
    <mergeCell ref="H41:H43"/>
    <mergeCell ref="I41:I43"/>
    <mergeCell ref="J41:J43"/>
    <mergeCell ref="F45:F47"/>
    <mergeCell ref="G45:G47"/>
    <mergeCell ref="H45:H47"/>
    <mergeCell ref="I45:I47"/>
  </mergeCells>
  <phoneticPr fontId="1"/>
  <dataValidations count="1">
    <dataValidation imeMode="off" allowBlank="1" showInputMessage="1" showErrorMessage="1" sqref="G6:G50" xr:uid="{D8C267E8-B4BC-4CDB-AD02-9B576D3065F1}"/>
  </dataValidations>
  <printOptions horizontalCentered="1"/>
  <pageMargins left="0.78740157480314965" right="0.78740157480314965" top="0.78740157480314965" bottom="0.59055118110236227" header="0.39370078740157483" footer="0.19685039370078741"/>
  <pageSetup paperSize="9" scale="77" fitToHeight="0" orientation="portrait" r:id="rId1"/>
  <headerFooter>
    <oddFooter>&amp;L&amp;"ＭＳ ゴシック,標準"&amp;8&amp;K01+023&amp;A &amp;P / &amp;N</oddFooter>
  </headerFooter>
  <rowBreaks count="1" manualBreakCount="1">
    <brk id="31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S67"/>
  <sheetViews>
    <sheetView view="pageBreakPreview" zoomScaleNormal="55" zoomScaleSheetLayoutView="100" workbookViewId="0">
      <pane ySplit="5" topLeftCell="A55" activePane="bottomLeft" state="frozen"/>
      <selection activeCell="I4" sqref="I4"/>
      <selection pane="bottomLeft" activeCell="H59" sqref="H59"/>
    </sheetView>
  </sheetViews>
  <sheetFormatPr defaultColWidth="9" defaultRowHeight="12"/>
  <cols>
    <col min="1" max="1" width="5.83203125" style="13" customWidth="1"/>
    <col min="2" max="2" width="5.58203125" style="13" customWidth="1"/>
    <col min="3" max="3" width="33.25" style="14" customWidth="1"/>
    <col min="4" max="4" width="24.33203125" style="15" customWidth="1"/>
    <col min="5" max="5" width="8.08203125" style="6" customWidth="1"/>
    <col min="6" max="6" width="5.58203125" style="6" customWidth="1"/>
    <col min="7" max="7" width="7.5" style="6" customWidth="1"/>
    <col min="8" max="8" width="6.25" style="6" customWidth="1"/>
    <col min="9" max="9" width="11.25" style="6" customWidth="1"/>
    <col min="10" max="10" width="25" style="8" customWidth="1"/>
    <col min="11" max="16384" width="9" style="8"/>
  </cols>
  <sheetData>
    <row r="1" spans="1:19" s="5" customFormat="1" ht="22.5" customHeight="1">
      <c r="A1" s="71"/>
      <c r="B1" s="71">
        <f>COUNT(B$6:B66)</f>
        <v>60</v>
      </c>
      <c r="C1" s="72" t="s">
        <v>0</v>
      </c>
      <c r="D1" s="73" t="s">
        <v>1</v>
      </c>
      <c r="E1" s="4"/>
      <c r="F1" s="4"/>
      <c r="G1" s="60"/>
      <c r="H1" s="60"/>
      <c r="I1" s="4"/>
    </row>
    <row r="2" spans="1:19" s="5" customFormat="1" ht="15.75" customHeight="1">
      <c r="A2" s="1"/>
      <c r="B2" s="1"/>
      <c r="C2" s="2"/>
      <c r="D2" s="3"/>
      <c r="I2" s="26" t="s">
        <v>502</v>
      </c>
      <c r="J2" s="4"/>
    </row>
    <row r="3" spans="1:19" s="5" customFormat="1" ht="30" customHeight="1">
      <c r="A3" s="1"/>
      <c r="B3" s="103" t="s">
        <v>497</v>
      </c>
      <c r="C3" s="103"/>
      <c r="D3" s="103"/>
      <c r="E3" s="103"/>
      <c r="F3" s="103"/>
      <c r="G3" s="103"/>
      <c r="H3" s="103"/>
      <c r="I3" s="103"/>
      <c r="J3" s="45"/>
    </row>
    <row r="4" spans="1:19" ht="30" customHeight="1">
      <c r="A4" s="8"/>
      <c r="B4" s="27"/>
      <c r="C4" s="28" t="s">
        <v>501</v>
      </c>
      <c r="D4" s="29"/>
      <c r="G4" s="8"/>
      <c r="H4" s="50" t="s">
        <v>583</v>
      </c>
      <c r="I4" s="85">
        <f>SUM(I6:I65)</f>
        <v>0</v>
      </c>
      <c r="J4" s="30"/>
      <c r="R4" s="32"/>
      <c r="S4" s="33">
        <f>SUM(S6:S50)</f>
        <v>0</v>
      </c>
    </row>
    <row r="5" spans="1:19" s="11" customFormat="1" ht="40.5" customHeight="1">
      <c r="A5" s="68"/>
      <c r="B5" s="9" t="s">
        <v>430</v>
      </c>
      <c r="C5" s="10" t="s">
        <v>3</v>
      </c>
      <c r="D5" s="17" t="s">
        <v>4</v>
      </c>
      <c r="E5" s="35" t="s">
        <v>431</v>
      </c>
      <c r="F5" s="36" t="s">
        <v>5</v>
      </c>
      <c r="G5" s="37" t="s">
        <v>6</v>
      </c>
      <c r="H5" s="37" t="s">
        <v>7</v>
      </c>
      <c r="I5" s="37" t="s">
        <v>432</v>
      </c>
      <c r="J5" s="38" t="s">
        <v>433</v>
      </c>
    </row>
    <row r="6" spans="1:19" ht="30" customHeight="1">
      <c r="A6" s="12"/>
      <c r="B6" s="12">
        <v>1</v>
      </c>
      <c r="C6" s="99" t="s">
        <v>682</v>
      </c>
      <c r="D6" s="96" t="s">
        <v>683</v>
      </c>
      <c r="E6" s="114" t="s">
        <v>201</v>
      </c>
      <c r="F6" s="100" t="s">
        <v>61</v>
      </c>
      <c r="G6" s="64"/>
      <c r="H6" s="67">
        <v>110</v>
      </c>
      <c r="I6" s="86">
        <f>G6*H6</f>
        <v>0</v>
      </c>
      <c r="J6" s="127" t="s">
        <v>202</v>
      </c>
      <c r="R6" s="8" t="s">
        <v>525</v>
      </c>
    </row>
    <row r="7" spans="1:19" ht="30" customHeight="1">
      <c r="A7" s="12"/>
      <c r="B7" s="12">
        <f t="shared" ref="B7:B65" si="0">B6+1</f>
        <v>2</v>
      </c>
      <c r="C7" s="99" t="s">
        <v>684</v>
      </c>
      <c r="D7" s="96" t="s">
        <v>685</v>
      </c>
      <c r="E7" s="115"/>
      <c r="F7" s="100" t="s">
        <v>61</v>
      </c>
      <c r="G7" s="64"/>
      <c r="H7" s="67">
        <v>160</v>
      </c>
      <c r="I7" s="86">
        <f>G7*H7</f>
        <v>0</v>
      </c>
      <c r="J7" s="128"/>
    </row>
    <row r="8" spans="1:19" ht="30" customHeight="1">
      <c r="A8" s="12"/>
      <c r="B8" s="12">
        <f t="shared" si="0"/>
        <v>3</v>
      </c>
      <c r="C8" s="99" t="s">
        <v>686</v>
      </c>
      <c r="D8" s="96" t="s">
        <v>687</v>
      </c>
      <c r="E8" s="116"/>
      <c r="F8" s="100" t="s">
        <v>61</v>
      </c>
      <c r="G8" s="64"/>
      <c r="H8" s="67">
        <v>520</v>
      </c>
      <c r="I8" s="86">
        <f t="shared" ref="I8:I65" si="1">G8*H8</f>
        <v>0</v>
      </c>
      <c r="J8" s="129"/>
    </row>
    <row r="9" spans="1:19" ht="30" customHeight="1">
      <c r="A9" s="12"/>
      <c r="B9" s="12">
        <f t="shared" si="0"/>
        <v>4</v>
      </c>
      <c r="C9" s="42" t="s">
        <v>499</v>
      </c>
      <c r="D9" s="43" t="s">
        <v>456</v>
      </c>
      <c r="E9" s="114" t="s">
        <v>453</v>
      </c>
      <c r="F9" s="53" t="s">
        <v>180</v>
      </c>
      <c r="G9" s="64"/>
      <c r="H9" s="67">
        <v>390</v>
      </c>
      <c r="I9" s="86">
        <f t="shared" si="1"/>
        <v>0</v>
      </c>
      <c r="J9" s="127"/>
    </row>
    <row r="10" spans="1:19" ht="30" customHeight="1">
      <c r="A10" s="12"/>
      <c r="B10" s="12">
        <f t="shared" si="0"/>
        <v>5</v>
      </c>
      <c r="C10" s="42" t="s">
        <v>203</v>
      </c>
      <c r="D10" s="43" t="s">
        <v>457</v>
      </c>
      <c r="E10" s="116"/>
      <c r="F10" s="53" t="s">
        <v>180</v>
      </c>
      <c r="G10" s="64"/>
      <c r="H10" s="67">
        <v>340</v>
      </c>
      <c r="I10" s="86">
        <f t="shared" si="1"/>
        <v>0</v>
      </c>
      <c r="J10" s="129"/>
    </row>
    <row r="11" spans="1:19" ht="30" customHeight="1">
      <c r="A11" s="12"/>
      <c r="B11" s="12">
        <f t="shared" si="0"/>
        <v>6</v>
      </c>
      <c r="C11" s="42" t="s">
        <v>204</v>
      </c>
      <c r="D11" s="43" t="s">
        <v>458</v>
      </c>
      <c r="E11" s="114" t="s">
        <v>459</v>
      </c>
      <c r="F11" s="53" t="s">
        <v>205</v>
      </c>
      <c r="G11" s="64"/>
      <c r="H11" s="67">
        <v>60</v>
      </c>
      <c r="I11" s="86">
        <f t="shared" si="1"/>
        <v>0</v>
      </c>
      <c r="J11" s="127"/>
    </row>
    <row r="12" spans="1:19" ht="30" customHeight="1">
      <c r="A12" s="12"/>
      <c r="B12" s="12">
        <f t="shared" si="0"/>
        <v>7</v>
      </c>
      <c r="C12" s="42" t="s">
        <v>206</v>
      </c>
      <c r="D12" s="43" t="s">
        <v>460</v>
      </c>
      <c r="E12" s="115"/>
      <c r="F12" s="53" t="s">
        <v>205</v>
      </c>
      <c r="G12" s="64"/>
      <c r="H12" s="67">
        <v>140</v>
      </c>
      <c r="I12" s="86">
        <f t="shared" si="1"/>
        <v>0</v>
      </c>
      <c r="J12" s="128"/>
    </row>
    <row r="13" spans="1:19" ht="30" customHeight="1">
      <c r="A13" s="12"/>
      <c r="B13" s="12">
        <f t="shared" si="0"/>
        <v>8</v>
      </c>
      <c r="C13" s="42" t="s">
        <v>207</v>
      </c>
      <c r="D13" s="43" t="s">
        <v>461</v>
      </c>
      <c r="E13" s="115"/>
      <c r="F13" s="53" t="s">
        <v>205</v>
      </c>
      <c r="G13" s="64"/>
      <c r="H13" s="67">
        <v>270</v>
      </c>
      <c r="I13" s="86">
        <f t="shared" si="1"/>
        <v>0</v>
      </c>
      <c r="J13" s="128"/>
    </row>
    <row r="14" spans="1:19" ht="30" customHeight="1">
      <c r="A14" s="12"/>
      <c r="B14" s="12">
        <f t="shared" si="0"/>
        <v>9</v>
      </c>
      <c r="C14" s="42" t="s">
        <v>208</v>
      </c>
      <c r="D14" s="43" t="s">
        <v>462</v>
      </c>
      <c r="E14" s="115"/>
      <c r="F14" s="53" t="s">
        <v>205</v>
      </c>
      <c r="G14" s="64"/>
      <c r="H14" s="67">
        <v>300</v>
      </c>
      <c r="I14" s="86">
        <f t="shared" si="1"/>
        <v>0</v>
      </c>
      <c r="J14" s="128"/>
    </row>
    <row r="15" spans="1:19" ht="30" customHeight="1">
      <c r="A15" s="12"/>
      <c r="B15" s="12">
        <f t="shared" si="0"/>
        <v>10</v>
      </c>
      <c r="C15" s="42" t="s">
        <v>209</v>
      </c>
      <c r="D15" s="43" t="s">
        <v>463</v>
      </c>
      <c r="E15" s="116"/>
      <c r="F15" s="53" t="s">
        <v>205</v>
      </c>
      <c r="G15" s="64"/>
      <c r="H15" s="67">
        <v>260</v>
      </c>
      <c r="I15" s="86">
        <f t="shared" si="1"/>
        <v>0</v>
      </c>
      <c r="J15" s="129"/>
    </row>
    <row r="16" spans="1:19" ht="30" customHeight="1">
      <c r="A16" s="12"/>
      <c r="B16" s="12">
        <f t="shared" si="0"/>
        <v>11</v>
      </c>
      <c r="C16" s="42" t="s">
        <v>210</v>
      </c>
      <c r="D16" s="43" t="s">
        <v>211</v>
      </c>
      <c r="E16" s="104" t="s">
        <v>212</v>
      </c>
      <c r="F16" s="53" t="s">
        <v>213</v>
      </c>
      <c r="G16" s="64"/>
      <c r="H16" s="67">
        <v>260</v>
      </c>
      <c r="I16" s="86">
        <f t="shared" si="1"/>
        <v>0</v>
      </c>
      <c r="J16" s="130"/>
    </row>
    <row r="17" spans="1:10" ht="30" customHeight="1">
      <c r="A17" s="12"/>
      <c r="B17" s="12">
        <f t="shared" si="0"/>
        <v>12</v>
      </c>
      <c r="C17" s="42" t="s">
        <v>214</v>
      </c>
      <c r="D17" s="43" t="s">
        <v>215</v>
      </c>
      <c r="E17" s="106"/>
      <c r="F17" s="53" t="s">
        <v>213</v>
      </c>
      <c r="G17" s="64"/>
      <c r="H17" s="67">
        <v>170</v>
      </c>
      <c r="I17" s="86">
        <f t="shared" si="1"/>
        <v>0</v>
      </c>
      <c r="J17" s="132"/>
    </row>
    <row r="18" spans="1:10" ht="30" customHeight="1">
      <c r="A18" s="12"/>
      <c r="B18" s="12">
        <f t="shared" si="0"/>
        <v>13</v>
      </c>
      <c r="C18" s="42" t="s">
        <v>216</v>
      </c>
      <c r="D18" s="43" t="s">
        <v>217</v>
      </c>
      <c r="E18" s="114" t="s">
        <v>218</v>
      </c>
      <c r="F18" s="66" t="s">
        <v>219</v>
      </c>
      <c r="G18" s="64"/>
      <c r="H18" s="67">
        <v>190</v>
      </c>
      <c r="I18" s="86">
        <f t="shared" si="1"/>
        <v>0</v>
      </c>
      <c r="J18" s="156" t="s">
        <v>220</v>
      </c>
    </row>
    <row r="19" spans="1:10" ht="30" customHeight="1">
      <c r="A19" s="12"/>
      <c r="B19" s="12">
        <f t="shared" si="0"/>
        <v>14</v>
      </c>
      <c r="C19" s="42" t="s">
        <v>221</v>
      </c>
      <c r="D19" s="43" t="s">
        <v>222</v>
      </c>
      <c r="E19" s="116"/>
      <c r="F19" s="66" t="s">
        <v>219</v>
      </c>
      <c r="G19" s="64"/>
      <c r="H19" s="67">
        <v>190</v>
      </c>
      <c r="I19" s="86">
        <f t="shared" si="1"/>
        <v>0</v>
      </c>
      <c r="J19" s="157"/>
    </row>
    <row r="20" spans="1:10" ht="30" customHeight="1">
      <c r="A20" s="12"/>
      <c r="B20" s="12">
        <f t="shared" si="0"/>
        <v>15</v>
      </c>
      <c r="C20" s="42" t="s">
        <v>223</v>
      </c>
      <c r="D20" s="43" t="s">
        <v>224</v>
      </c>
      <c r="E20" s="114" t="s">
        <v>225</v>
      </c>
      <c r="F20" s="66" t="s">
        <v>226</v>
      </c>
      <c r="G20" s="64"/>
      <c r="H20" s="67">
        <v>210</v>
      </c>
      <c r="I20" s="86">
        <f t="shared" si="1"/>
        <v>0</v>
      </c>
      <c r="J20" s="156" t="s">
        <v>464</v>
      </c>
    </row>
    <row r="21" spans="1:10" ht="30" customHeight="1">
      <c r="A21" s="12"/>
      <c r="B21" s="12">
        <f>B20+1</f>
        <v>16</v>
      </c>
      <c r="C21" s="42" t="s">
        <v>227</v>
      </c>
      <c r="D21" s="43" t="s">
        <v>228</v>
      </c>
      <c r="E21" s="116"/>
      <c r="F21" s="66" t="s">
        <v>229</v>
      </c>
      <c r="G21" s="64"/>
      <c r="H21" s="67">
        <v>220</v>
      </c>
      <c r="I21" s="86">
        <f t="shared" si="1"/>
        <v>0</v>
      </c>
      <c r="J21" s="157"/>
    </row>
    <row r="22" spans="1:10" ht="30" customHeight="1">
      <c r="A22" s="12"/>
      <c r="B22" s="12">
        <f t="shared" si="0"/>
        <v>17</v>
      </c>
      <c r="C22" s="42" t="s">
        <v>230</v>
      </c>
      <c r="D22" s="43" t="s">
        <v>500</v>
      </c>
      <c r="E22" s="19" t="s">
        <v>225</v>
      </c>
      <c r="F22" s="66" t="s">
        <v>41</v>
      </c>
      <c r="G22" s="64"/>
      <c r="H22" s="67">
        <v>160</v>
      </c>
      <c r="I22" s="86">
        <f t="shared" si="1"/>
        <v>0</v>
      </c>
      <c r="J22" s="57" t="s">
        <v>231</v>
      </c>
    </row>
    <row r="23" spans="1:10" ht="30" customHeight="1">
      <c r="A23" s="12"/>
      <c r="B23" s="12">
        <f>B22+1</f>
        <v>18</v>
      </c>
      <c r="C23" s="42" t="s">
        <v>232</v>
      </c>
      <c r="D23" s="43" t="s">
        <v>233</v>
      </c>
      <c r="E23" s="104" t="s">
        <v>225</v>
      </c>
      <c r="F23" s="142" t="s">
        <v>41</v>
      </c>
      <c r="G23" s="148"/>
      <c r="H23" s="111">
        <v>70</v>
      </c>
      <c r="I23" s="154">
        <f t="shared" si="1"/>
        <v>0</v>
      </c>
      <c r="J23" s="151" t="s">
        <v>234</v>
      </c>
    </row>
    <row r="24" spans="1:10" ht="30" customHeight="1">
      <c r="A24" s="12"/>
      <c r="B24" s="12">
        <f t="shared" si="0"/>
        <v>19</v>
      </c>
      <c r="C24" s="42" t="s">
        <v>235</v>
      </c>
      <c r="D24" s="43" t="s">
        <v>236</v>
      </c>
      <c r="E24" s="106"/>
      <c r="F24" s="144"/>
      <c r="G24" s="150"/>
      <c r="H24" s="113"/>
      <c r="I24" s="155"/>
      <c r="J24" s="153"/>
    </row>
    <row r="25" spans="1:10" ht="30" customHeight="1">
      <c r="A25" s="12"/>
      <c r="B25" s="12">
        <f t="shared" si="0"/>
        <v>20</v>
      </c>
      <c r="C25" s="42" t="s">
        <v>237</v>
      </c>
      <c r="D25" s="43" t="s">
        <v>238</v>
      </c>
      <c r="E25" s="19" t="s">
        <v>239</v>
      </c>
      <c r="F25" s="66" t="s">
        <v>240</v>
      </c>
      <c r="G25" s="94"/>
      <c r="H25" s="67">
        <v>220</v>
      </c>
      <c r="I25" s="86">
        <f t="shared" si="1"/>
        <v>0</v>
      </c>
      <c r="J25" s="57" t="s">
        <v>241</v>
      </c>
    </row>
    <row r="26" spans="1:10" ht="30" customHeight="1">
      <c r="A26" s="12"/>
      <c r="B26" s="12">
        <f t="shared" si="0"/>
        <v>21</v>
      </c>
      <c r="C26" s="42" t="s">
        <v>242</v>
      </c>
      <c r="D26" s="43" t="s">
        <v>243</v>
      </c>
      <c r="E26" s="19" t="s">
        <v>171</v>
      </c>
      <c r="F26" s="66" t="s">
        <v>13</v>
      </c>
      <c r="G26" s="94"/>
      <c r="H26" s="67">
        <v>50</v>
      </c>
      <c r="I26" s="86">
        <f t="shared" si="1"/>
        <v>0</v>
      </c>
      <c r="J26" s="57" t="s">
        <v>244</v>
      </c>
    </row>
    <row r="27" spans="1:10" ht="30" customHeight="1">
      <c r="A27" s="12"/>
      <c r="B27" s="12">
        <f t="shared" si="0"/>
        <v>22</v>
      </c>
      <c r="C27" s="42" t="s">
        <v>245</v>
      </c>
      <c r="D27" s="16" t="s">
        <v>509</v>
      </c>
      <c r="E27" s="19" t="s">
        <v>171</v>
      </c>
      <c r="F27" s="66" t="s">
        <v>240</v>
      </c>
      <c r="G27" s="94"/>
      <c r="H27" s="67">
        <v>120</v>
      </c>
      <c r="I27" s="86">
        <f t="shared" si="1"/>
        <v>0</v>
      </c>
      <c r="J27" s="57" t="s">
        <v>465</v>
      </c>
    </row>
    <row r="28" spans="1:10" ht="30" customHeight="1">
      <c r="A28" s="12"/>
      <c r="B28" s="12">
        <f t="shared" si="0"/>
        <v>23</v>
      </c>
      <c r="C28" s="42" t="s">
        <v>246</v>
      </c>
      <c r="D28" s="43" t="s">
        <v>247</v>
      </c>
      <c r="E28" s="19" t="s">
        <v>171</v>
      </c>
      <c r="F28" s="66" t="s">
        <v>240</v>
      </c>
      <c r="G28" s="94"/>
      <c r="H28" s="67">
        <v>510</v>
      </c>
      <c r="I28" s="86">
        <f t="shared" si="1"/>
        <v>0</v>
      </c>
      <c r="J28" s="57" t="s">
        <v>466</v>
      </c>
    </row>
    <row r="29" spans="1:10" ht="30" customHeight="1">
      <c r="A29" s="12"/>
      <c r="B29" s="12">
        <f t="shared" si="0"/>
        <v>24</v>
      </c>
      <c r="C29" s="42" t="s">
        <v>248</v>
      </c>
      <c r="D29" s="43" t="s">
        <v>249</v>
      </c>
      <c r="E29" s="19" t="s">
        <v>250</v>
      </c>
      <c r="F29" s="66" t="s">
        <v>240</v>
      </c>
      <c r="G29" s="94"/>
      <c r="H29" s="67">
        <v>240</v>
      </c>
      <c r="I29" s="86">
        <f t="shared" si="1"/>
        <v>0</v>
      </c>
      <c r="J29" s="57" t="s">
        <v>251</v>
      </c>
    </row>
    <row r="30" spans="1:10" ht="30" customHeight="1">
      <c r="A30" s="12"/>
      <c r="B30" s="12">
        <f t="shared" si="0"/>
        <v>25</v>
      </c>
      <c r="C30" s="42" t="s">
        <v>252</v>
      </c>
      <c r="D30" s="43" t="s">
        <v>253</v>
      </c>
      <c r="E30" s="104" t="s">
        <v>135</v>
      </c>
      <c r="F30" s="66" t="s">
        <v>240</v>
      </c>
      <c r="G30" s="94"/>
      <c r="H30" s="67">
        <v>50</v>
      </c>
      <c r="I30" s="86">
        <f t="shared" si="1"/>
        <v>0</v>
      </c>
      <c r="J30" s="151" t="s">
        <v>254</v>
      </c>
    </row>
    <row r="31" spans="1:10" ht="30" customHeight="1">
      <c r="A31" s="12"/>
      <c r="B31" s="12">
        <f t="shared" si="0"/>
        <v>26</v>
      </c>
      <c r="C31" s="42" t="s">
        <v>255</v>
      </c>
      <c r="D31" s="43" t="s">
        <v>256</v>
      </c>
      <c r="E31" s="106"/>
      <c r="F31" s="66" t="s">
        <v>240</v>
      </c>
      <c r="G31" s="94"/>
      <c r="H31" s="67">
        <v>90</v>
      </c>
      <c r="I31" s="86">
        <f t="shared" si="1"/>
        <v>0</v>
      </c>
      <c r="J31" s="153"/>
    </row>
    <row r="32" spans="1:10" ht="30" customHeight="1">
      <c r="A32" s="12"/>
      <c r="B32" s="12">
        <f t="shared" si="0"/>
        <v>27</v>
      </c>
      <c r="C32" s="42" t="s">
        <v>257</v>
      </c>
      <c r="D32" s="43" t="s">
        <v>258</v>
      </c>
      <c r="E32" s="104" t="s">
        <v>171</v>
      </c>
      <c r="F32" s="66" t="s">
        <v>240</v>
      </c>
      <c r="G32" s="94"/>
      <c r="H32" s="67">
        <v>70</v>
      </c>
      <c r="I32" s="86">
        <f t="shared" si="1"/>
        <v>0</v>
      </c>
      <c r="J32" s="151" t="s">
        <v>259</v>
      </c>
    </row>
    <row r="33" spans="1:10" ht="30" customHeight="1">
      <c r="A33" s="12"/>
      <c r="B33" s="12">
        <f t="shared" si="0"/>
        <v>28</v>
      </c>
      <c r="C33" s="42" t="s">
        <v>260</v>
      </c>
      <c r="D33" s="43" t="s">
        <v>261</v>
      </c>
      <c r="E33" s="106"/>
      <c r="F33" s="66" t="s">
        <v>240</v>
      </c>
      <c r="G33" s="94"/>
      <c r="H33" s="67">
        <v>60</v>
      </c>
      <c r="I33" s="86">
        <f t="shared" si="1"/>
        <v>0</v>
      </c>
      <c r="J33" s="153"/>
    </row>
    <row r="34" spans="1:10" ht="30" customHeight="1">
      <c r="A34" s="12"/>
      <c r="B34" s="12">
        <f t="shared" si="0"/>
        <v>29</v>
      </c>
      <c r="C34" s="42" t="s">
        <v>262</v>
      </c>
      <c r="D34" s="43" t="s">
        <v>263</v>
      </c>
      <c r="E34" s="114" t="s">
        <v>264</v>
      </c>
      <c r="F34" s="53" t="s">
        <v>64</v>
      </c>
      <c r="G34" s="94"/>
      <c r="H34" s="67">
        <v>150</v>
      </c>
      <c r="I34" s="86">
        <f t="shared" si="1"/>
        <v>0</v>
      </c>
      <c r="J34" s="127" t="s">
        <v>467</v>
      </c>
    </row>
    <row r="35" spans="1:10" ht="30" customHeight="1">
      <c r="A35" s="12"/>
      <c r="B35" s="12">
        <f t="shared" si="0"/>
        <v>30</v>
      </c>
      <c r="C35" s="42" t="s">
        <v>265</v>
      </c>
      <c r="D35" s="43" t="s">
        <v>266</v>
      </c>
      <c r="E35" s="116"/>
      <c r="F35" s="53" t="s">
        <v>226</v>
      </c>
      <c r="G35" s="94"/>
      <c r="H35" s="67">
        <v>40</v>
      </c>
      <c r="I35" s="86">
        <f t="shared" si="1"/>
        <v>0</v>
      </c>
      <c r="J35" s="129"/>
    </row>
    <row r="36" spans="1:10" ht="30" customHeight="1">
      <c r="A36" s="12"/>
      <c r="B36" s="12">
        <f t="shared" si="0"/>
        <v>31</v>
      </c>
      <c r="C36" s="42" t="s">
        <v>267</v>
      </c>
      <c r="D36" s="43" t="s">
        <v>268</v>
      </c>
      <c r="E36" s="18" t="s">
        <v>269</v>
      </c>
      <c r="F36" s="53" t="s">
        <v>226</v>
      </c>
      <c r="G36" s="94"/>
      <c r="H36" s="67">
        <v>200</v>
      </c>
      <c r="I36" s="86">
        <f t="shared" si="1"/>
        <v>0</v>
      </c>
      <c r="J36" s="54"/>
    </row>
    <row r="37" spans="1:10" ht="30" customHeight="1">
      <c r="A37" s="12"/>
      <c r="B37" s="12">
        <f t="shared" si="0"/>
        <v>32</v>
      </c>
      <c r="C37" s="42" t="s">
        <v>270</v>
      </c>
      <c r="D37" s="43" t="s">
        <v>271</v>
      </c>
      <c r="E37" s="49"/>
      <c r="F37" s="53" t="s">
        <v>226</v>
      </c>
      <c r="G37" s="94"/>
      <c r="H37" s="67">
        <v>400</v>
      </c>
      <c r="I37" s="86">
        <f t="shared" si="1"/>
        <v>0</v>
      </c>
      <c r="J37" s="127"/>
    </row>
    <row r="38" spans="1:10" ht="30" customHeight="1">
      <c r="A38" s="12"/>
      <c r="B38" s="12">
        <f t="shared" si="0"/>
        <v>33</v>
      </c>
      <c r="C38" s="42" t="s">
        <v>272</v>
      </c>
      <c r="D38" s="43" t="s">
        <v>273</v>
      </c>
      <c r="E38" s="52" t="s">
        <v>269</v>
      </c>
      <c r="F38" s="53" t="s">
        <v>226</v>
      </c>
      <c r="G38" s="94"/>
      <c r="H38" s="67">
        <v>390</v>
      </c>
      <c r="I38" s="86">
        <f t="shared" si="1"/>
        <v>0</v>
      </c>
      <c r="J38" s="128"/>
    </row>
    <row r="39" spans="1:10" ht="30" customHeight="1">
      <c r="A39" s="12"/>
      <c r="B39" s="12">
        <f t="shared" si="0"/>
        <v>34</v>
      </c>
      <c r="C39" s="42" t="s">
        <v>274</v>
      </c>
      <c r="D39" s="43" t="s">
        <v>275</v>
      </c>
      <c r="E39" s="48"/>
      <c r="F39" s="53" t="s">
        <v>226</v>
      </c>
      <c r="G39" s="94"/>
      <c r="H39" s="67">
        <v>200</v>
      </c>
      <c r="I39" s="86">
        <f t="shared" si="1"/>
        <v>0</v>
      </c>
      <c r="J39" s="129"/>
    </row>
    <row r="40" spans="1:10" ht="30" customHeight="1">
      <c r="A40" s="12"/>
      <c r="B40" s="12">
        <f t="shared" si="0"/>
        <v>35</v>
      </c>
      <c r="C40" s="42" t="s">
        <v>276</v>
      </c>
      <c r="D40" s="43" t="s">
        <v>468</v>
      </c>
      <c r="E40" s="114" t="s">
        <v>269</v>
      </c>
      <c r="F40" s="53" t="s">
        <v>41</v>
      </c>
      <c r="G40" s="94"/>
      <c r="H40" s="67">
        <v>360</v>
      </c>
      <c r="I40" s="86">
        <f t="shared" si="1"/>
        <v>0</v>
      </c>
      <c r="J40" s="59" t="s">
        <v>469</v>
      </c>
    </row>
    <row r="41" spans="1:10" ht="30" customHeight="1">
      <c r="A41" s="12"/>
      <c r="B41" s="12">
        <f t="shared" si="0"/>
        <v>36</v>
      </c>
      <c r="C41" s="42" t="s">
        <v>277</v>
      </c>
      <c r="D41" s="43" t="s">
        <v>470</v>
      </c>
      <c r="E41" s="116"/>
      <c r="F41" s="53" t="s">
        <v>41</v>
      </c>
      <c r="G41" s="94"/>
      <c r="H41" s="67">
        <v>900</v>
      </c>
      <c r="I41" s="86">
        <f t="shared" si="1"/>
        <v>0</v>
      </c>
      <c r="J41" s="54" t="s">
        <v>471</v>
      </c>
    </row>
    <row r="42" spans="1:10" ht="30" customHeight="1">
      <c r="A42" s="12"/>
      <c r="B42" s="12">
        <f t="shared" si="0"/>
        <v>37</v>
      </c>
      <c r="C42" s="42" t="s">
        <v>278</v>
      </c>
      <c r="D42" s="43" t="s">
        <v>510</v>
      </c>
      <c r="E42" s="114" t="s">
        <v>40</v>
      </c>
      <c r="F42" s="53" t="s">
        <v>41</v>
      </c>
      <c r="G42" s="94"/>
      <c r="H42" s="67">
        <v>80</v>
      </c>
      <c r="I42" s="86">
        <f t="shared" si="1"/>
        <v>0</v>
      </c>
      <c r="J42" s="59" t="s">
        <v>279</v>
      </c>
    </row>
    <row r="43" spans="1:10" ht="30" customHeight="1">
      <c r="A43" s="12"/>
      <c r="B43" s="12">
        <f t="shared" si="0"/>
        <v>38</v>
      </c>
      <c r="C43" s="42" t="s">
        <v>280</v>
      </c>
      <c r="D43" s="43" t="s">
        <v>511</v>
      </c>
      <c r="E43" s="116"/>
      <c r="F43" s="53" t="s">
        <v>281</v>
      </c>
      <c r="G43" s="94"/>
      <c r="H43" s="67">
        <v>490</v>
      </c>
      <c r="I43" s="86">
        <f t="shared" si="1"/>
        <v>0</v>
      </c>
      <c r="J43" s="54" t="s">
        <v>282</v>
      </c>
    </row>
    <row r="44" spans="1:10" ht="30" customHeight="1">
      <c r="A44" s="12"/>
      <c r="B44" s="12">
        <f t="shared" si="0"/>
        <v>39</v>
      </c>
      <c r="C44" s="42" t="s">
        <v>690</v>
      </c>
      <c r="D44" s="43" t="s">
        <v>283</v>
      </c>
      <c r="E44" s="114" t="s">
        <v>284</v>
      </c>
      <c r="F44" s="53" t="s">
        <v>41</v>
      </c>
      <c r="G44" s="94"/>
      <c r="H44" s="67">
        <v>110</v>
      </c>
      <c r="I44" s="86">
        <f t="shared" si="1"/>
        <v>0</v>
      </c>
      <c r="J44" s="54" t="s">
        <v>472</v>
      </c>
    </row>
    <row r="45" spans="1:10" ht="30" customHeight="1">
      <c r="A45" s="12"/>
      <c r="B45" s="12">
        <f t="shared" si="0"/>
        <v>40</v>
      </c>
      <c r="C45" s="42" t="s">
        <v>285</v>
      </c>
      <c r="D45" s="43" t="s">
        <v>512</v>
      </c>
      <c r="E45" s="116"/>
      <c r="F45" s="53" t="s">
        <v>13</v>
      </c>
      <c r="G45" s="94"/>
      <c r="H45" s="67">
        <v>80</v>
      </c>
      <c r="I45" s="86">
        <f t="shared" si="1"/>
        <v>0</v>
      </c>
      <c r="J45" s="54" t="s">
        <v>286</v>
      </c>
    </row>
    <row r="46" spans="1:10" ht="30" customHeight="1">
      <c r="A46" s="12"/>
      <c r="B46" s="12">
        <f t="shared" si="0"/>
        <v>41</v>
      </c>
      <c r="C46" s="42" t="s">
        <v>287</v>
      </c>
      <c r="D46" s="43" t="s">
        <v>288</v>
      </c>
      <c r="E46" s="51" t="s">
        <v>40</v>
      </c>
      <c r="F46" s="21" t="s">
        <v>64</v>
      </c>
      <c r="G46" s="94"/>
      <c r="H46" s="67">
        <v>130</v>
      </c>
      <c r="I46" s="86">
        <f t="shared" si="1"/>
        <v>0</v>
      </c>
      <c r="J46" s="54" t="s">
        <v>289</v>
      </c>
    </row>
    <row r="47" spans="1:10" ht="30" customHeight="1">
      <c r="A47" s="12"/>
      <c r="B47" s="12">
        <f>B46+1</f>
        <v>42</v>
      </c>
      <c r="C47" s="42" t="s">
        <v>290</v>
      </c>
      <c r="D47" s="43" t="s">
        <v>291</v>
      </c>
      <c r="E47" s="51" t="s">
        <v>40</v>
      </c>
      <c r="F47" s="21" t="s">
        <v>64</v>
      </c>
      <c r="G47" s="94"/>
      <c r="H47" s="67">
        <v>110</v>
      </c>
      <c r="I47" s="86">
        <f t="shared" si="1"/>
        <v>0</v>
      </c>
      <c r="J47" s="54" t="s">
        <v>473</v>
      </c>
    </row>
    <row r="48" spans="1:10" ht="30" customHeight="1">
      <c r="A48" s="12"/>
      <c r="B48" s="12">
        <f>B47+1</f>
        <v>43</v>
      </c>
      <c r="C48" s="42" t="s">
        <v>292</v>
      </c>
      <c r="D48" s="43" t="s">
        <v>293</v>
      </c>
      <c r="E48" s="18" t="s">
        <v>284</v>
      </c>
      <c r="F48" s="53" t="s">
        <v>41</v>
      </c>
      <c r="G48" s="94"/>
      <c r="H48" s="67">
        <v>70</v>
      </c>
      <c r="I48" s="86">
        <f t="shared" si="1"/>
        <v>0</v>
      </c>
      <c r="J48" s="54"/>
    </row>
    <row r="49" spans="1:10" ht="30" customHeight="1">
      <c r="A49" s="12"/>
      <c r="B49" s="12">
        <f t="shared" si="0"/>
        <v>44</v>
      </c>
      <c r="C49" s="42" t="s">
        <v>294</v>
      </c>
      <c r="D49" s="43" t="s">
        <v>295</v>
      </c>
      <c r="E49" s="114" t="s">
        <v>534</v>
      </c>
      <c r="F49" s="53" t="s">
        <v>83</v>
      </c>
      <c r="G49" s="94"/>
      <c r="H49" s="67">
        <v>60</v>
      </c>
      <c r="I49" s="86">
        <f t="shared" si="1"/>
        <v>0</v>
      </c>
      <c r="J49" s="127" t="s">
        <v>474</v>
      </c>
    </row>
    <row r="50" spans="1:10" ht="30" customHeight="1">
      <c r="A50" s="12"/>
      <c r="B50" s="12">
        <f t="shared" si="0"/>
        <v>45</v>
      </c>
      <c r="C50" s="42" t="s">
        <v>296</v>
      </c>
      <c r="D50" s="43" t="s">
        <v>297</v>
      </c>
      <c r="E50" s="116"/>
      <c r="F50" s="53" t="s">
        <v>83</v>
      </c>
      <c r="G50" s="94"/>
      <c r="H50" s="67">
        <v>310</v>
      </c>
      <c r="I50" s="86">
        <f t="shared" si="1"/>
        <v>0</v>
      </c>
      <c r="J50" s="129"/>
    </row>
    <row r="51" spans="1:10" ht="30" customHeight="1">
      <c r="A51" s="12"/>
      <c r="B51" s="12">
        <f t="shared" si="0"/>
        <v>46</v>
      </c>
      <c r="C51" s="42" t="s">
        <v>530</v>
      </c>
      <c r="D51" s="43" t="s">
        <v>531</v>
      </c>
      <c r="E51" s="114" t="s">
        <v>534</v>
      </c>
      <c r="F51" s="53" t="s">
        <v>298</v>
      </c>
      <c r="G51" s="94"/>
      <c r="H51" s="67">
        <v>70</v>
      </c>
      <c r="I51" s="86">
        <f t="shared" si="1"/>
        <v>0</v>
      </c>
      <c r="J51" s="127" t="s">
        <v>299</v>
      </c>
    </row>
    <row r="52" spans="1:10" ht="30" customHeight="1">
      <c r="A52" s="12"/>
      <c r="B52" s="12">
        <f t="shared" si="0"/>
        <v>47</v>
      </c>
      <c r="C52" s="42" t="s">
        <v>532</v>
      </c>
      <c r="D52" s="43" t="s">
        <v>533</v>
      </c>
      <c r="E52" s="116"/>
      <c r="F52" s="53" t="s">
        <v>298</v>
      </c>
      <c r="G52" s="94"/>
      <c r="H52" s="67">
        <v>70</v>
      </c>
      <c r="I52" s="86">
        <f t="shared" si="1"/>
        <v>0</v>
      </c>
      <c r="J52" s="129"/>
    </row>
    <row r="53" spans="1:10" ht="30" customHeight="1">
      <c r="A53" s="12"/>
      <c r="B53" s="12">
        <f t="shared" si="0"/>
        <v>48</v>
      </c>
      <c r="C53" s="42" t="s">
        <v>300</v>
      </c>
      <c r="D53" s="43" t="s">
        <v>301</v>
      </c>
      <c r="E53" s="18" t="s">
        <v>302</v>
      </c>
      <c r="F53" s="53" t="s">
        <v>13</v>
      </c>
      <c r="G53" s="94"/>
      <c r="H53" s="67">
        <v>190</v>
      </c>
      <c r="I53" s="86">
        <f t="shared" si="1"/>
        <v>0</v>
      </c>
      <c r="J53" s="54" t="s">
        <v>475</v>
      </c>
    </row>
    <row r="54" spans="1:10" ht="30" customHeight="1">
      <c r="A54" s="12"/>
      <c r="B54" s="12">
        <f t="shared" si="0"/>
        <v>49</v>
      </c>
      <c r="C54" s="99" t="s">
        <v>688</v>
      </c>
      <c r="D54" s="96" t="s">
        <v>689</v>
      </c>
      <c r="E54" s="18" t="s">
        <v>304</v>
      </c>
      <c r="F54" s="53" t="s">
        <v>303</v>
      </c>
      <c r="G54" s="94"/>
      <c r="H54" s="67">
        <v>100</v>
      </c>
      <c r="I54" s="86">
        <f t="shared" si="1"/>
        <v>0</v>
      </c>
      <c r="J54" s="54" t="s">
        <v>476</v>
      </c>
    </row>
    <row r="55" spans="1:10" ht="30" customHeight="1">
      <c r="A55" s="12"/>
      <c r="B55" s="12">
        <f t="shared" si="0"/>
        <v>50</v>
      </c>
      <c r="C55" s="42" t="s">
        <v>305</v>
      </c>
      <c r="D55" s="43" t="s">
        <v>306</v>
      </c>
      <c r="E55" s="114" t="s">
        <v>40</v>
      </c>
      <c r="F55" s="139" t="s">
        <v>13</v>
      </c>
      <c r="G55" s="94"/>
      <c r="H55" s="67">
        <v>90</v>
      </c>
      <c r="I55" s="86">
        <f t="shared" si="1"/>
        <v>0</v>
      </c>
      <c r="J55" s="127" t="s">
        <v>307</v>
      </c>
    </row>
    <row r="56" spans="1:10" ht="30" customHeight="1">
      <c r="A56" s="12"/>
      <c r="B56" s="12">
        <f t="shared" si="0"/>
        <v>51</v>
      </c>
      <c r="C56" s="42" t="s">
        <v>308</v>
      </c>
      <c r="D56" s="43" t="s">
        <v>309</v>
      </c>
      <c r="E56" s="115"/>
      <c r="F56" s="140"/>
      <c r="G56" s="94"/>
      <c r="H56" s="67">
        <v>230</v>
      </c>
      <c r="I56" s="86">
        <f t="shared" si="1"/>
        <v>0</v>
      </c>
      <c r="J56" s="128"/>
    </row>
    <row r="57" spans="1:10" ht="30" customHeight="1">
      <c r="A57" s="12"/>
      <c r="B57" s="12">
        <f t="shared" si="0"/>
        <v>52</v>
      </c>
      <c r="C57" s="42" t="s">
        <v>310</v>
      </c>
      <c r="D57" s="43" t="s">
        <v>311</v>
      </c>
      <c r="E57" s="116"/>
      <c r="F57" s="141"/>
      <c r="G57" s="94"/>
      <c r="H57" s="67">
        <v>290</v>
      </c>
      <c r="I57" s="86">
        <f t="shared" si="1"/>
        <v>0</v>
      </c>
      <c r="J57" s="129"/>
    </row>
    <row r="58" spans="1:10" ht="30" customHeight="1">
      <c r="A58" s="12"/>
      <c r="B58" s="12">
        <f t="shared" si="0"/>
        <v>53</v>
      </c>
      <c r="C58" s="42" t="s">
        <v>526</v>
      </c>
      <c r="D58" s="43" t="s">
        <v>477</v>
      </c>
      <c r="E58" s="104" t="s">
        <v>478</v>
      </c>
      <c r="F58" s="58" t="s">
        <v>83</v>
      </c>
      <c r="G58" s="94"/>
      <c r="H58" s="67">
        <v>250</v>
      </c>
      <c r="I58" s="86">
        <f t="shared" si="1"/>
        <v>0</v>
      </c>
      <c r="J58" s="151" t="s">
        <v>312</v>
      </c>
    </row>
    <row r="59" spans="1:10" ht="30" customHeight="1">
      <c r="A59" s="12"/>
      <c r="B59" s="12">
        <f t="shared" si="0"/>
        <v>54</v>
      </c>
      <c r="C59" s="42" t="s">
        <v>527</v>
      </c>
      <c r="D59" s="43" t="s">
        <v>479</v>
      </c>
      <c r="E59" s="105"/>
      <c r="F59" s="58" t="s">
        <v>83</v>
      </c>
      <c r="G59" s="94"/>
      <c r="H59" s="67">
        <v>790</v>
      </c>
      <c r="I59" s="86">
        <f t="shared" si="1"/>
        <v>0</v>
      </c>
      <c r="J59" s="152"/>
    </row>
    <row r="60" spans="1:10" ht="30" customHeight="1">
      <c r="A60" s="12"/>
      <c r="B60" s="12">
        <f t="shared" si="0"/>
        <v>55</v>
      </c>
      <c r="C60" s="42" t="s">
        <v>528</v>
      </c>
      <c r="D60" s="43" t="s">
        <v>480</v>
      </c>
      <c r="E60" s="105"/>
      <c r="F60" s="58" t="s">
        <v>83</v>
      </c>
      <c r="G60" s="94"/>
      <c r="H60" s="67">
        <v>340</v>
      </c>
      <c r="I60" s="86">
        <f t="shared" si="1"/>
        <v>0</v>
      </c>
      <c r="J60" s="152"/>
    </row>
    <row r="61" spans="1:10" ht="30" customHeight="1">
      <c r="A61" s="12"/>
      <c r="B61" s="12">
        <f t="shared" si="0"/>
        <v>56</v>
      </c>
      <c r="C61" s="42" t="s">
        <v>529</v>
      </c>
      <c r="D61" s="43" t="s">
        <v>481</v>
      </c>
      <c r="E61" s="105"/>
      <c r="F61" s="53" t="s">
        <v>83</v>
      </c>
      <c r="G61" s="94"/>
      <c r="H61" s="67">
        <v>660</v>
      </c>
      <c r="I61" s="86">
        <f t="shared" si="1"/>
        <v>0</v>
      </c>
      <c r="J61" s="152"/>
    </row>
    <row r="62" spans="1:10" ht="30" customHeight="1">
      <c r="A62" s="12"/>
      <c r="B62" s="12">
        <f t="shared" si="0"/>
        <v>57</v>
      </c>
      <c r="C62" s="42" t="s">
        <v>677</v>
      </c>
      <c r="D62" s="43" t="s">
        <v>482</v>
      </c>
      <c r="E62" s="106"/>
      <c r="F62" s="53" t="s">
        <v>83</v>
      </c>
      <c r="G62" s="94"/>
      <c r="H62" s="67">
        <v>320</v>
      </c>
      <c r="I62" s="86">
        <f t="shared" si="1"/>
        <v>0</v>
      </c>
      <c r="J62" s="153"/>
    </row>
    <row r="63" spans="1:10" ht="30" customHeight="1">
      <c r="A63" s="12"/>
      <c r="B63" s="12">
        <f t="shared" si="0"/>
        <v>58</v>
      </c>
      <c r="C63" s="42" t="s">
        <v>313</v>
      </c>
      <c r="D63" s="43" t="s">
        <v>314</v>
      </c>
      <c r="E63" s="19" t="s">
        <v>315</v>
      </c>
      <c r="F63" s="58" t="s">
        <v>316</v>
      </c>
      <c r="G63" s="94"/>
      <c r="H63" s="67">
        <v>290</v>
      </c>
      <c r="I63" s="86">
        <f t="shared" si="1"/>
        <v>0</v>
      </c>
      <c r="J63" s="57"/>
    </row>
    <row r="64" spans="1:10" ht="30" customHeight="1">
      <c r="A64" s="12"/>
      <c r="B64" s="12">
        <f t="shared" si="0"/>
        <v>59</v>
      </c>
      <c r="C64" s="42" t="s">
        <v>317</v>
      </c>
      <c r="D64" s="43" t="s">
        <v>318</v>
      </c>
      <c r="E64" s="114" t="s">
        <v>319</v>
      </c>
      <c r="F64" s="53" t="s">
        <v>320</v>
      </c>
      <c r="G64" s="94"/>
      <c r="H64" s="67">
        <v>1970</v>
      </c>
      <c r="I64" s="86">
        <f t="shared" si="1"/>
        <v>0</v>
      </c>
      <c r="J64" s="127" t="s">
        <v>321</v>
      </c>
    </row>
    <row r="65" spans="1:10" ht="30" customHeight="1">
      <c r="A65" s="12"/>
      <c r="B65" s="12">
        <f t="shared" si="0"/>
        <v>60</v>
      </c>
      <c r="C65" s="42" t="s">
        <v>322</v>
      </c>
      <c r="D65" s="43" t="s">
        <v>323</v>
      </c>
      <c r="E65" s="116"/>
      <c r="F65" s="53" t="s">
        <v>320</v>
      </c>
      <c r="G65" s="94"/>
      <c r="H65" s="67">
        <v>1020</v>
      </c>
      <c r="I65" s="86">
        <f t="shared" si="1"/>
        <v>0</v>
      </c>
      <c r="J65" s="129"/>
    </row>
    <row r="67" spans="1:10">
      <c r="G67" s="62">
        <f>SUM(G6:G65)</f>
        <v>0</v>
      </c>
      <c r="H67" s="62">
        <f>SUM(H6:H65)</f>
        <v>16190</v>
      </c>
      <c r="I67" s="62">
        <f>SUM(I6:I65)</f>
        <v>0</v>
      </c>
    </row>
  </sheetData>
  <autoFilter ref="B5:H5" xr:uid="{00000000-0009-0000-0000-000007000000}"/>
  <mergeCells count="40">
    <mergeCell ref="E64:E65"/>
    <mergeCell ref="J64:J65"/>
    <mergeCell ref="E11:E15"/>
    <mergeCell ref="J11:J15"/>
    <mergeCell ref="B3:I3"/>
    <mergeCell ref="E6:E8"/>
    <mergeCell ref="J6:J8"/>
    <mergeCell ref="E9:E10"/>
    <mergeCell ref="J9:J10"/>
    <mergeCell ref="E16:E17"/>
    <mergeCell ref="J16:J17"/>
    <mergeCell ref="E18:E19"/>
    <mergeCell ref="J18:J19"/>
    <mergeCell ref="E20:E21"/>
    <mergeCell ref="J20:J21"/>
    <mergeCell ref="E44:E45"/>
    <mergeCell ref="J32:J33"/>
    <mergeCell ref="E34:E35"/>
    <mergeCell ref="J34:J35"/>
    <mergeCell ref="J37:J39"/>
    <mergeCell ref="E23:E24"/>
    <mergeCell ref="F23:F24"/>
    <mergeCell ref="J23:J24"/>
    <mergeCell ref="E30:E31"/>
    <mergeCell ref="J30:J31"/>
    <mergeCell ref="E40:E41"/>
    <mergeCell ref="E42:E43"/>
    <mergeCell ref="G23:G24"/>
    <mergeCell ref="H23:H24"/>
    <mergeCell ref="I23:I24"/>
    <mergeCell ref="E32:E33"/>
    <mergeCell ref="E58:E62"/>
    <mergeCell ref="J58:J62"/>
    <mergeCell ref="E49:E50"/>
    <mergeCell ref="J49:J50"/>
    <mergeCell ref="E51:E52"/>
    <mergeCell ref="J51:J52"/>
    <mergeCell ref="E55:E57"/>
    <mergeCell ref="F55:F57"/>
    <mergeCell ref="J55:J57"/>
  </mergeCells>
  <phoneticPr fontId="1"/>
  <dataValidations count="1">
    <dataValidation imeMode="off" allowBlank="1" showInputMessage="1" showErrorMessage="1" sqref="G25:H65 G6:H23" xr:uid="{1C805C24-F7F5-4971-B8DF-DB718AF0320A}"/>
  </dataValidations>
  <printOptions horizontalCentered="1"/>
  <pageMargins left="0.78740157480314965" right="0.78740157480314965" top="0.78740157480314965" bottom="0.59055118110236227" header="0.39370078740157483" footer="0.19685039370078741"/>
  <pageSetup paperSize="9" scale="77" fitToHeight="0" orientation="portrait" r:id="rId1"/>
  <headerFooter>
    <oddFooter>&amp;L&amp;"ＭＳ ゴシック,標準"&amp;8&amp;K01+023&amp;A&amp;P / &amp;N</oddFooter>
  </headerFooter>
  <rowBreaks count="2" manualBreakCount="2">
    <brk id="31" min="1" max="8" man="1"/>
    <brk id="57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S52"/>
  <sheetViews>
    <sheetView tabSelected="1" view="pageBreakPreview" zoomScaleNormal="55" zoomScaleSheetLayoutView="100" workbookViewId="0">
      <pane ySplit="5" topLeftCell="A26" activePane="bottomLeft" state="frozen"/>
      <selection activeCell="I4" sqref="I4"/>
      <selection pane="bottomLeft" activeCell="H26" sqref="H26:H28"/>
    </sheetView>
  </sheetViews>
  <sheetFormatPr defaultColWidth="9" defaultRowHeight="12"/>
  <cols>
    <col min="1" max="1" width="5.83203125" style="13" customWidth="1"/>
    <col min="2" max="2" width="5.58203125" style="13" customWidth="1"/>
    <col min="3" max="3" width="33.25" style="14" customWidth="1"/>
    <col min="4" max="4" width="24.33203125" style="15" customWidth="1"/>
    <col min="5" max="5" width="8.08203125" style="6" customWidth="1"/>
    <col min="6" max="6" width="5.58203125" style="6" customWidth="1"/>
    <col min="7" max="7" width="7.5" style="6" customWidth="1"/>
    <col min="8" max="8" width="6.25" style="6" customWidth="1"/>
    <col min="9" max="9" width="11.25" style="6" customWidth="1"/>
    <col min="10" max="10" width="25" style="8" customWidth="1"/>
    <col min="11" max="16384" width="9" style="8"/>
  </cols>
  <sheetData>
    <row r="1" spans="1:19" s="5" customFormat="1" ht="22.5" customHeight="1">
      <c r="A1" s="71"/>
      <c r="B1" s="71">
        <f>COUNT(B$6:B53)</f>
        <v>45</v>
      </c>
      <c r="C1" s="72" t="s">
        <v>0</v>
      </c>
      <c r="D1" s="73" t="s">
        <v>1</v>
      </c>
      <c r="E1" s="4"/>
      <c r="F1" s="4"/>
      <c r="G1" s="60"/>
      <c r="H1" s="60"/>
      <c r="I1" s="4"/>
    </row>
    <row r="2" spans="1:19" s="5" customFormat="1" ht="15.75" customHeight="1">
      <c r="A2" s="1"/>
      <c r="B2" s="1"/>
      <c r="C2" s="2"/>
      <c r="D2" s="3"/>
      <c r="I2" s="26" t="s">
        <v>502</v>
      </c>
      <c r="J2" s="4"/>
    </row>
    <row r="3" spans="1:19" s="5" customFormat="1" ht="30" customHeight="1">
      <c r="A3" s="1"/>
      <c r="B3" s="103" t="s">
        <v>497</v>
      </c>
      <c r="C3" s="103"/>
      <c r="D3" s="103"/>
      <c r="E3" s="103"/>
      <c r="F3" s="103"/>
      <c r="G3" s="103"/>
      <c r="H3" s="103"/>
      <c r="I3" s="103"/>
      <c r="J3" s="45"/>
    </row>
    <row r="4" spans="1:19" ht="30" customHeight="1">
      <c r="A4" s="8"/>
      <c r="B4" s="27"/>
      <c r="C4" s="28" t="s">
        <v>483</v>
      </c>
      <c r="D4" s="29"/>
      <c r="G4" s="8"/>
      <c r="H4" s="50" t="s">
        <v>583</v>
      </c>
      <c r="I4" s="87">
        <f>SUM(I6:I50)</f>
        <v>0</v>
      </c>
      <c r="J4" s="30"/>
      <c r="R4" s="32"/>
      <c r="S4" s="33">
        <f>SUM(S6:S45)</f>
        <v>0</v>
      </c>
    </row>
    <row r="5" spans="1:19" s="11" customFormat="1" ht="40.5" customHeight="1">
      <c r="A5" s="68"/>
      <c r="B5" s="9" t="s">
        <v>430</v>
      </c>
      <c r="C5" s="10" t="s">
        <v>3</v>
      </c>
      <c r="D5" s="17" t="s">
        <v>4</v>
      </c>
      <c r="E5" s="35" t="s">
        <v>431</v>
      </c>
      <c r="F5" s="36" t="s">
        <v>5</v>
      </c>
      <c r="G5" s="37" t="s">
        <v>6</v>
      </c>
      <c r="H5" s="37" t="s">
        <v>7</v>
      </c>
      <c r="I5" s="37" t="s">
        <v>432</v>
      </c>
      <c r="J5" s="38" t="s">
        <v>433</v>
      </c>
    </row>
    <row r="6" spans="1:19" ht="30" customHeight="1">
      <c r="A6" s="12"/>
      <c r="B6" s="12">
        <v>1</v>
      </c>
      <c r="C6" s="42" t="s">
        <v>537</v>
      </c>
      <c r="D6" s="43" t="s">
        <v>538</v>
      </c>
      <c r="E6" s="18" t="s">
        <v>484</v>
      </c>
      <c r="F6" s="66" t="s">
        <v>226</v>
      </c>
      <c r="G6" s="64"/>
      <c r="H6" s="67">
        <v>240</v>
      </c>
      <c r="I6" s="86">
        <f>+G6*H6</f>
        <v>0</v>
      </c>
      <c r="J6" s="44" t="s">
        <v>485</v>
      </c>
    </row>
    <row r="7" spans="1:19" ht="30" customHeight="1">
      <c r="A7" s="12"/>
      <c r="B7" s="12">
        <f>B6+1</f>
        <v>2</v>
      </c>
      <c r="C7" s="42" t="s">
        <v>324</v>
      </c>
      <c r="D7" s="43" t="s">
        <v>658</v>
      </c>
      <c r="E7" s="104" t="s">
        <v>659</v>
      </c>
      <c r="F7" s="142" t="s">
        <v>213</v>
      </c>
      <c r="G7" s="108"/>
      <c r="H7" s="111">
        <v>130</v>
      </c>
      <c r="I7" s="119">
        <f>+G7*H7</f>
        <v>0</v>
      </c>
      <c r="J7" s="151"/>
    </row>
    <row r="8" spans="1:19" ht="30" customHeight="1">
      <c r="A8" s="12"/>
      <c r="B8" s="12">
        <f t="shared" ref="B8:B50" si="0">B7+1</f>
        <v>3</v>
      </c>
      <c r="C8" s="42" t="s">
        <v>399</v>
      </c>
      <c r="D8" s="43" t="s">
        <v>660</v>
      </c>
      <c r="E8" s="105"/>
      <c r="F8" s="143"/>
      <c r="G8" s="109"/>
      <c r="H8" s="112"/>
      <c r="I8" s="120"/>
      <c r="J8" s="152"/>
    </row>
    <row r="9" spans="1:19" ht="30" customHeight="1">
      <c r="A9" s="12"/>
      <c r="B9" s="12">
        <f t="shared" si="0"/>
        <v>4</v>
      </c>
      <c r="C9" s="42" t="s">
        <v>400</v>
      </c>
      <c r="D9" s="43" t="s">
        <v>661</v>
      </c>
      <c r="E9" s="106"/>
      <c r="F9" s="144"/>
      <c r="G9" s="110"/>
      <c r="H9" s="113"/>
      <c r="I9" s="121"/>
      <c r="J9" s="153"/>
    </row>
    <row r="10" spans="1:19" ht="30" customHeight="1">
      <c r="A10" s="12"/>
      <c r="B10" s="12">
        <f t="shared" si="0"/>
        <v>5</v>
      </c>
      <c r="C10" s="42" t="s">
        <v>681</v>
      </c>
      <c r="D10" s="96" t="s">
        <v>692</v>
      </c>
      <c r="E10" s="19" t="s">
        <v>326</v>
      </c>
      <c r="F10" s="58" t="s">
        <v>180</v>
      </c>
      <c r="G10" s="64"/>
      <c r="H10" s="67">
        <v>140</v>
      </c>
      <c r="I10" s="86">
        <f>+G10*H10</f>
        <v>0</v>
      </c>
      <c r="J10" s="75" t="s">
        <v>691</v>
      </c>
    </row>
    <row r="11" spans="1:19" ht="30" customHeight="1">
      <c r="A11" s="12"/>
      <c r="B11" s="12">
        <f t="shared" si="0"/>
        <v>6</v>
      </c>
      <c r="C11" s="42" t="s">
        <v>402</v>
      </c>
      <c r="D11" s="16" t="s">
        <v>513</v>
      </c>
      <c r="E11" s="104" t="s">
        <v>325</v>
      </c>
      <c r="F11" s="142" t="s">
        <v>327</v>
      </c>
      <c r="G11" s="108"/>
      <c r="H11" s="111">
        <v>120</v>
      </c>
      <c r="I11" s="119">
        <f t="shared" ref="I11" si="1">+G11*H11</f>
        <v>0</v>
      </c>
      <c r="J11" s="151" t="s">
        <v>486</v>
      </c>
    </row>
    <row r="12" spans="1:19" ht="30" customHeight="1">
      <c r="A12" s="12"/>
      <c r="B12" s="12">
        <f t="shared" si="0"/>
        <v>7</v>
      </c>
      <c r="C12" s="42" t="s">
        <v>403</v>
      </c>
      <c r="D12" s="16" t="s">
        <v>514</v>
      </c>
      <c r="E12" s="105"/>
      <c r="F12" s="144"/>
      <c r="G12" s="110"/>
      <c r="H12" s="113"/>
      <c r="I12" s="121"/>
      <c r="J12" s="153"/>
    </row>
    <row r="13" spans="1:19" ht="30" customHeight="1">
      <c r="A13" s="12"/>
      <c r="B13" s="12">
        <f t="shared" si="0"/>
        <v>8</v>
      </c>
      <c r="C13" s="42" t="s">
        <v>404</v>
      </c>
      <c r="D13" s="43" t="s">
        <v>328</v>
      </c>
      <c r="E13" s="105"/>
      <c r="F13" s="142" t="s">
        <v>205</v>
      </c>
      <c r="G13" s="108"/>
      <c r="H13" s="111">
        <v>50</v>
      </c>
      <c r="I13" s="119">
        <f t="shared" ref="I13" si="2">+G13*H13</f>
        <v>0</v>
      </c>
      <c r="J13" s="151" t="s">
        <v>329</v>
      </c>
    </row>
    <row r="14" spans="1:19" ht="30" customHeight="1">
      <c r="A14" s="12"/>
      <c r="B14" s="12">
        <f t="shared" si="0"/>
        <v>9</v>
      </c>
      <c r="C14" s="42" t="s">
        <v>405</v>
      </c>
      <c r="D14" s="43" t="s">
        <v>330</v>
      </c>
      <c r="E14" s="106"/>
      <c r="F14" s="144"/>
      <c r="G14" s="110"/>
      <c r="H14" s="113"/>
      <c r="I14" s="121"/>
      <c r="J14" s="153"/>
    </row>
    <row r="15" spans="1:19" ht="30" customHeight="1">
      <c r="A15" s="12"/>
      <c r="B15" s="12">
        <f t="shared" si="0"/>
        <v>10</v>
      </c>
      <c r="C15" s="42" t="s">
        <v>662</v>
      </c>
      <c r="D15" s="43" t="s">
        <v>663</v>
      </c>
      <c r="E15" s="18" t="s">
        <v>325</v>
      </c>
      <c r="F15" s="53" t="s">
        <v>205</v>
      </c>
      <c r="G15" s="64"/>
      <c r="H15" s="67">
        <v>100</v>
      </c>
      <c r="I15" s="86">
        <f>+G15*H15</f>
        <v>0</v>
      </c>
      <c r="J15" s="54" t="s">
        <v>664</v>
      </c>
    </row>
    <row r="16" spans="1:19" ht="30" customHeight="1">
      <c r="A16" s="12"/>
      <c r="B16" s="12">
        <f t="shared" si="0"/>
        <v>11</v>
      </c>
      <c r="C16" s="42" t="s">
        <v>331</v>
      </c>
      <c r="D16" s="97" t="s">
        <v>665</v>
      </c>
      <c r="E16" s="114" t="s">
        <v>325</v>
      </c>
      <c r="F16" s="139" t="s">
        <v>205</v>
      </c>
      <c r="G16" s="108"/>
      <c r="H16" s="111">
        <v>190</v>
      </c>
      <c r="I16" s="119">
        <f>+G16*H16</f>
        <v>0</v>
      </c>
      <c r="J16" s="127" t="s">
        <v>487</v>
      </c>
    </row>
    <row r="17" spans="1:10" ht="30" customHeight="1">
      <c r="A17" s="12"/>
      <c r="B17" s="12">
        <f t="shared" si="0"/>
        <v>12</v>
      </c>
      <c r="C17" s="42" t="s">
        <v>332</v>
      </c>
      <c r="D17" s="97" t="s">
        <v>666</v>
      </c>
      <c r="E17" s="115"/>
      <c r="F17" s="140"/>
      <c r="G17" s="109"/>
      <c r="H17" s="112"/>
      <c r="I17" s="120"/>
      <c r="J17" s="128"/>
    </row>
    <row r="18" spans="1:10" ht="30" customHeight="1">
      <c r="A18" s="12"/>
      <c r="B18" s="12">
        <f t="shared" si="0"/>
        <v>13</v>
      </c>
      <c r="C18" s="42" t="s">
        <v>333</v>
      </c>
      <c r="D18" s="97" t="s">
        <v>667</v>
      </c>
      <c r="E18" s="116"/>
      <c r="F18" s="141"/>
      <c r="G18" s="110"/>
      <c r="H18" s="113"/>
      <c r="I18" s="121"/>
      <c r="J18" s="129"/>
    </row>
    <row r="19" spans="1:10" ht="30" customHeight="1">
      <c r="A19" s="12"/>
      <c r="B19" s="12">
        <f t="shared" si="0"/>
        <v>14</v>
      </c>
      <c r="C19" s="42" t="s">
        <v>335</v>
      </c>
      <c r="D19" s="43" t="s">
        <v>336</v>
      </c>
      <c r="E19" s="104" t="s">
        <v>326</v>
      </c>
      <c r="F19" s="133" t="s">
        <v>334</v>
      </c>
      <c r="G19" s="108"/>
      <c r="H19" s="111">
        <v>1170</v>
      </c>
      <c r="I19" s="119">
        <f>+G19*H19</f>
        <v>0</v>
      </c>
      <c r="J19" s="127" t="s">
        <v>337</v>
      </c>
    </row>
    <row r="20" spans="1:10" ht="30" customHeight="1">
      <c r="A20" s="12"/>
      <c r="B20" s="12">
        <f t="shared" si="0"/>
        <v>15</v>
      </c>
      <c r="C20" s="42" t="s">
        <v>338</v>
      </c>
      <c r="D20" s="43" t="s">
        <v>339</v>
      </c>
      <c r="E20" s="105"/>
      <c r="F20" s="134"/>
      <c r="G20" s="109"/>
      <c r="H20" s="112"/>
      <c r="I20" s="120"/>
      <c r="J20" s="128"/>
    </row>
    <row r="21" spans="1:10" ht="30" customHeight="1">
      <c r="A21" s="12"/>
      <c r="B21" s="12">
        <f t="shared" si="0"/>
        <v>16</v>
      </c>
      <c r="C21" s="42" t="s">
        <v>340</v>
      </c>
      <c r="D21" s="43" t="s">
        <v>341</v>
      </c>
      <c r="E21" s="106"/>
      <c r="F21" s="158"/>
      <c r="G21" s="110"/>
      <c r="H21" s="113"/>
      <c r="I21" s="121"/>
      <c r="J21" s="129"/>
    </row>
    <row r="22" spans="1:10" ht="30" customHeight="1">
      <c r="A22" s="12"/>
      <c r="B22" s="12">
        <f t="shared" si="0"/>
        <v>17</v>
      </c>
      <c r="C22" s="42" t="s">
        <v>342</v>
      </c>
      <c r="D22" s="43" t="s">
        <v>343</v>
      </c>
      <c r="E22" s="104" t="s">
        <v>326</v>
      </c>
      <c r="F22" s="139" t="s">
        <v>344</v>
      </c>
      <c r="G22" s="108"/>
      <c r="H22" s="111">
        <v>820</v>
      </c>
      <c r="I22" s="119">
        <f>+G22*H22</f>
        <v>0</v>
      </c>
      <c r="J22" s="127" t="s">
        <v>345</v>
      </c>
    </row>
    <row r="23" spans="1:10" ht="30" customHeight="1">
      <c r="A23" s="12"/>
      <c r="B23" s="12">
        <f t="shared" si="0"/>
        <v>18</v>
      </c>
      <c r="C23" s="42" t="s">
        <v>346</v>
      </c>
      <c r="D23" s="43" t="s">
        <v>406</v>
      </c>
      <c r="E23" s="105"/>
      <c r="F23" s="140"/>
      <c r="G23" s="109"/>
      <c r="H23" s="112"/>
      <c r="I23" s="120"/>
      <c r="J23" s="128"/>
    </row>
    <row r="24" spans="1:10" ht="30" customHeight="1">
      <c r="A24" s="12"/>
      <c r="B24" s="12">
        <f t="shared" si="0"/>
        <v>19</v>
      </c>
      <c r="C24" s="42" t="s">
        <v>347</v>
      </c>
      <c r="D24" s="43" t="s">
        <v>407</v>
      </c>
      <c r="E24" s="106"/>
      <c r="F24" s="141"/>
      <c r="G24" s="110"/>
      <c r="H24" s="113"/>
      <c r="I24" s="121"/>
      <c r="J24" s="129"/>
    </row>
    <row r="25" spans="1:10" ht="30" customHeight="1">
      <c r="A25" s="12"/>
      <c r="B25" s="12">
        <f t="shared" si="0"/>
        <v>20</v>
      </c>
      <c r="C25" s="42" t="s">
        <v>488</v>
      </c>
      <c r="D25" s="43" t="s">
        <v>408</v>
      </c>
      <c r="E25" s="114" t="s">
        <v>326</v>
      </c>
      <c r="F25" s="53" t="s">
        <v>226</v>
      </c>
      <c r="G25" s="64"/>
      <c r="H25" s="67">
        <v>660</v>
      </c>
      <c r="I25" s="86">
        <f>+G25*H25</f>
        <v>0</v>
      </c>
      <c r="J25" s="54" t="s">
        <v>348</v>
      </c>
    </row>
    <row r="26" spans="1:10" ht="30" customHeight="1">
      <c r="A26" s="12"/>
      <c r="B26" s="12">
        <f t="shared" si="0"/>
        <v>21</v>
      </c>
      <c r="C26" s="42" t="s">
        <v>349</v>
      </c>
      <c r="D26" s="43" t="s">
        <v>409</v>
      </c>
      <c r="E26" s="115"/>
      <c r="F26" s="139" t="s">
        <v>219</v>
      </c>
      <c r="G26" s="108"/>
      <c r="H26" s="111">
        <v>2150</v>
      </c>
      <c r="I26" s="119">
        <f>+G26*H26</f>
        <v>0</v>
      </c>
      <c r="J26" s="127" t="s">
        <v>350</v>
      </c>
    </row>
    <row r="27" spans="1:10" ht="30" customHeight="1">
      <c r="A27" s="12"/>
      <c r="B27" s="12">
        <f t="shared" si="0"/>
        <v>22</v>
      </c>
      <c r="C27" s="42" t="s">
        <v>351</v>
      </c>
      <c r="D27" s="43" t="s">
        <v>410</v>
      </c>
      <c r="E27" s="115"/>
      <c r="F27" s="140"/>
      <c r="G27" s="109"/>
      <c r="H27" s="112"/>
      <c r="I27" s="120"/>
      <c r="J27" s="128"/>
    </row>
    <row r="28" spans="1:10" ht="30" customHeight="1">
      <c r="A28" s="12"/>
      <c r="B28" s="12">
        <f t="shared" si="0"/>
        <v>23</v>
      </c>
      <c r="C28" s="42" t="s">
        <v>352</v>
      </c>
      <c r="D28" s="43" t="s">
        <v>411</v>
      </c>
      <c r="E28" s="116"/>
      <c r="F28" s="141"/>
      <c r="G28" s="110"/>
      <c r="H28" s="113"/>
      <c r="I28" s="121"/>
      <c r="J28" s="129"/>
    </row>
    <row r="29" spans="1:10" ht="30" customHeight="1">
      <c r="A29" s="12"/>
      <c r="B29" s="12">
        <f t="shared" si="0"/>
        <v>24</v>
      </c>
      <c r="C29" s="42" t="s">
        <v>489</v>
      </c>
      <c r="D29" s="43" t="s">
        <v>412</v>
      </c>
      <c r="E29" s="114" t="s">
        <v>326</v>
      </c>
      <c r="F29" s="53" t="s">
        <v>226</v>
      </c>
      <c r="G29" s="64"/>
      <c r="H29" s="67">
        <v>790</v>
      </c>
      <c r="I29" s="86">
        <f>+G29*H29</f>
        <v>0</v>
      </c>
      <c r="J29" s="54" t="s">
        <v>353</v>
      </c>
    </row>
    <row r="30" spans="1:10" ht="30" customHeight="1">
      <c r="A30" s="12"/>
      <c r="B30" s="12">
        <f t="shared" si="0"/>
        <v>25</v>
      </c>
      <c r="C30" s="42" t="s">
        <v>354</v>
      </c>
      <c r="D30" s="43" t="s">
        <v>413</v>
      </c>
      <c r="E30" s="115"/>
      <c r="F30" s="139" t="s">
        <v>219</v>
      </c>
      <c r="G30" s="108"/>
      <c r="H30" s="111">
        <v>2470</v>
      </c>
      <c r="I30" s="119">
        <f>+G30*H30</f>
        <v>0</v>
      </c>
      <c r="J30" s="127" t="s">
        <v>355</v>
      </c>
    </row>
    <row r="31" spans="1:10" ht="30" customHeight="1">
      <c r="A31" s="12"/>
      <c r="B31" s="12">
        <f t="shared" si="0"/>
        <v>26</v>
      </c>
      <c r="C31" s="42" t="s">
        <v>356</v>
      </c>
      <c r="D31" s="43" t="s">
        <v>414</v>
      </c>
      <c r="E31" s="115"/>
      <c r="F31" s="140"/>
      <c r="G31" s="109"/>
      <c r="H31" s="112"/>
      <c r="I31" s="120"/>
      <c r="J31" s="128"/>
    </row>
    <row r="32" spans="1:10" ht="30" customHeight="1">
      <c r="A32" s="12"/>
      <c r="B32" s="12">
        <f t="shared" si="0"/>
        <v>27</v>
      </c>
      <c r="C32" s="42" t="s">
        <v>357</v>
      </c>
      <c r="D32" s="43" t="s">
        <v>415</v>
      </c>
      <c r="E32" s="116"/>
      <c r="F32" s="141"/>
      <c r="G32" s="110"/>
      <c r="H32" s="113"/>
      <c r="I32" s="121"/>
      <c r="J32" s="129"/>
    </row>
    <row r="33" spans="1:10" ht="30" customHeight="1">
      <c r="A33" s="12"/>
      <c r="B33" s="12">
        <f t="shared" si="0"/>
        <v>28</v>
      </c>
      <c r="C33" s="42" t="s">
        <v>359</v>
      </c>
      <c r="D33" s="43" t="s">
        <v>416</v>
      </c>
      <c r="E33" s="18" t="s">
        <v>325</v>
      </c>
      <c r="F33" s="53" t="s">
        <v>205</v>
      </c>
      <c r="G33" s="64"/>
      <c r="H33" s="67">
        <v>110</v>
      </c>
      <c r="I33" s="86">
        <f t="shared" ref="I33:I34" si="3">+G33*H33</f>
        <v>0</v>
      </c>
      <c r="J33" s="54" t="s">
        <v>490</v>
      </c>
    </row>
    <row r="34" spans="1:10" ht="30" customHeight="1">
      <c r="A34" s="12"/>
      <c r="B34" s="12">
        <f t="shared" si="0"/>
        <v>29</v>
      </c>
      <c r="C34" s="42" t="s">
        <v>360</v>
      </c>
      <c r="D34" s="43" t="s">
        <v>361</v>
      </c>
      <c r="E34" s="18" t="s">
        <v>325</v>
      </c>
      <c r="F34" s="53" t="s">
        <v>205</v>
      </c>
      <c r="G34" s="64"/>
      <c r="H34" s="67">
        <v>240</v>
      </c>
      <c r="I34" s="86">
        <f t="shared" si="3"/>
        <v>0</v>
      </c>
      <c r="J34" s="54" t="s">
        <v>362</v>
      </c>
    </row>
    <row r="35" spans="1:10" ht="30" customHeight="1">
      <c r="A35" s="12"/>
      <c r="B35" s="12">
        <f t="shared" si="0"/>
        <v>30</v>
      </c>
      <c r="C35" s="42" t="s">
        <v>417</v>
      </c>
      <c r="D35" s="43" t="s">
        <v>418</v>
      </c>
      <c r="E35" s="114" t="s">
        <v>326</v>
      </c>
      <c r="F35" s="139" t="s">
        <v>327</v>
      </c>
      <c r="G35" s="108"/>
      <c r="H35" s="111">
        <v>760</v>
      </c>
      <c r="I35" s="119">
        <f>+G35*H35</f>
        <v>0</v>
      </c>
      <c r="J35" s="127" t="s">
        <v>491</v>
      </c>
    </row>
    <row r="36" spans="1:10" ht="30" customHeight="1">
      <c r="A36" s="12"/>
      <c r="B36" s="12">
        <f t="shared" si="0"/>
        <v>31</v>
      </c>
      <c r="C36" s="42" t="s">
        <v>419</v>
      </c>
      <c r="D36" s="43" t="s">
        <v>420</v>
      </c>
      <c r="E36" s="115"/>
      <c r="F36" s="140"/>
      <c r="G36" s="109"/>
      <c r="H36" s="112"/>
      <c r="I36" s="120"/>
      <c r="J36" s="128"/>
    </row>
    <row r="37" spans="1:10" ht="30" customHeight="1">
      <c r="A37" s="12"/>
      <c r="B37" s="12">
        <f t="shared" si="0"/>
        <v>32</v>
      </c>
      <c r="C37" s="42" t="s">
        <v>421</v>
      </c>
      <c r="D37" s="43" t="s">
        <v>422</v>
      </c>
      <c r="E37" s="115"/>
      <c r="F37" s="140"/>
      <c r="G37" s="109"/>
      <c r="H37" s="112"/>
      <c r="I37" s="120"/>
      <c r="J37" s="128"/>
    </row>
    <row r="38" spans="1:10" ht="30" customHeight="1">
      <c r="A38" s="12"/>
      <c r="B38" s="12">
        <f t="shared" si="0"/>
        <v>33</v>
      </c>
      <c r="C38" s="70" t="s">
        <v>678</v>
      </c>
      <c r="D38" s="16" t="s">
        <v>679</v>
      </c>
      <c r="E38" s="115"/>
      <c r="F38" s="140"/>
      <c r="G38" s="109"/>
      <c r="H38" s="112"/>
      <c r="I38" s="120"/>
      <c r="J38" s="128"/>
    </row>
    <row r="39" spans="1:10" ht="30" customHeight="1">
      <c r="A39" s="12"/>
      <c r="B39" s="12">
        <f t="shared" si="0"/>
        <v>34</v>
      </c>
      <c r="C39" s="70" t="s">
        <v>668</v>
      </c>
      <c r="D39" s="16" t="s">
        <v>669</v>
      </c>
      <c r="E39" s="116"/>
      <c r="F39" s="141"/>
      <c r="G39" s="110"/>
      <c r="H39" s="113"/>
      <c r="I39" s="121"/>
      <c r="J39" s="129"/>
    </row>
    <row r="40" spans="1:10" ht="30" customHeight="1">
      <c r="A40" s="12"/>
      <c r="B40" s="12">
        <f t="shared" si="0"/>
        <v>35</v>
      </c>
      <c r="C40" s="42" t="s">
        <v>363</v>
      </c>
      <c r="D40" s="43" t="s">
        <v>423</v>
      </c>
      <c r="E40" s="114" t="s">
        <v>424</v>
      </c>
      <c r="F40" s="139" t="s">
        <v>364</v>
      </c>
      <c r="G40" s="108"/>
      <c r="H40" s="111">
        <v>300</v>
      </c>
      <c r="I40" s="119">
        <f t="shared" ref="I40" si="4">+G40*H40</f>
        <v>0</v>
      </c>
      <c r="J40" s="127" t="s">
        <v>492</v>
      </c>
    </row>
    <row r="41" spans="1:10" ht="30" customHeight="1">
      <c r="A41" s="12"/>
      <c r="B41" s="12">
        <f t="shared" si="0"/>
        <v>36</v>
      </c>
      <c r="C41" s="42" t="s">
        <v>365</v>
      </c>
      <c r="D41" s="43" t="s">
        <v>425</v>
      </c>
      <c r="E41" s="116"/>
      <c r="F41" s="141"/>
      <c r="G41" s="110"/>
      <c r="H41" s="113"/>
      <c r="I41" s="121"/>
      <c r="J41" s="129"/>
    </row>
    <row r="42" spans="1:10" ht="30" customHeight="1">
      <c r="A42" s="12"/>
      <c r="B42" s="12">
        <f t="shared" si="0"/>
        <v>37</v>
      </c>
      <c r="C42" s="42" t="s">
        <v>366</v>
      </c>
      <c r="D42" s="43" t="s">
        <v>515</v>
      </c>
      <c r="E42" s="114" t="s">
        <v>326</v>
      </c>
      <c r="F42" s="139" t="s">
        <v>364</v>
      </c>
      <c r="G42" s="108"/>
      <c r="H42" s="111">
        <v>200</v>
      </c>
      <c r="I42" s="119">
        <f t="shared" ref="I42" si="5">+G42*H42</f>
        <v>0</v>
      </c>
      <c r="J42" s="127" t="s">
        <v>493</v>
      </c>
    </row>
    <row r="43" spans="1:10" ht="30" customHeight="1">
      <c r="A43" s="12"/>
      <c r="B43" s="12">
        <f t="shared" si="0"/>
        <v>38</v>
      </c>
      <c r="C43" s="42" t="s">
        <v>426</v>
      </c>
      <c r="D43" s="43" t="s">
        <v>516</v>
      </c>
      <c r="E43" s="116"/>
      <c r="F43" s="141"/>
      <c r="G43" s="110"/>
      <c r="H43" s="113"/>
      <c r="I43" s="121"/>
      <c r="J43" s="129"/>
    </row>
    <row r="44" spans="1:10" ht="30" customHeight="1">
      <c r="A44" s="12"/>
      <c r="B44" s="12">
        <f t="shared" si="0"/>
        <v>39</v>
      </c>
      <c r="C44" s="42" t="s">
        <v>367</v>
      </c>
      <c r="D44" s="43" t="s">
        <v>517</v>
      </c>
      <c r="E44" s="114" t="s">
        <v>326</v>
      </c>
      <c r="F44" s="139" t="s">
        <v>364</v>
      </c>
      <c r="G44" s="108"/>
      <c r="H44" s="111">
        <v>880</v>
      </c>
      <c r="I44" s="119">
        <f>+G44*H44</f>
        <v>0</v>
      </c>
      <c r="J44" s="127" t="s">
        <v>494</v>
      </c>
    </row>
    <row r="45" spans="1:10" ht="30" customHeight="1">
      <c r="A45" s="12"/>
      <c r="B45" s="12">
        <f t="shared" si="0"/>
        <v>40</v>
      </c>
      <c r="C45" s="42" t="s">
        <v>427</v>
      </c>
      <c r="D45" s="43" t="s">
        <v>518</v>
      </c>
      <c r="E45" s="116"/>
      <c r="F45" s="141"/>
      <c r="G45" s="110"/>
      <c r="H45" s="113"/>
      <c r="I45" s="121"/>
      <c r="J45" s="129"/>
    </row>
    <row r="46" spans="1:10" ht="30" customHeight="1">
      <c r="A46" s="12"/>
      <c r="B46" s="12">
        <f t="shared" si="0"/>
        <v>41</v>
      </c>
      <c r="C46" s="42" t="s">
        <v>539</v>
      </c>
      <c r="D46" s="43" t="s">
        <v>368</v>
      </c>
      <c r="E46" s="114" t="s">
        <v>326</v>
      </c>
      <c r="F46" s="139" t="s">
        <v>364</v>
      </c>
      <c r="G46" s="108"/>
      <c r="H46" s="111">
        <v>200</v>
      </c>
      <c r="I46" s="119">
        <f>+G46*H46</f>
        <v>0</v>
      </c>
      <c r="J46" s="127" t="s">
        <v>495</v>
      </c>
    </row>
    <row r="47" spans="1:10" ht="30" customHeight="1">
      <c r="A47" s="12"/>
      <c r="B47" s="12">
        <f t="shared" si="0"/>
        <v>42</v>
      </c>
      <c r="C47" s="42" t="s">
        <v>540</v>
      </c>
      <c r="D47" s="43" t="s">
        <v>369</v>
      </c>
      <c r="E47" s="115"/>
      <c r="F47" s="140"/>
      <c r="G47" s="109"/>
      <c r="H47" s="112"/>
      <c r="I47" s="120"/>
      <c r="J47" s="128"/>
    </row>
    <row r="48" spans="1:10" ht="30" customHeight="1">
      <c r="A48" s="12"/>
      <c r="B48" s="12">
        <f t="shared" si="0"/>
        <v>43</v>
      </c>
      <c r="C48" s="42" t="s">
        <v>541</v>
      </c>
      <c r="D48" s="43" t="s">
        <v>370</v>
      </c>
      <c r="E48" s="116"/>
      <c r="F48" s="141"/>
      <c r="G48" s="110"/>
      <c r="H48" s="113"/>
      <c r="I48" s="121"/>
      <c r="J48" s="129"/>
    </row>
    <row r="49" spans="1:10" ht="30" customHeight="1">
      <c r="A49" s="12"/>
      <c r="B49" s="12">
        <f t="shared" si="0"/>
        <v>44</v>
      </c>
      <c r="C49" s="42" t="s">
        <v>428</v>
      </c>
      <c r="D49" s="43" t="s">
        <v>371</v>
      </c>
      <c r="E49" s="114" t="s">
        <v>358</v>
      </c>
      <c r="F49" s="53" t="s">
        <v>41</v>
      </c>
      <c r="G49" s="64"/>
      <c r="H49" s="67">
        <v>230</v>
      </c>
      <c r="I49" s="86">
        <f t="shared" ref="I49:I50" si="6">+G49*H49</f>
        <v>0</v>
      </c>
      <c r="J49" s="54" t="s">
        <v>496</v>
      </c>
    </row>
    <row r="50" spans="1:10" ht="30" customHeight="1">
      <c r="A50" s="12"/>
      <c r="B50" s="12">
        <f t="shared" si="0"/>
        <v>45</v>
      </c>
      <c r="C50" s="42" t="s">
        <v>372</v>
      </c>
      <c r="D50" s="43" t="s">
        <v>373</v>
      </c>
      <c r="E50" s="116"/>
      <c r="F50" s="58" t="s">
        <v>41</v>
      </c>
      <c r="G50" s="64"/>
      <c r="H50" s="67">
        <v>240</v>
      </c>
      <c r="I50" s="86">
        <f t="shared" si="6"/>
        <v>0</v>
      </c>
      <c r="J50" s="75" t="s">
        <v>374</v>
      </c>
    </row>
    <row r="52" spans="1:10">
      <c r="G52" s="62">
        <f>SUM(G6:G50)</f>
        <v>0</v>
      </c>
      <c r="H52" s="62">
        <f>SUM(H6:H50)</f>
        <v>12190</v>
      </c>
      <c r="I52" s="62">
        <f>SUM(I6:I50)</f>
        <v>0</v>
      </c>
    </row>
  </sheetData>
  <autoFilter ref="B5:I5" xr:uid="{00000000-0009-0000-0000-000009000000}"/>
  <mergeCells count="79">
    <mergeCell ref="I42:I43"/>
    <mergeCell ref="J42:J43"/>
    <mergeCell ref="E44:E45"/>
    <mergeCell ref="F44:F45"/>
    <mergeCell ref="G44:G45"/>
    <mergeCell ref="H44:H45"/>
    <mergeCell ref="I44:I45"/>
    <mergeCell ref="J44:J45"/>
    <mergeCell ref="E42:E43"/>
    <mergeCell ref="F42:F43"/>
    <mergeCell ref="G42:G43"/>
    <mergeCell ref="H42:H43"/>
    <mergeCell ref="J40:J41"/>
    <mergeCell ref="E35:E39"/>
    <mergeCell ref="F35:F39"/>
    <mergeCell ref="G35:G39"/>
    <mergeCell ref="H35:H39"/>
    <mergeCell ref="E40:E41"/>
    <mergeCell ref="F40:F41"/>
    <mergeCell ref="G40:G41"/>
    <mergeCell ref="H40:H41"/>
    <mergeCell ref="I40:I41"/>
    <mergeCell ref="G19:G21"/>
    <mergeCell ref="H19:H21"/>
    <mergeCell ref="I19:I21"/>
    <mergeCell ref="I35:I39"/>
    <mergeCell ref="J35:J39"/>
    <mergeCell ref="J30:J32"/>
    <mergeCell ref="B3:I3"/>
    <mergeCell ref="E7:E9"/>
    <mergeCell ref="F7:F9"/>
    <mergeCell ref="G7:G9"/>
    <mergeCell ref="H7:H9"/>
    <mergeCell ref="I7:I9"/>
    <mergeCell ref="J7:J9"/>
    <mergeCell ref="E11:E14"/>
    <mergeCell ref="F11:F12"/>
    <mergeCell ref="G11:G12"/>
    <mergeCell ref="H11:H12"/>
    <mergeCell ref="I11:I12"/>
    <mergeCell ref="J11:J12"/>
    <mergeCell ref="F13:F14"/>
    <mergeCell ref="G13:G14"/>
    <mergeCell ref="H13:H14"/>
    <mergeCell ref="I13:I14"/>
    <mergeCell ref="J13:J14"/>
    <mergeCell ref="E25:E28"/>
    <mergeCell ref="J19:J21"/>
    <mergeCell ref="J22:J24"/>
    <mergeCell ref="F16:F18"/>
    <mergeCell ref="G16:G18"/>
    <mergeCell ref="E22:E24"/>
    <mergeCell ref="F22:F24"/>
    <mergeCell ref="G22:G24"/>
    <mergeCell ref="H22:H24"/>
    <mergeCell ref="I22:I24"/>
    <mergeCell ref="H16:H18"/>
    <mergeCell ref="I16:I18"/>
    <mergeCell ref="J16:J18"/>
    <mergeCell ref="E16:E18"/>
    <mergeCell ref="E19:E21"/>
    <mergeCell ref="F19:F21"/>
    <mergeCell ref="F26:F28"/>
    <mergeCell ref="G26:G28"/>
    <mergeCell ref="H26:H28"/>
    <mergeCell ref="I26:I28"/>
    <mergeCell ref="J26:J28"/>
    <mergeCell ref="E29:E32"/>
    <mergeCell ref="F30:F32"/>
    <mergeCell ref="G30:G32"/>
    <mergeCell ref="H30:H32"/>
    <mergeCell ref="I30:I32"/>
    <mergeCell ref="J46:J48"/>
    <mergeCell ref="E49:E50"/>
    <mergeCell ref="E46:E48"/>
    <mergeCell ref="F46:F48"/>
    <mergeCell ref="G46:G48"/>
    <mergeCell ref="H46:H48"/>
    <mergeCell ref="I46:I48"/>
  </mergeCells>
  <phoneticPr fontId="1"/>
  <dataValidations count="1">
    <dataValidation imeMode="off" allowBlank="1" showInputMessage="1" showErrorMessage="1" sqref="G6:H50" xr:uid="{0BEEBD52-A0F2-4E01-88F4-36A77A314FC1}"/>
  </dataValidations>
  <printOptions horizontalCentered="1"/>
  <pageMargins left="0.78740157480314965" right="0.78740157480314965" top="0.78740157480314965" bottom="0.59055118110236227" header="0.39370078740157483" footer="0.19685039370078741"/>
  <pageSetup paperSize="9" scale="77" fitToHeight="0" orientation="portrait" r:id="rId1"/>
  <headerFooter>
    <oddFooter>&amp;L&amp;"ＭＳ ゴシック,標準"&amp;8&amp;K01+023&amp;A&amp;P / &amp;N</oddFooter>
  </headerFooter>
  <rowBreaks count="1" manualBreakCount="1">
    <brk id="32" min="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E33E-3145-44B4-AE02-39805678AC81}">
  <sheetPr>
    <tabColor rgb="FFFFC000"/>
    <pageSetUpPr fitToPage="1"/>
  </sheetPr>
  <dimension ref="A1:S16"/>
  <sheetViews>
    <sheetView view="pageBreakPreview" zoomScaleNormal="55" zoomScaleSheetLayoutView="100" workbookViewId="0">
      <pane ySplit="5" topLeftCell="A11" activePane="bottomLeft" state="frozen"/>
      <selection activeCell="I4" sqref="I4"/>
      <selection pane="bottomLeft" activeCell="J13" sqref="J13"/>
    </sheetView>
  </sheetViews>
  <sheetFormatPr defaultColWidth="9" defaultRowHeight="12"/>
  <cols>
    <col min="1" max="1" width="5.83203125" style="13" customWidth="1"/>
    <col min="2" max="2" width="5.58203125" style="13" customWidth="1"/>
    <col min="3" max="3" width="33.25" style="14" customWidth="1"/>
    <col min="4" max="4" width="24.33203125" style="15" customWidth="1"/>
    <col min="5" max="5" width="8.08203125" style="6" customWidth="1"/>
    <col min="6" max="6" width="5.58203125" style="6" customWidth="1"/>
    <col min="7" max="7" width="7.5" style="6" customWidth="1"/>
    <col min="8" max="8" width="6.25" style="6" customWidth="1"/>
    <col min="9" max="9" width="11.25" style="6" customWidth="1"/>
    <col min="10" max="10" width="25" style="8" customWidth="1"/>
    <col min="11" max="16384" width="9" style="8"/>
  </cols>
  <sheetData>
    <row r="1" spans="1:19" s="5" customFormat="1" ht="22.5" customHeight="1">
      <c r="A1" s="22"/>
      <c r="B1" s="22">
        <f>COUNT(B$6:B14)</f>
        <v>9</v>
      </c>
      <c r="C1" s="23" t="s">
        <v>0</v>
      </c>
      <c r="D1" s="24" t="s">
        <v>1</v>
      </c>
      <c r="E1" s="25"/>
      <c r="F1" s="25"/>
      <c r="G1" s="25"/>
      <c r="H1" s="25"/>
      <c r="I1" s="25"/>
    </row>
    <row r="2" spans="1:19" s="5" customFormat="1" ht="15.75" customHeight="1">
      <c r="A2" s="1"/>
      <c r="B2" s="1"/>
      <c r="C2" s="2"/>
      <c r="D2" s="3"/>
      <c r="I2" s="26" t="s">
        <v>502</v>
      </c>
      <c r="J2" s="4"/>
    </row>
    <row r="3" spans="1:19" s="5" customFormat="1" ht="30" customHeight="1">
      <c r="A3" s="1"/>
      <c r="B3" s="103" t="s">
        <v>497</v>
      </c>
      <c r="C3" s="103"/>
      <c r="D3" s="103"/>
      <c r="E3" s="103"/>
      <c r="F3" s="103"/>
      <c r="G3" s="103"/>
      <c r="H3" s="103"/>
      <c r="I3" s="103"/>
      <c r="J3" s="45"/>
    </row>
    <row r="4" spans="1:19" ht="30" customHeight="1">
      <c r="A4" s="8"/>
      <c r="B4" s="27"/>
      <c r="C4" s="28" t="s">
        <v>542</v>
      </c>
      <c r="D4" s="29"/>
      <c r="G4" s="8"/>
      <c r="H4" s="50" t="s">
        <v>583</v>
      </c>
      <c r="I4" s="87">
        <f>SUM(I6:I14)</f>
        <v>0</v>
      </c>
      <c r="J4" s="30"/>
      <c r="R4" s="32" t="s">
        <v>429</v>
      </c>
      <c r="S4" s="33">
        <f>SUM(S6:S50)</f>
        <v>0</v>
      </c>
    </row>
    <row r="5" spans="1:19" s="11" customFormat="1" ht="40.5" customHeight="1">
      <c r="A5" s="34"/>
      <c r="B5" s="9" t="s">
        <v>430</v>
      </c>
      <c r="C5" s="10" t="s">
        <v>3</v>
      </c>
      <c r="D5" s="17" t="s">
        <v>4</v>
      </c>
      <c r="E5" s="35" t="s">
        <v>431</v>
      </c>
      <c r="F5" s="36" t="s">
        <v>5</v>
      </c>
      <c r="G5" s="37" t="s">
        <v>6</v>
      </c>
      <c r="H5" s="37" t="s">
        <v>7</v>
      </c>
      <c r="I5" s="37" t="s">
        <v>432</v>
      </c>
      <c r="J5" s="38" t="s">
        <v>433</v>
      </c>
    </row>
    <row r="6" spans="1:19" ht="30" customHeight="1">
      <c r="A6" s="12"/>
      <c r="B6" s="12">
        <v>1</v>
      </c>
      <c r="C6" s="42" t="s">
        <v>543</v>
      </c>
      <c r="D6" s="43" t="s">
        <v>544</v>
      </c>
      <c r="E6" s="18"/>
      <c r="F6" s="76" t="s">
        <v>61</v>
      </c>
      <c r="G6" s="67"/>
      <c r="H6" s="67">
        <v>2</v>
      </c>
      <c r="I6" s="89">
        <f t="shared" ref="I6:I14" si="0">+G6*H6</f>
        <v>0</v>
      </c>
      <c r="J6" s="77"/>
    </row>
    <row r="7" spans="1:19" ht="30" customHeight="1">
      <c r="A7" s="12"/>
      <c r="B7" s="12">
        <f>B6+1</f>
        <v>2</v>
      </c>
      <c r="C7" s="42" t="s">
        <v>545</v>
      </c>
      <c r="D7" s="43" t="s">
        <v>546</v>
      </c>
      <c r="E7" s="78"/>
      <c r="F7" s="76" t="s">
        <v>61</v>
      </c>
      <c r="G7" s="79"/>
      <c r="H7" s="67">
        <v>1</v>
      </c>
      <c r="I7" s="89">
        <f t="shared" si="0"/>
        <v>0</v>
      </c>
      <c r="J7" s="80"/>
    </row>
    <row r="8" spans="1:19" ht="30" customHeight="1">
      <c r="A8" s="12"/>
      <c r="B8" s="12">
        <f t="shared" ref="B8:B14" si="1">B7+1</f>
        <v>3</v>
      </c>
      <c r="C8" s="42" t="s">
        <v>547</v>
      </c>
      <c r="D8" s="43" t="s">
        <v>548</v>
      </c>
      <c r="E8" s="78"/>
      <c r="F8" s="76" t="s">
        <v>61</v>
      </c>
      <c r="G8" s="79"/>
      <c r="H8" s="67">
        <v>200</v>
      </c>
      <c r="I8" s="89">
        <f t="shared" si="0"/>
        <v>0</v>
      </c>
      <c r="J8" s="80"/>
    </row>
    <row r="9" spans="1:19" ht="30" customHeight="1">
      <c r="A9" s="12"/>
      <c r="B9" s="12">
        <f t="shared" si="1"/>
        <v>4</v>
      </c>
      <c r="C9" s="42" t="s">
        <v>549</v>
      </c>
      <c r="D9" s="43" t="s">
        <v>550</v>
      </c>
      <c r="E9" s="78"/>
      <c r="F9" s="76" t="s">
        <v>61</v>
      </c>
      <c r="G9" s="79"/>
      <c r="H9" s="67">
        <v>1</v>
      </c>
      <c r="I9" s="89">
        <f t="shared" si="0"/>
        <v>0</v>
      </c>
      <c r="J9" s="80"/>
    </row>
    <row r="10" spans="1:19" ht="30" customHeight="1">
      <c r="A10" s="12"/>
      <c r="B10" s="12">
        <f t="shared" si="1"/>
        <v>5</v>
      </c>
      <c r="C10" s="42" t="s">
        <v>551</v>
      </c>
      <c r="D10" s="43" t="s">
        <v>552</v>
      </c>
      <c r="E10" s="19"/>
      <c r="F10" s="76" t="s">
        <v>61</v>
      </c>
      <c r="G10" s="67"/>
      <c r="H10" s="67">
        <v>110</v>
      </c>
      <c r="I10" s="89">
        <f t="shared" si="0"/>
        <v>0</v>
      </c>
      <c r="J10" s="81"/>
    </row>
    <row r="11" spans="1:19" ht="30" customHeight="1">
      <c r="A11" s="12"/>
      <c r="B11" s="12">
        <f t="shared" si="1"/>
        <v>6</v>
      </c>
      <c r="C11" s="42" t="s">
        <v>553</v>
      </c>
      <c r="D11" s="43" t="s">
        <v>554</v>
      </c>
      <c r="E11" s="78"/>
      <c r="F11" s="76" t="s">
        <v>61</v>
      </c>
      <c r="G11" s="79"/>
      <c r="H11" s="67">
        <v>10</v>
      </c>
      <c r="I11" s="89">
        <f t="shared" si="0"/>
        <v>0</v>
      </c>
      <c r="J11" s="80"/>
    </row>
    <row r="12" spans="1:19" ht="30" customHeight="1">
      <c r="A12" s="12"/>
      <c r="B12" s="12">
        <f t="shared" si="1"/>
        <v>7</v>
      </c>
      <c r="C12" s="42" t="s">
        <v>555</v>
      </c>
      <c r="D12" s="43" t="s">
        <v>544</v>
      </c>
      <c r="E12" s="78"/>
      <c r="F12" s="76" t="s">
        <v>556</v>
      </c>
      <c r="G12" s="79"/>
      <c r="H12" s="67">
        <v>710</v>
      </c>
      <c r="I12" s="89">
        <f t="shared" si="0"/>
        <v>0</v>
      </c>
      <c r="J12" s="80"/>
    </row>
    <row r="13" spans="1:19" ht="30" customHeight="1">
      <c r="A13" s="12"/>
      <c r="B13" s="12">
        <f t="shared" si="1"/>
        <v>8</v>
      </c>
      <c r="C13" s="42" t="s">
        <v>557</v>
      </c>
      <c r="D13" s="43" t="s">
        <v>546</v>
      </c>
      <c r="E13" s="78"/>
      <c r="F13" s="76" t="s">
        <v>556</v>
      </c>
      <c r="G13" s="79"/>
      <c r="H13" s="67">
        <v>100</v>
      </c>
      <c r="I13" s="89">
        <f t="shared" si="0"/>
        <v>0</v>
      </c>
      <c r="J13" s="80"/>
    </row>
    <row r="14" spans="1:19" ht="30" customHeight="1">
      <c r="A14" s="12"/>
      <c r="B14" s="12">
        <f t="shared" si="1"/>
        <v>9</v>
      </c>
      <c r="C14" s="42" t="s">
        <v>558</v>
      </c>
      <c r="D14" s="43" t="s">
        <v>548</v>
      </c>
      <c r="E14" s="78"/>
      <c r="F14" s="76" t="s">
        <v>556</v>
      </c>
      <c r="G14" s="79"/>
      <c r="H14" s="67">
        <v>1020</v>
      </c>
      <c r="I14" s="89">
        <f t="shared" si="0"/>
        <v>0</v>
      </c>
      <c r="J14" s="80"/>
    </row>
    <row r="16" spans="1:19">
      <c r="H16" s="62">
        <f>SUM(H6:H15)</f>
        <v>2154</v>
      </c>
    </row>
  </sheetData>
  <autoFilter ref="B5:I5" xr:uid="{00000000-0009-0000-0000-000005000000}"/>
  <mergeCells count="1">
    <mergeCell ref="B3:I3"/>
  </mergeCells>
  <phoneticPr fontId="1"/>
  <printOptions horizontalCentered="1"/>
  <pageMargins left="0.78740157480314965" right="0.78740157480314965" top="0.78740157480314965" bottom="0.59055118110236227" header="0.39370078740157483" footer="0.19685039370078741"/>
  <pageSetup paperSize="9" scale="77" fitToHeight="0" orientation="portrait" r:id="rId1"/>
  <headerFooter>
    <oddFooter>&amp;L&amp;"ＭＳ ゴシック,標準"&amp;8&amp;K01+023&amp;A&amp;P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8F4D6-C608-4C6B-97BA-6F7EEC65B832}">
  <sheetPr>
    <tabColor rgb="FFFFFF00"/>
    <pageSetUpPr fitToPage="1"/>
  </sheetPr>
  <dimension ref="A1:S10"/>
  <sheetViews>
    <sheetView view="pageBreakPreview" zoomScaleNormal="55" zoomScaleSheetLayoutView="100" workbookViewId="0">
      <pane ySplit="5" topLeftCell="A6" activePane="bottomLeft" state="frozen"/>
      <selection activeCell="I4" sqref="I4"/>
      <selection pane="bottomLeft" activeCell="J3" sqref="J3"/>
    </sheetView>
  </sheetViews>
  <sheetFormatPr defaultColWidth="9" defaultRowHeight="12"/>
  <cols>
    <col min="1" max="1" width="5.83203125" style="13" customWidth="1"/>
    <col min="2" max="2" width="5.58203125" style="13" customWidth="1"/>
    <col min="3" max="3" width="33.25" style="14" customWidth="1"/>
    <col min="4" max="4" width="24.33203125" style="15" customWidth="1"/>
    <col min="5" max="5" width="8.08203125" style="6" customWidth="1"/>
    <col min="6" max="6" width="5.58203125" style="6" customWidth="1"/>
    <col min="7" max="7" width="7.5" style="6" customWidth="1"/>
    <col min="8" max="8" width="6.25" style="6" customWidth="1"/>
    <col min="9" max="9" width="11.25" style="6" customWidth="1"/>
    <col min="10" max="10" width="25" style="8" customWidth="1"/>
    <col min="11" max="16384" width="9" style="8"/>
  </cols>
  <sheetData>
    <row r="1" spans="1:19" s="5" customFormat="1" ht="22.5" customHeight="1">
      <c r="A1" s="22"/>
      <c r="B1" s="22">
        <f>COUNT(B$6:B8)</f>
        <v>3</v>
      </c>
      <c r="C1" s="23" t="s">
        <v>0</v>
      </c>
      <c r="D1" s="24" t="s">
        <v>1</v>
      </c>
      <c r="E1" s="25"/>
      <c r="F1" s="25"/>
      <c r="G1" s="25"/>
      <c r="H1" s="25"/>
      <c r="I1" s="25"/>
    </row>
    <row r="2" spans="1:19" s="5" customFormat="1" ht="15.75" customHeight="1">
      <c r="A2" s="1"/>
      <c r="B2" s="1"/>
      <c r="C2" s="2"/>
      <c r="D2" s="3"/>
      <c r="I2" s="26" t="s">
        <v>502</v>
      </c>
      <c r="J2" s="4"/>
    </row>
    <row r="3" spans="1:19" s="5" customFormat="1" ht="30" customHeight="1">
      <c r="A3" s="1"/>
      <c r="B3" s="103" t="s">
        <v>497</v>
      </c>
      <c r="C3" s="103"/>
      <c r="D3" s="103"/>
      <c r="E3" s="103"/>
      <c r="F3" s="103"/>
      <c r="G3" s="103"/>
      <c r="H3" s="103"/>
      <c r="I3" s="103"/>
      <c r="J3" s="45"/>
    </row>
    <row r="4" spans="1:19" ht="30" customHeight="1">
      <c r="A4" s="8"/>
      <c r="B4" s="27"/>
      <c r="C4" s="28" t="s">
        <v>559</v>
      </c>
      <c r="D4" s="29"/>
      <c r="G4" s="8"/>
      <c r="H4" s="50" t="s">
        <v>583</v>
      </c>
      <c r="I4" s="87">
        <f>SUM(I6:I8)</f>
        <v>0</v>
      </c>
      <c r="J4" s="30"/>
      <c r="R4" s="32" t="s">
        <v>429</v>
      </c>
      <c r="S4" s="33">
        <f>SUM(S6:S50)</f>
        <v>0</v>
      </c>
    </row>
    <row r="5" spans="1:19" s="11" customFormat="1" ht="40.5" customHeight="1">
      <c r="A5" s="34"/>
      <c r="B5" s="9" t="s">
        <v>430</v>
      </c>
      <c r="C5" s="10" t="s">
        <v>3</v>
      </c>
      <c r="D5" s="17" t="s">
        <v>4</v>
      </c>
      <c r="E5" s="35" t="s">
        <v>431</v>
      </c>
      <c r="F5" s="36" t="s">
        <v>5</v>
      </c>
      <c r="G5" s="37" t="s">
        <v>6</v>
      </c>
      <c r="H5" s="37" t="s">
        <v>7</v>
      </c>
      <c r="I5" s="37" t="s">
        <v>432</v>
      </c>
      <c r="J5" s="38" t="s">
        <v>433</v>
      </c>
    </row>
    <row r="6" spans="1:19" ht="30" customHeight="1">
      <c r="A6" s="12"/>
      <c r="B6" s="12">
        <v>1</v>
      </c>
      <c r="C6" s="42" t="s">
        <v>560</v>
      </c>
      <c r="D6" s="43" t="s">
        <v>375</v>
      </c>
      <c r="E6" s="18"/>
      <c r="F6" s="76" t="s">
        <v>556</v>
      </c>
      <c r="G6" s="67"/>
      <c r="H6" s="67">
        <v>1240</v>
      </c>
      <c r="I6" s="89">
        <f t="shared" ref="I6:I8" si="0">+G6*H6</f>
        <v>0</v>
      </c>
      <c r="J6" s="77"/>
    </row>
    <row r="7" spans="1:19" ht="30" customHeight="1">
      <c r="A7" s="12"/>
      <c r="B7" s="12">
        <f>B6+1</f>
        <v>2</v>
      </c>
      <c r="C7" s="42" t="s">
        <v>561</v>
      </c>
      <c r="D7" s="43" t="s">
        <v>375</v>
      </c>
      <c r="E7" s="78"/>
      <c r="F7" s="76" t="s">
        <v>556</v>
      </c>
      <c r="G7" s="79"/>
      <c r="H7" s="67">
        <v>4150</v>
      </c>
      <c r="I7" s="89">
        <f t="shared" si="0"/>
        <v>0</v>
      </c>
      <c r="J7" s="80"/>
    </row>
    <row r="8" spans="1:19" ht="30" customHeight="1">
      <c r="A8" s="12"/>
      <c r="B8" s="12">
        <f t="shared" ref="B8" si="1">B7+1</f>
        <v>3</v>
      </c>
      <c r="C8" s="42" t="s">
        <v>562</v>
      </c>
      <c r="D8" s="43" t="s">
        <v>375</v>
      </c>
      <c r="E8" s="78"/>
      <c r="F8" s="76" t="s">
        <v>556</v>
      </c>
      <c r="G8" s="79"/>
      <c r="H8" s="67">
        <v>650</v>
      </c>
      <c r="I8" s="89">
        <f t="shared" si="0"/>
        <v>0</v>
      </c>
      <c r="J8" s="80"/>
    </row>
    <row r="10" spans="1:19">
      <c r="H10" s="62">
        <f>SUM(H6:H8)</f>
        <v>6040</v>
      </c>
    </row>
  </sheetData>
  <autoFilter ref="B5:I5" xr:uid="{00000000-0009-0000-0000-000006000000}"/>
  <mergeCells count="1">
    <mergeCell ref="B3:I3"/>
  </mergeCells>
  <phoneticPr fontId="1"/>
  <printOptions horizontalCentered="1"/>
  <pageMargins left="0.78740157480314965" right="0.78740157480314965" top="0.78740157480314965" bottom="0.59055118110236227" header="0.39370078740157483" footer="0.19685039370078741"/>
  <pageSetup paperSize="9" scale="77" fitToHeight="0" orientation="portrait" r:id="rId1"/>
  <headerFooter>
    <oddFooter>&amp;L&amp;"ＭＳ ゴシック,標準"&amp;8&amp;K01+023&amp;A&amp;P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428D-5525-4BCC-8761-6BAF461D597D}">
  <sheetPr>
    <tabColor rgb="FF92D050"/>
    <pageSetUpPr fitToPage="1"/>
  </sheetPr>
  <dimension ref="A1:S9"/>
  <sheetViews>
    <sheetView view="pageBreakPreview" zoomScaleNormal="55" zoomScaleSheetLayoutView="100" workbookViewId="0">
      <pane ySplit="5" topLeftCell="A6" activePane="bottomLeft" state="frozen"/>
      <selection activeCell="I4" sqref="I4"/>
      <selection pane="bottomLeft" activeCell="J12" sqref="J12"/>
    </sheetView>
  </sheetViews>
  <sheetFormatPr defaultColWidth="9" defaultRowHeight="12"/>
  <cols>
    <col min="1" max="1" width="5.83203125" style="13" customWidth="1"/>
    <col min="2" max="2" width="5.58203125" style="13" customWidth="1"/>
    <col min="3" max="3" width="33.25" style="14" customWidth="1"/>
    <col min="4" max="4" width="24.33203125" style="15" customWidth="1"/>
    <col min="5" max="5" width="8.08203125" style="6" customWidth="1"/>
    <col min="6" max="6" width="5.58203125" style="6" customWidth="1"/>
    <col min="7" max="7" width="7.5" style="6" customWidth="1"/>
    <col min="8" max="8" width="6.25" style="6" customWidth="1"/>
    <col min="9" max="9" width="11.25" style="6" customWidth="1"/>
    <col min="10" max="10" width="25" style="8" customWidth="1"/>
    <col min="11" max="16384" width="9" style="8"/>
  </cols>
  <sheetData>
    <row r="1" spans="1:19" s="5" customFormat="1" ht="22.5" customHeight="1">
      <c r="A1" s="22"/>
      <c r="B1" s="22">
        <f>COUNT(B$6:B7)</f>
        <v>2</v>
      </c>
      <c r="C1" s="23" t="s">
        <v>0</v>
      </c>
      <c r="D1" s="24" t="s">
        <v>1</v>
      </c>
      <c r="E1" s="25"/>
      <c r="F1" s="25"/>
      <c r="G1" s="25"/>
      <c r="H1" s="25"/>
      <c r="I1" s="25"/>
    </row>
    <row r="2" spans="1:19" s="5" customFormat="1" ht="15.75" customHeight="1">
      <c r="A2" s="1"/>
      <c r="B2" s="1"/>
      <c r="C2" s="2"/>
      <c r="D2" s="3"/>
      <c r="I2" s="26" t="s">
        <v>502</v>
      </c>
      <c r="J2" s="4"/>
    </row>
    <row r="3" spans="1:19" s="5" customFormat="1" ht="30" customHeight="1">
      <c r="A3" s="1"/>
      <c r="B3" s="103" t="s">
        <v>497</v>
      </c>
      <c r="C3" s="103"/>
      <c r="D3" s="103"/>
      <c r="E3" s="103"/>
      <c r="F3" s="103"/>
      <c r="G3" s="103"/>
      <c r="H3" s="103"/>
      <c r="I3" s="103"/>
      <c r="J3" s="45"/>
    </row>
    <row r="4" spans="1:19" ht="30" customHeight="1">
      <c r="A4" s="8"/>
      <c r="B4" s="27"/>
      <c r="C4" s="28" t="s">
        <v>563</v>
      </c>
      <c r="D4" s="29"/>
      <c r="G4" s="8"/>
      <c r="H4" s="50" t="s">
        <v>583</v>
      </c>
      <c r="I4" s="87">
        <f>SUM(I6:I7)</f>
        <v>0</v>
      </c>
      <c r="J4" s="30"/>
      <c r="R4" s="32" t="s">
        <v>429</v>
      </c>
      <c r="S4" s="33">
        <f>SUM(S6:S50)</f>
        <v>0</v>
      </c>
    </row>
    <row r="5" spans="1:19" s="11" customFormat="1" ht="40.5" customHeight="1">
      <c r="A5" s="34"/>
      <c r="B5" s="9" t="s">
        <v>430</v>
      </c>
      <c r="C5" s="10" t="s">
        <v>3</v>
      </c>
      <c r="D5" s="17" t="s">
        <v>4</v>
      </c>
      <c r="E5" s="35" t="s">
        <v>431</v>
      </c>
      <c r="F5" s="36" t="s">
        <v>5</v>
      </c>
      <c r="G5" s="37" t="s">
        <v>6</v>
      </c>
      <c r="H5" s="37" t="s">
        <v>7</v>
      </c>
      <c r="I5" s="37" t="s">
        <v>432</v>
      </c>
      <c r="J5" s="38" t="s">
        <v>433</v>
      </c>
    </row>
    <row r="6" spans="1:19" ht="30" customHeight="1">
      <c r="A6" s="12"/>
      <c r="B6" s="12">
        <v>1</v>
      </c>
      <c r="C6" s="42" t="s">
        <v>564</v>
      </c>
      <c r="D6" s="43" t="s">
        <v>565</v>
      </c>
      <c r="E6" s="18" t="s">
        <v>566</v>
      </c>
      <c r="F6" s="76" t="s">
        <v>567</v>
      </c>
      <c r="G6" s="67"/>
      <c r="H6" s="102">
        <v>50</v>
      </c>
      <c r="I6" s="89">
        <f t="shared" ref="I6:I7" si="0">+G6*H6</f>
        <v>0</v>
      </c>
      <c r="J6" s="77" t="s">
        <v>568</v>
      </c>
    </row>
    <row r="7" spans="1:19" ht="30" customHeight="1">
      <c r="A7" s="12"/>
      <c r="B7" s="12">
        <f>B6+1</f>
        <v>2</v>
      </c>
      <c r="C7" s="42" t="s">
        <v>569</v>
      </c>
      <c r="D7" s="43" t="s">
        <v>570</v>
      </c>
      <c r="E7" s="19" t="s">
        <v>566</v>
      </c>
      <c r="F7" s="76" t="s">
        <v>567</v>
      </c>
      <c r="G7" s="79"/>
      <c r="H7" s="102">
        <v>30</v>
      </c>
      <c r="I7" s="89">
        <f t="shared" si="0"/>
        <v>0</v>
      </c>
      <c r="J7" s="80" t="s">
        <v>571</v>
      </c>
    </row>
    <row r="9" spans="1:19">
      <c r="H9" s="98">
        <f>SUM(H6:H7)</f>
        <v>80</v>
      </c>
    </row>
  </sheetData>
  <autoFilter ref="B5:I5" xr:uid="{00000000-0009-0000-0000-000007000000}"/>
  <mergeCells count="1">
    <mergeCell ref="B3:I3"/>
  </mergeCells>
  <phoneticPr fontId="1"/>
  <printOptions horizontalCentered="1"/>
  <pageMargins left="0.78740157480314965" right="0.78740157480314965" top="0.78740157480314965" bottom="0.59055118110236227" header="0.39370078740157483" footer="0.19685039370078741"/>
  <pageSetup paperSize="9" scale="77" fitToHeight="0" orientation="portrait" r:id="rId1"/>
  <headerFooter>
    <oddFooter>&amp;L&amp;"ＭＳ ゴシック,標準"&amp;8&amp;K01+023&amp;A&amp;P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9EC5-938F-4400-9B2B-3F8F7D761274}">
  <sheetPr>
    <tabColor rgb="FF00B0F0"/>
    <pageSetUpPr fitToPage="1"/>
  </sheetPr>
  <dimension ref="A1:S10"/>
  <sheetViews>
    <sheetView view="pageBreakPreview" zoomScaleNormal="55" zoomScaleSheetLayoutView="100" workbookViewId="0">
      <pane ySplit="5" topLeftCell="A6" activePane="bottomLeft" state="frozen"/>
      <selection activeCell="I4" sqref="I4"/>
      <selection pane="bottomLeft" activeCell="L3" sqref="L3"/>
    </sheetView>
  </sheetViews>
  <sheetFormatPr defaultColWidth="9" defaultRowHeight="12"/>
  <cols>
    <col min="1" max="1" width="5.83203125" style="13" customWidth="1"/>
    <col min="2" max="2" width="5.58203125" style="13" customWidth="1"/>
    <col min="3" max="3" width="33.25" style="14" customWidth="1"/>
    <col min="4" max="4" width="24.33203125" style="15" customWidth="1"/>
    <col min="5" max="5" width="8.08203125" style="6" customWidth="1"/>
    <col min="6" max="6" width="5.58203125" style="6" customWidth="1"/>
    <col min="7" max="7" width="7.5" style="6" customWidth="1"/>
    <col min="8" max="8" width="6.25" style="6" customWidth="1"/>
    <col min="9" max="9" width="11.25" style="6" customWidth="1"/>
    <col min="10" max="10" width="25" style="8" customWidth="1"/>
    <col min="11" max="16384" width="9" style="8"/>
  </cols>
  <sheetData>
    <row r="1" spans="1:19" s="5" customFormat="1" ht="22.5" customHeight="1">
      <c r="A1" s="22"/>
      <c r="B1" s="22">
        <f>COUNT(B$6:B8)</f>
        <v>3</v>
      </c>
      <c r="C1" s="23" t="s">
        <v>0</v>
      </c>
      <c r="D1" s="24" t="s">
        <v>1</v>
      </c>
      <c r="E1" s="25"/>
      <c r="F1" s="25"/>
      <c r="G1" s="25"/>
      <c r="H1" s="25"/>
      <c r="I1" s="25"/>
    </row>
    <row r="2" spans="1:19" s="5" customFormat="1" ht="15.75" customHeight="1">
      <c r="A2" s="1"/>
      <c r="B2" s="1"/>
      <c r="C2" s="2"/>
      <c r="D2" s="3"/>
      <c r="I2" s="26" t="s">
        <v>502</v>
      </c>
      <c r="J2" s="4"/>
    </row>
    <row r="3" spans="1:19" s="5" customFormat="1" ht="30" customHeight="1">
      <c r="A3" s="1"/>
      <c r="B3" s="103" t="s">
        <v>497</v>
      </c>
      <c r="C3" s="103"/>
      <c r="D3" s="103"/>
      <c r="E3" s="103"/>
      <c r="F3" s="103"/>
      <c r="G3" s="103"/>
      <c r="H3" s="103"/>
      <c r="I3" s="103"/>
      <c r="J3" s="45"/>
    </row>
    <row r="4" spans="1:19" ht="30" customHeight="1">
      <c r="A4" s="8"/>
      <c r="B4" s="27"/>
      <c r="C4" s="28" t="s">
        <v>572</v>
      </c>
      <c r="D4" s="29"/>
      <c r="G4" s="8"/>
      <c r="H4" s="50" t="s">
        <v>583</v>
      </c>
      <c r="I4" s="87">
        <f>SUM(I6:I8)</f>
        <v>0</v>
      </c>
      <c r="J4" s="30"/>
      <c r="R4" s="32" t="s">
        <v>429</v>
      </c>
      <c r="S4" s="33">
        <f>SUM(S6:S50)</f>
        <v>0</v>
      </c>
    </row>
    <row r="5" spans="1:19" s="11" customFormat="1" ht="40.5" customHeight="1">
      <c r="A5" s="34"/>
      <c r="B5" s="9" t="s">
        <v>430</v>
      </c>
      <c r="C5" s="10" t="s">
        <v>3</v>
      </c>
      <c r="D5" s="17" t="s">
        <v>4</v>
      </c>
      <c r="E5" s="35" t="s">
        <v>431</v>
      </c>
      <c r="F5" s="36" t="s">
        <v>5</v>
      </c>
      <c r="G5" s="37" t="s">
        <v>6</v>
      </c>
      <c r="H5" s="37" t="s">
        <v>7</v>
      </c>
      <c r="I5" s="37" t="s">
        <v>432</v>
      </c>
      <c r="J5" s="38" t="s">
        <v>433</v>
      </c>
    </row>
    <row r="6" spans="1:19" ht="30" customHeight="1">
      <c r="A6" s="12"/>
      <c r="B6" s="12">
        <v>1</v>
      </c>
      <c r="C6" s="42" t="s">
        <v>573</v>
      </c>
      <c r="D6" s="43" t="s">
        <v>574</v>
      </c>
      <c r="E6" s="18"/>
      <c r="F6" s="76" t="s">
        <v>61</v>
      </c>
      <c r="G6" s="67"/>
      <c r="H6" s="67">
        <v>13800</v>
      </c>
      <c r="I6" s="89">
        <f t="shared" ref="I6:I8" si="0">+G6*H6</f>
        <v>0</v>
      </c>
      <c r="J6" s="77"/>
    </row>
    <row r="7" spans="1:19" ht="30" customHeight="1">
      <c r="A7" s="12"/>
      <c r="B7" s="12">
        <f>B6+1</f>
        <v>2</v>
      </c>
      <c r="C7" s="42" t="s">
        <v>575</v>
      </c>
      <c r="D7" s="43" t="s">
        <v>574</v>
      </c>
      <c r="E7" s="78"/>
      <c r="F7" s="76" t="s">
        <v>61</v>
      </c>
      <c r="G7" s="79"/>
      <c r="H7" s="67">
        <v>440</v>
      </c>
      <c r="I7" s="89">
        <f t="shared" si="0"/>
        <v>0</v>
      </c>
      <c r="J7" s="80"/>
    </row>
    <row r="8" spans="1:19" ht="30" customHeight="1">
      <c r="A8" s="12"/>
      <c r="B8" s="12">
        <f t="shared" ref="B8" si="1">B7+1</f>
        <v>3</v>
      </c>
      <c r="C8" s="42" t="s">
        <v>576</v>
      </c>
      <c r="D8" s="43" t="s">
        <v>574</v>
      </c>
      <c r="E8" s="78"/>
      <c r="F8" s="76" t="s">
        <v>61</v>
      </c>
      <c r="G8" s="79"/>
      <c r="H8" s="67">
        <v>10</v>
      </c>
      <c r="I8" s="89">
        <f t="shared" si="0"/>
        <v>0</v>
      </c>
      <c r="J8" s="80"/>
    </row>
    <row r="10" spans="1:19">
      <c r="H10" s="62">
        <f>SUM(H6:H8)</f>
        <v>14250</v>
      </c>
    </row>
  </sheetData>
  <autoFilter ref="B5:I5" xr:uid="{00000000-0009-0000-0000-000008000000}"/>
  <mergeCells count="1">
    <mergeCell ref="B3:I3"/>
  </mergeCells>
  <phoneticPr fontId="1"/>
  <printOptions horizontalCentered="1"/>
  <pageMargins left="0.78740157480314965" right="0.78740157480314965" top="0.78740157480314965" bottom="0.59055118110236227" header="0.39370078740157483" footer="0.19685039370078741"/>
  <pageSetup paperSize="9" scale="77" fitToHeight="0" orientation="portrait" r:id="rId1"/>
  <headerFooter>
    <oddFooter>&amp;L&amp;"ＭＳ ゴシック,標準"&amp;8&amp;K01+023&amp;A&amp;P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内訳　文具類（ファイル類）</vt:lpstr>
      <vt:lpstr>内訳（OA関連品）</vt:lpstr>
      <vt:lpstr>内訳（紙製品）</vt:lpstr>
      <vt:lpstr>内訳（事務用品）</vt:lpstr>
      <vt:lpstr>内訳（筆記具）</vt:lpstr>
      <vt:lpstr>封筒</vt:lpstr>
      <vt:lpstr>文書保存箱</vt:lpstr>
      <vt:lpstr>オフィス家具</vt:lpstr>
      <vt:lpstr>コピー用紙</vt:lpstr>
      <vt:lpstr>トナー</vt:lpstr>
      <vt:lpstr>オフィス家具!Print_Area</vt:lpstr>
      <vt:lpstr>コピー用紙!Print_Area</vt:lpstr>
      <vt:lpstr>トナー!Print_Area</vt:lpstr>
      <vt:lpstr>'内訳　文具類（ファイル類）'!Print_Area</vt:lpstr>
      <vt:lpstr>'内訳（OA関連品）'!Print_Area</vt:lpstr>
      <vt:lpstr>'内訳（紙製品）'!Print_Area</vt:lpstr>
      <vt:lpstr>'内訳（事務用品）'!Print_Area</vt:lpstr>
      <vt:lpstr>'内訳（筆記具）'!Print_Area</vt:lpstr>
      <vt:lpstr>封筒!Print_Area</vt:lpstr>
      <vt:lpstr>文書保存箱!Print_Area</vt:lpstr>
      <vt:lpstr>オフィス家具!Print_Titles</vt:lpstr>
      <vt:lpstr>コピー用紙!Print_Titles</vt:lpstr>
      <vt:lpstr>トナー!Print_Titles</vt:lpstr>
      <vt:lpstr>'内訳　文具類（ファイル類）'!Print_Titles</vt:lpstr>
      <vt:lpstr>'内訳（OA関連品）'!Print_Titles</vt:lpstr>
      <vt:lpstr>'内訳（紙製品）'!Print_Titles</vt:lpstr>
      <vt:lpstr>'内訳（事務用品）'!Print_Titles</vt:lpstr>
      <vt:lpstr>'内訳（筆記具）'!Print_Titles</vt:lpstr>
      <vt:lpstr>封筒!Print_Titles</vt:lpstr>
      <vt:lpstr>文書保存箱!Print_Titles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noharats</dc:creator>
  <cp:lastModifiedBy>0007513</cp:lastModifiedBy>
  <cp:lastPrinted>2026-02-02T10:27:48Z</cp:lastPrinted>
  <dcterms:created xsi:type="dcterms:W3CDTF">2020-10-06T05:26:54Z</dcterms:created>
  <dcterms:modified xsi:type="dcterms:W3CDTF">2026-02-04T05:38:17Z</dcterms:modified>
</cp:coreProperties>
</file>