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5.136.11\share\■歳出\歳出\☆契約\○長期継続契約\10電力入札関係\R7電力入札\01　公告掲載資料\公告データ\★事業者提出様式（県立学校）\"/>
    </mc:Choice>
  </mc:AlternateContent>
  <xr:revisionPtr revIDLastSave="0" documentId="13_ncr:1_{B973493F-2FC1-445B-A489-5CA2B9D2B9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<sst xmlns="http://schemas.openxmlformats.org/spreadsheetml/2006/main" count="176" uniqueCount="114">
  <si>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</si>
  <si>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</si>
  <si>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</si>
  <si>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</si>
  <si>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</si>
  <si>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</si>
  <si>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</si>
  <si>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</si>
  <si>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</si>
  <si>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</si>
  <si>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</si>
  <si>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</si>
  <si>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</si>
  <si>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</si>
  <si>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</si>
  <si>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</si>
  <si>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</si>
  <si>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</si>
  <si>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</si>
  <si>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</si>
  <si>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</si>
  <si>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</si>
  <si>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</si>
  <si>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</si>
  <si>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</si>
  <si>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</si>
  <si>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</si>
  <si>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</si>
  <si>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</si>
  <si>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</si>
  <si>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</si>
  <si>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</si>
  <si>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</si>
  <si>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</si>
  <si>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</si>
  <si>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</si>
  <si>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</si>
  <si>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</si>
  <si>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</si>
  <si>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</si>
  <si>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</si>
  <si>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</si>
  <si>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</si>
  <si>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</si>
  <si>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</si>
  <si>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</si>
  <si>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</si>
  <si>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</si>
  <si>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</si>
  <si>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</si>
  <si>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</si>
  <si>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</si>
  <si>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</si>
  <si>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</si>
  <si>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</si>
  <si>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</si>
  <si>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</si>
  <si>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</si>
  <si>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</si>
  <si>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</si>
  <si>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</si>
  <si>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</si>
  <si>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</si>
  <si>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</si>
  <si>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</si>
  <si>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</si>
  <si>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</si>
  <si>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</si>
  <si>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</si>
  <si>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</si>
  <si>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</si>
  <si>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</si>
  <si>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</si>
  <si>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</si>
  <si>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</si>
  <si>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</si>
  <si>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</si>
  <si>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</si>
  <si>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</si>
  <si>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</si>
  <si>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</si>
  <si>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</si>
  <si>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</si>
  <si>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</si>
  <si>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</si>
  <si>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</si>
  <si>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</si>
  <si>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</si>
  <si>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</si>
  <si>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</si>
  <si>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</si>
  <si>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沖縄県立豊見城高等学校校舎　電力供給</t>
    <rPh sb="0" eb="4">
      <t>オキナワケンリツ</t>
    </rPh>
    <rPh sb="4" eb="7">
      <t>トミシロ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phoneticPr fontId="4"/>
  </si>
  <si>
    <t>沖縄県立豊見城高等学校</t>
    <rPh sb="0" eb="4">
      <t>オキナワケンリツ</t>
    </rPh>
    <rPh sb="4" eb="7">
      <t>トミシロ</t>
    </rPh>
    <rPh sb="7" eb="9">
      <t>コウトウ</t>
    </rPh>
    <rPh sb="9" eb="11">
      <t>ガッコウ</t>
    </rPh>
    <phoneticPr fontId="4"/>
  </si>
  <si>
    <t>校長　仲地　範禮　殿</t>
    <rPh sb="0" eb="2">
      <t>コウチョウ</t>
    </rPh>
    <rPh sb="3" eb="8">
      <t>ナカチ</t>
    </rPh>
    <rPh sb="9" eb="10">
      <t>トノ</t>
    </rPh>
    <phoneticPr fontId="1"/>
  </si>
  <si>
    <t>(件名：沖縄県立豊見城高等学校校舎　電力供給 )</t>
    <rPh sb="15" eb="17">
      <t>コウシャ</t>
    </rPh>
    <phoneticPr fontId="1"/>
  </si>
  <si>
    <t>沖縄県立豊見城高等学校長　殿</t>
    <rPh sb="0" eb="4">
      <t>オキナワケンリツ</t>
    </rPh>
    <rPh sb="4" eb="7">
      <t>トミシロ</t>
    </rPh>
    <rPh sb="7" eb="9">
      <t>コウトウ</t>
    </rPh>
    <rPh sb="9" eb="11">
      <t>ガッコウ</t>
    </rPh>
    <rPh sb="11" eb="12">
      <t>チョウ</t>
    </rPh>
    <rPh sb="13" eb="14">
      <t>トノ</t>
    </rPh>
    <phoneticPr fontId="1"/>
  </si>
  <si>
    <t>令和８年３月
～令和９年２月（常時用）</t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</si>
  <si>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</si>
  <si>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</si>
  <si>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</si>
  <si>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</si>
  <si>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</si>
  <si>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</si>
  <si>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</si>
  <si>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</si>
  <si>
    <t>令和　８年　11月</t>
  </si>
  <si>
    <t>令和　８年　12月</t>
  </si>
  <si>
    <t>令和　９年　１月</t>
  </si>
  <si>
    <t>令和　９年　２月</t>
  </si>
  <si>
    <t>沖縄県立豊見城高等学校</t>
    <rPh sb="0" eb="4">
      <t>オキナワケンリツ</t>
    </rPh>
    <rPh sb="4" eb="7">
      <t>トミシロ</t>
    </rPh>
    <rPh sb="7" eb="9">
      <t>コウトウ</t>
    </rPh>
    <rPh sb="9" eb="11">
      <t>ガッコウ</t>
    </rPh>
    <phoneticPr fontId="1"/>
  </si>
  <si>
    <t>　校長　仲地　範禮　殿</t>
    <rPh sb="1" eb="3">
      <t>コウチョウ</t>
    </rPh>
    <rPh sb="4" eb="9">
      <t>ナカチ</t>
    </rPh>
    <rPh sb="10" eb="11">
      <t>ドノ</t>
    </rPh>
    <phoneticPr fontId="1"/>
  </si>
  <si>
    <t>　　　件　　名　：　沖縄県立豊見城高等学校校舎　電力供給　　　　　　</t>
    <rPh sb="21" eb="23">
      <t>コウシャ</t>
    </rPh>
    <phoneticPr fontId="1"/>
  </si>
  <si>
    <t>沖縄県立豊見城高等学校校舎　電力供給契約　仕様等に係る質問書</t>
    <rPh sb="0" eb="4">
      <t>オキナワケンリツ</t>
    </rPh>
    <rPh sb="4" eb="7">
      <t>トミシロ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rPh sb="18" eb="20">
      <t>ケイヤク</t>
    </rPh>
    <rPh sb="21" eb="24">
      <t>シヨウトウ</t>
    </rPh>
    <rPh sb="25" eb="26">
      <t>カカ</t>
    </rPh>
    <rPh sb="27" eb="30">
      <t>シツモンショ</t>
    </rPh>
    <phoneticPr fontId="1"/>
  </si>
  <si>
    <t>（提出先）沖縄県立豊見城高等学校</t>
    <rPh sb="1" eb="4">
      <t>テイシュツサキ</t>
    </rPh>
    <rPh sb="5" eb="9">
      <t>オキナワケンリツ</t>
    </rPh>
    <rPh sb="9" eb="12">
      <t>トミシロ</t>
    </rPh>
    <rPh sb="12" eb="14">
      <t>コウトウ</t>
    </rPh>
    <rPh sb="14" eb="16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</si>
</sst>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0" fontId="15" fillId="0" borderId="23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Normal="100" zoomScaleSheetLayoutView="100" workbookViewId="0">
      <selection activeCell="N7" sqref="N7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 ht="77.25" customHeight="1"/>
    <row r="2" spans="1:11">
      <c r="A2" s="1" t="s">
        <v>3</v>
      </c>
    </row>
    <row r="3" spans="1:11" ht="18.7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5" customHeight="1">
      <c r="A8" s="16" t="s">
        <v>12</v>
      </c>
      <c r="B8" s="17"/>
      <c r="C8" s="140" t="s">
        <v>91</v>
      </c>
      <c r="D8" s="140"/>
      <c r="E8" s="140"/>
      <c r="F8" s="140"/>
      <c r="G8" s="140"/>
      <c r="H8" s="18"/>
      <c r="I8" s="18"/>
      <c r="J8" s="18"/>
      <c r="K8" s="19"/>
    </row>
    <row r="9" spans="1:11" ht="30.95" customHeight="1">
      <c r="A9" s="16" t="s">
        <v>13</v>
      </c>
      <c r="B9" s="17"/>
      <c r="C9" s="140" t="s">
        <v>92</v>
      </c>
      <c r="D9" s="140"/>
      <c r="E9" s="140"/>
      <c r="F9" s="140"/>
      <c r="G9" s="140"/>
      <c r="H9" s="18"/>
      <c r="I9" s="18"/>
      <c r="J9" s="18"/>
      <c r="K9" s="19"/>
    </row>
    <row r="10" spans="1:11" ht="30.95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5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5" customHeight="1">
      <c r="A13" s="23" t="s">
        <v>18</v>
      </c>
      <c r="B13" s="86" t="s">
        <v>19</v>
      </c>
      <c r="C13" s="87"/>
      <c r="D13" s="24" t="s">
        <v>20</v>
      </c>
      <c r="E13" s="25"/>
      <c r="F13" s="86" t="s">
        <v>21</v>
      </c>
      <c r="G13" s="87"/>
      <c r="H13" s="86" t="s">
        <v>22</v>
      </c>
      <c r="I13" s="87"/>
      <c r="J13" s="86" t="s">
        <v>23</v>
      </c>
      <c r="K13" s="87"/>
    </row>
    <row r="14" spans="1:11" ht="30.95" customHeight="1">
      <c r="A14" s="141" t="s">
        <v>91</v>
      </c>
      <c r="B14" s="79" t="s">
        <v>24</v>
      </c>
      <c r="C14" s="80"/>
      <c r="D14" s="66">
        <v>12</v>
      </c>
      <c r="E14" s="26" t="s">
        <v>25</v>
      </c>
      <c r="F14" s="17"/>
      <c r="G14" s="19"/>
      <c r="H14" s="17"/>
      <c r="I14" s="19"/>
      <c r="J14" s="79" t="s">
        <v>35</v>
      </c>
      <c r="K14" s="80"/>
    </row>
    <row r="15" spans="1:11" ht="30.95" customHeight="1">
      <c r="A15" s="27"/>
      <c r="B15" s="79"/>
      <c r="C15" s="80"/>
      <c r="D15" s="28"/>
      <c r="E15" s="19"/>
      <c r="F15" s="17"/>
      <c r="G15" s="19"/>
      <c r="H15" s="17"/>
      <c r="I15" s="19"/>
      <c r="J15" s="17"/>
      <c r="K15" s="19"/>
    </row>
    <row r="16" spans="1:11" ht="30.95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69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5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1" t="s">
        <v>26</v>
      </c>
      <c r="B23" s="82"/>
      <c r="C23" s="83"/>
      <c r="D23" s="83"/>
      <c r="E23" s="83"/>
      <c r="F23" s="83"/>
      <c r="G23" s="83"/>
      <c r="H23" s="83"/>
      <c r="I23" s="83"/>
      <c r="J23" s="83"/>
      <c r="K23" s="84"/>
    </row>
    <row r="24" spans="1:11">
      <c r="A24" s="85"/>
      <c r="B24" s="83"/>
      <c r="C24" s="83"/>
      <c r="D24" s="83"/>
      <c r="E24" s="83"/>
      <c r="F24" s="83"/>
      <c r="G24" s="83"/>
      <c r="H24" s="83"/>
      <c r="I24" s="83"/>
      <c r="J24" s="83"/>
      <c r="K24" s="84"/>
    </row>
    <row r="25" spans="1:11">
      <c r="A25" s="85"/>
      <c r="B25" s="83"/>
      <c r="C25" s="83"/>
      <c r="D25" s="83"/>
      <c r="E25" s="83"/>
      <c r="F25" s="83"/>
      <c r="G25" s="83"/>
      <c r="H25" s="83"/>
      <c r="I25" s="83"/>
      <c r="J25" s="83"/>
      <c r="K25" s="84"/>
    </row>
    <row r="26" spans="1:11">
      <c r="A26" s="85"/>
      <c r="B26" s="83"/>
      <c r="C26" s="83"/>
      <c r="D26" s="83"/>
      <c r="E26" s="83"/>
      <c r="F26" s="83"/>
      <c r="G26" s="83"/>
      <c r="H26" s="83"/>
      <c r="I26" s="83"/>
      <c r="J26" s="83"/>
      <c r="K26" s="84"/>
    </row>
    <row r="27" spans="1:11">
      <c r="A27" s="85"/>
      <c r="B27" s="83"/>
      <c r="C27" s="83"/>
      <c r="D27" s="83"/>
      <c r="E27" s="83"/>
      <c r="F27" s="83"/>
      <c r="G27" s="83"/>
      <c r="H27" s="83"/>
      <c r="I27" s="83"/>
      <c r="J27" s="83"/>
      <c r="K27" s="84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 t="s">
        <v>33</v>
      </c>
      <c r="B36" s="37"/>
      <c r="C36" s="142" t="s">
        <v>92</v>
      </c>
      <c r="D36" s="142"/>
      <c r="E36" s="142"/>
      <c r="F36" s="142"/>
      <c r="G36" s="142"/>
      <c r="H36" s="142"/>
      <c r="I36" s="142"/>
      <c r="J36" s="142"/>
      <c r="K36" s="143"/>
    </row>
    <row r="37" spans="1:11" ht="14.25">
      <c r="A37" s="36" t="s">
        <v>34</v>
      </c>
      <c r="B37" s="37"/>
      <c r="C37" s="144" t="s">
        <v>93</v>
      </c>
      <c r="D37" s="144"/>
      <c r="E37" s="144"/>
      <c r="F37" s="144"/>
      <c r="G37" s="144"/>
      <c r="H37" s="144"/>
      <c r="I37" s="144"/>
      <c r="J37" s="144"/>
      <c r="K37" s="145"/>
    </row>
    <row r="38" spans="1:11" ht="14.25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zoomScaleNormal="100" zoomScaleSheetLayoutView="100" workbookViewId="0">
      <selection activeCell="N26" sqref="N26"/>
    </sheetView>
  </sheetViews>
  <sheetFormatPr defaultColWidth="9" defaultRowHeight="14.25"/>
  <cols>
    <col min="1" max="1" width="4.75" style="43" customWidth="1"/>
    <col min="2" max="4" width="9" style="43"/>
    <col min="5" max="5" width="2.625" style="43" customWidth="1"/>
    <col min="6" max="6" width="9" style="43"/>
    <col min="7" max="7" width="2.625" style="43" customWidth="1"/>
    <col min="8" max="8" width="9" style="43"/>
    <col min="9" max="9" width="2.625" style="43" customWidth="1"/>
    <col min="10" max="10" width="9" style="43"/>
    <col min="11" max="11" width="2.625" style="43" customWidth="1"/>
    <col min="12" max="12" width="19" style="43" customWidth="1"/>
    <col min="13" max="16384" width="9" style="43"/>
  </cols>
  <sheetData>
    <row r="2" spans="2:12" ht="18.75">
      <c r="B2" s="88" t="s">
        <v>50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12" ht="18.75">
      <c r="B3" s="146" t="s">
        <v>94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5" spans="2:12">
      <c r="B5" s="147" t="s">
        <v>95</v>
      </c>
      <c r="C5" s="147"/>
      <c r="D5" s="147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89" t="s">
        <v>48</v>
      </c>
      <c r="C13" s="90"/>
      <c r="D13" s="90"/>
      <c r="E13" s="90"/>
      <c r="F13" s="90"/>
      <c r="G13" s="90"/>
      <c r="H13" s="90"/>
      <c r="I13" s="90"/>
      <c r="J13" s="90"/>
      <c r="K13" s="90"/>
      <c r="L13" s="91"/>
    </row>
    <row r="14" spans="2:12" ht="18.75" customHeight="1">
      <c r="B14" s="46"/>
      <c r="C14" s="47"/>
      <c r="D14" s="48" t="s">
        <v>38</v>
      </c>
      <c r="E14" s="92" t="s">
        <v>2</v>
      </c>
      <c r="F14" s="52" t="s">
        <v>40</v>
      </c>
      <c r="G14" s="92" t="s">
        <v>2</v>
      </c>
      <c r="H14" s="53" t="s">
        <v>1</v>
      </c>
      <c r="I14" s="92" t="s">
        <v>2</v>
      </c>
      <c r="J14" s="53" t="s">
        <v>46</v>
      </c>
      <c r="K14" s="92" t="s">
        <v>43</v>
      </c>
      <c r="L14" s="95" t="s">
        <v>45</v>
      </c>
    </row>
    <row r="15" spans="2:12">
      <c r="B15" s="97" t="s">
        <v>37</v>
      </c>
      <c r="C15" s="98"/>
      <c r="D15" s="54" t="s">
        <v>39</v>
      </c>
      <c r="E15" s="93"/>
      <c r="F15" s="55" t="s">
        <v>41</v>
      </c>
      <c r="G15" s="93"/>
      <c r="H15" s="55" t="s">
        <v>42</v>
      </c>
      <c r="I15" s="93"/>
      <c r="J15" s="55" t="s">
        <v>47</v>
      </c>
      <c r="K15" s="93"/>
      <c r="L15" s="96"/>
    </row>
    <row r="16" spans="2:12" ht="36" customHeight="1">
      <c r="B16" s="148" t="s">
        <v>96</v>
      </c>
      <c r="C16" s="149"/>
      <c r="D16" s="70"/>
      <c r="E16" s="94"/>
      <c r="F16" s="150">
        <v>371</v>
      </c>
      <c r="G16" s="94"/>
      <c r="H16" s="49">
        <v>0.85</v>
      </c>
      <c r="I16" s="94"/>
      <c r="J16" s="71">
        <v>12</v>
      </c>
      <c r="K16" s="94"/>
      <c r="L16" s="51">
        <f>ROUNDDOWN(D16*F16*H16*J16,0)</f>
        <v>0</v>
      </c>
    </row>
    <row r="17" spans="2:12">
      <c r="B17" s="99"/>
      <c r="C17" s="99"/>
      <c r="D17" s="100" t="s">
        <v>44</v>
      </c>
    </row>
    <row r="18" spans="2:12">
      <c r="D18" s="101"/>
    </row>
    <row r="19" spans="2:12">
      <c r="B19" s="43" t="s">
        <v>52</v>
      </c>
    </row>
    <row r="20" spans="2:12">
      <c r="B20" s="89" t="s">
        <v>49</v>
      </c>
      <c r="C20" s="90"/>
      <c r="D20" s="90"/>
      <c r="E20" s="90"/>
      <c r="F20" s="90"/>
      <c r="G20" s="90"/>
      <c r="H20" s="90"/>
      <c r="I20" s="90"/>
      <c r="J20" s="90"/>
      <c r="K20" s="90"/>
      <c r="L20" s="91"/>
    </row>
    <row r="21" spans="2:12">
      <c r="B21" s="46"/>
      <c r="C21" s="47"/>
      <c r="D21" s="102" t="s">
        <v>56</v>
      </c>
      <c r="E21" s="103"/>
      <c r="F21" s="104"/>
      <c r="G21" s="92"/>
      <c r="H21" s="102" t="s">
        <v>51</v>
      </c>
      <c r="I21" s="103"/>
      <c r="J21" s="104"/>
      <c r="K21" s="92"/>
      <c r="L21" s="95" t="s">
        <v>45</v>
      </c>
    </row>
    <row r="22" spans="2:12">
      <c r="B22" s="97" t="s">
        <v>37</v>
      </c>
      <c r="C22" s="98"/>
      <c r="D22" s="106" t="s">
        <v>55</v>
      </c>
      <c r="E22" s="107"/>
      <c r="F22" s="108"/>
      <c r="G22" s="93"/>
      <c r="H22" s="109" t="s">
        <v>57</v>
      </c>
      <c r="I22" s="110"/>
      <c r="J22" s="111"/>
      <c r="K22" s="93"/>
      <c r="L22" s="105"/>
    </row>
    <row r="23" spans="2:12" ht="24.95" customHeight="1">
      <c r="B23" s="112" t="s">
        <v>97</v>
      </c>
      <c r="C23" s="113"/>
      <c r="D23" s="114"/>
      <c r="E23" s="114"/>
      <c r="F23" s="56" t="s">
        <v>0</v>
      </c>
      <c r="G23" s="58" t="s">
        <v>2</v>
      </c>
      <c r="H23" s="151">
        <v>24517</v>
      </c>
      <c r="I23" s="152"/>
      <c r="J23" s="56" t="s">
        <v>53</v>
      </c>
      <c r="K23" s="58" t="s">
        <v>43</v>
      </c>
      <c r="L23" s="60">
        <f>ROUNDDOWN(D23*H23,0)</f>
        <v>0</v>
      </c>
    </row>
    <row r="24" spans="2:12" ht="24.95" customHeight="1">
      <c r="B24" s="112" t="s">
        <v>98</v>
      </c>
      <c r="C24" s="113"/>
      <c r="D24" s="115"/>
      <c r="E24" s="115"/>
      <c r="F24" s="45" t="s">
        <v>0</v>
      </c>
      <c r="G24" s="50" t="s">
        <v>2</v>
      </c>
      <c r="H24" s="153">
        <v>33125</v>
      </c>
      <c r="I24" s="152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4.95" customHeight="1">
      <c r="B25" s="112" t="s">
        <v>99</v>
      </c>
      <c r="C25" s="113"/>
      <c r="D25" s="114"/>
      <c r="E25" s="114"/>
      <c r="F25" s="56" t="s">
        <v>0</v>
      </c>
      <c r="G25" s="58" t="s">
        <v>2</v>
      </c>
      <c r="H25" s="153">
        <v>43071</v>
      </c>
      <c r="I25" s="152"/>
      <c r="J25" s="56" t="s">
        <v>53</v>
      </c>
      <c r="K25" s="58" t="s">
        <v>43</v>
      </c>
      <c r="L25" s="60">
        <f t="shared" si="0"/>
        <v>0</v>
      </c>
    </row>
    <row r="26" spans="2:12" ht="24.95" customHeight="1">
      <c r="B26" s="112" t="s">
        <v>100</v>
      </c>
      <c r="C26" s="113"/>
      <c r="D26" s="116"/>
      <c r="E26" s="116"/>
      <c r="F26" s="72" t="s">
        <v>0</v>
      </c>
      <c r="G26" s="49" t="s">
        <v>2</v>
      </c>
      <c r="H26" s="154">
        <v>60988</v>
      </c>
      <c r="I26" s="155"/>
      <c r="J26" s="72" t="s">
        <v>53</v>
      </c>
      <c r="K26" s="49" t="s">
        <v>43</v>
      </c>
      <c r="L26" s="73">
        <f t="shared" si="0"/>
        <v>0</v>
      </c>
    </row>
    <row r="27" spans="2:12" ht="24.95" customHeight="1">
      <c r="B27" s="112" t="s">
        <v>101</v>
      </c>
      <c r="C27" s="113"/>
      <c r="D27" s="117"/>
      <c r="E27" s="114"/>
      <c r="F27" s="56" t="s">
        <v>0</v>
      </c>
      <c r="G27" s="58" t="s">
        <v>2</v>
      </c>
      <c r="H27" s="153">
        <v>71246</v>
      </c>
      <c r="I27" s="152"/>
      <c r="J27" s="56" t="s">
        <v>53</v>
      </c>
      <c r="K27" s="58" t="s">
        <v>43</v>
      </c>
      <c r="L27" s="60">
        <f t="shared" si="0"/>
        <v>0</v>
      </c>
    </row>
    <row r="28" spans="2:12" ht="24.95" customHeight="1">
      <c r="B28" s="112" t="s">
        <v>102</v>
      </c>
      <c r="C28" s="113"/>
      <c r="D28" s="117"/>
      <c r="E28" s="114"/>
      <c r="F28" s="56" t="s">
        <v>0</v>
      </c>
      <c r="G28" s="58" t="s">
        <v>2</v>
      </c>
      <c r="H28" s="153">
        <v>37573</v>
      </c>
      <c r="I28" s="152"/>
      <c r="J28" s="56" t="s">
        <v>53</v>
      </c>
      <c r="K28" s="58" t="s">
        <v>43</v>
      </c>
      <c r="L28" s="60">
        <f t="shared" si="0"/>
        <v>0</v>
      </c>
    </row>
    <row r="29" spans="2:12" ht="24.95" customHeight="1">
      <c r="B29" s="112" t="s">
        <v>103</v>
      </c>
      <c r="C29" s="113"/>
      <c r="D29" s="117"/>
      <c r="E29" s="114"/>
      <c r="F29" s="56" t="s">
        <v>0</v>
      </c>
      <c r="G29" s="58" t="s">
        <v>2</v>
      </c>
      <c r="H29" s="153">
        <v>70507</v>
      </c>
      <c r="I29" s="152"/>
      <c r="J29" s="56" t="s">
        <v>53</v>
      </c>
      <c r="K29" s="58" t="s">
        <v>43</v>
      </c>
      <c r="L29" s="60">
        <f t="shared" si="0"/>
        <v>0</v>
      </c>
    </row>
    <row r="30" spans="2:12" ht="24.95" customHeight="1">
      <c r="B30" s="112" t="s">
        <v>104</v>
      </c>
      <c r="C30" s="113"/>
      <c r="D30" s="117"/>
      <c r="E30" s="114"/>
      <c r="F30" s="56" t="s">
        <v>0</v>
      </c>
      <c r="G30" s="58" t="s">
        <v>2</v>
      </c>
      <c r="H30" s="153">
        <v>65374</v>
      </c>
      <c r="I30" s="152"/>
      <c r="J30" s="56" t="s">
        <v>53</v>
      </c>
      <c r="K30" s="58" t="s">
        <v>43</v>
      </c>
      <c r="L30" s="60">
        <f t="shared" si="0"/>
        <v>0</v>
      </c>
    </row>
    <row r="31" spans="2:12" ht="24.95" customHeight="1">
      <c r="B31" s="112" t="s">
        <v>105</v>
      </c>
      <c r="C31" s="113"/>
      <c r="D31" s="117"/>
      <c r="E31" s="114"/>
      <c r="F31" s="56" t="s">
        <v>0</v>
      </c>
      <c r="G31" s="58" t="s">
        <v>2</v>
      </c>
      <c r="H31" s="153">
        <v>35003</v>
      </c>
      <c r="I31" s="152"/>
      <c r="J31" s="56" t="s">
        <v>53</v>
      </c>
      <c r="K31" s="58" t="s">
        <v>43</v>
      </c>
      <c r="L31" s="60">
        <f t="shared" si="0"/>
        <v>0</v>
      </c>
    </row>
    <row r="32" spans="2:12" ht="24.95" customHeight="1">
      <c r="B32" s="112" t="s">
        <v>106</v>
      </c>
      <c r="C32" s="113"/>
      <c r="D32" s="117"/>
      <c r="E32" s="114"/>
      <c r="F32" s="56" t="s">
        <v>0</v>
      </c>
      <c r="G32" s="58" t="s">
        <v>2</v>
      </c>
      <c r="H32" s="153">
        <v>26225</v>
      </c>
      <c r="I32" s="152"/>
      <c r="J32" s="56" t="s">
        <v>53</v>
      </c>
      <c r="K32" s="58" t="s">
        <v>43</v>
      </c>
      <c r="L32" s="60">
        <f t="shared" si="0"/>
        <v>0</v>
      </c>
    </row>
    <row r="33" spans="1:13" ht="24.95" customHeight="1">
      <c r="B33" s="112" t="s">
        <v>107</v>
      </c>
      <c r="C33" s="113"/>
      <c r="D33" s="117"/>
      <c r="E33" s="114"/>
      <c r="F33" s="56" t="s">
        <v>0</v>
      </c>
      <c r="G33" s="58" t="s">
        <v>2</v>
      </c>
      <c r="H33" s="153">
        <v>24787</v>
      </c>
      <c r="I33" s="152"/>
      <c r="J33" s="56" t="s">
        <v>53</v>
      </c>
      <c r="K33" s="58" t="s">
        <v>43</v>
      </c>
      <c r="L33" s="60">
        <f t="shared" si="0"/>
        <v>0</v>
      </c>
    </row>
    <row r="34" spans="1:13" ht="24.95" customHeight="1">
      <c r="B34" s="112" t="s">
        <v>108</v>
      </c>
      <c r="C34" s="113"/>
      <c r="D34" s="116"/>
      <c r="E34" s="116"/>
      <c r="F34" s="72" t="s">
        <v>0</v>
      </c>
      <c r="G34" s="49" t="s">
        <v>2</v>
      </c>
      <c r="H34" s="154">
        <v>24076</v>
      </c>
      <c r="I34" s="155"/>
      <c r="J34" s="72" t="s">
        <v>53</v>
      </c>
      <c r="K34" s="49" t="s">
        <v>43</v>
      </c>
      <c r="L34" s="73">
        <f t="shared" si="0"/>
        <v>0</v>
      </c>
    </row>
    <row r="35" spans="1:13" ht="24.95" customHeight="1">
      <c r="B35" s="89" t="s">
        <v>45</v>
      </c>
      <c r="C35" s="90"/>
      <c r="D35" s="122">
        <f>SUM(L23:L34)</f>
        <v>0</v>
      </c>
      <c r="E35" s="122"/>
      <c r="F35" s="122"/>
      <c r="G35" s="122"/>
      <c r="H35" s="122"/>
      <c r="I35" s="122"/>
      <c r="J35" s="122"/>
      <c r="K35" s="122"/>
      <c r="L35" s="123"/>
    </row>
    <row r="36" spans="1:13">
      <c r="B36" s="43" t="s">
        <v>54</v>
      </c>
    </row>
    <row r="37" spans="1:13" ht="15" thickBot="1"/>
    <row r="38" spans="1:13" ht="15" thickBot="1">
      <c r="B38" s="74"/>
      <c r="D38" s="43" t="s">
        <v>73</v>
      </c>
      <c r="H38" s="119">
        <f>L16+D35</f>
        <v>0</v>
      </c>
      <c r="I38" s="120"/>
      <c r="J38" s="121"/>
      <c r="K38" s="43" t="s">
        <v>76</v>
      </c>
    </row>
    <row r="39" spans="1:13" ht="15" thickBot="1">
      <c r="D39" s="43" t="s">
        <v>74</v>
      </c>
      <c r="H39" s="118"/>
      <c r="I39" s="118"/>
      <c r="J39" s="118"/>
      <c r="K39" s="43" t="s">
        <v>75</v>
      </c>
    </row>
    <row r="40" spans="1:13" ht="24.75" customHeight="1" thickBot="1">
      <c r="D40" s="119">
        <f>ROUNDUP(H38*100/110,0)</f>
        <v>0</v>
      </c>
      <c r="E40" s="120"/>
      <c r="F40" s="120"/>
      <c r="G40" s="120"/>
      <c r="H40" s="120"/>
      <c r="I40" s="120"/>
      <c r="J40" s="120"/>
      <c r="K40" s="121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67"/>
      <c r="B45" s="68" t="s">
        <v>77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</row>
    <row r="46" spans="1:13">
      <c r="A46" s="67"/>
      <c r="B46" s="68" t="s">
        <v>78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</row>
    <row r="47" spans="1:13">
      <c r="B47" s="68"/>
    </row>
    <row r="48" spans="1:13">
      <c r="B48" s="68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9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Normal="100" zoomScaleSheetLayoutView="100" workbookViewId="0">
      <selection activeCell="A18" sqref="A18:AU18"/>
    </sheetView>
  </sheetViews>
  <sheetFormatPr defaultColWidth="1.625" defaultRowHeight="18" customHeight="1"/>
  <cols>
    <col min="1" max="16384" width="1.625" style="62"/>
  </cols>
  <sheetData>
    <row r="1" spans="1:54" ht="18" customHeight="1">
      <c r="AU1" s="63"/>
    </row>
    <row r="2" spans="1:54" ht="18" customHeight="1">
      <c r="A2" s="125" t="s">
        <v>63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64"/>
      <c r="AW2" s="64"/>
      <c r="AX2" s="64"/>
      <c r="AY2" s="64"/>
      <c r="AZ2" s="64"/>
      <c r="BA2" s="64"/>
      <c r="BB2" s="64"/>
    </row>
    <row r="3" spans="1:54" ht="18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156" t="s">
        <v>109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54" ht="18" customHeight="1">
      <c r="A9" s="156" t="s">
        <v>110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</row>
    <row r="11" spans="1:54" ht="18" customHeight="1">
      <c r="U11" s="126" t="s">
        <v>65</v>
      </c>
      <c r="V11" s="126"/>
      <c r="W11" s="126"/>
      <c r="X11" s="126"/>
      <c r="Y11" s="126"/>
      <c r="Z11" s="126"/>
      <c r="AA11" s="126"/>
      <c r="AB11" s="126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26" t="s">
        <v>66</v>
      </c>
      <c r="V13" s="126"/>
      <c r="W13" s="126"/>
      <c r="X13" s="126"/>
      <c r="Y13" s="126"/>
      <c r="Z13" s="126"/>
      <c r="AA13" s="126"/>
      <c r="AB13" s="126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26" t="s">
        <v>68</v>
      </c>
      <c r="V15" s="126"/>
      <c r="W15" s="126"/>
      <c r="X15" s="126"/>
      <c r="Y15" s="126"/>
      <c r="Z15" s="126"/>
      <c r="AA15" s="126"/>
      <c r="AB15" s="126"/>
      <c r="AT15" s="124" t="s">
        <v>69</v>
      </c>
      <c r="AU15" s="124"/>
    </row>
    <row r="18" spans="1:47" ht="18" customHeight="1">
      <c r="A18" s="157" t="s">
        <v>111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</row>
    <row r="21" spans="1:47" ht="18" customHeight="1">
      <c r="H21" s="62" t="s">
        <v>70</v>
      </c>
    </row>
    <row r="24" spans="1:47" ht="18" customHeight="1">
      <c r="A24" s="124" t="s">
        <v>71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opLeftCell="A21" zoomScaleNormal="100" workbookViewId="0">
      <selection activeCell="L19" sqref="L19"/>
    </sheetView>
  </sheetViews>
  <sheetFormatPr defaultColWidth="9" defaultRowHeight="13.5"/>
  <cols>
    <col min="1" max="1" width="5.25" style="75" customWidth="1"/>
    <col min="2" max="2" width="3.375" style="75" customWidth="1"/>
    <col min="3" max="16384" width="9" style="75"/>
  </cols>
  <sheetData>
    <row r="3" spans="1:9" ht="18.75" customHeight="1">
      <c r="A3" s="159" t="s">
        <v>112</v>
      </c>
      <c r="B3" s="159"/>
      <c r="C3" s="159"/>
      <c r="D3" s="159"/>
      <c r="E3" s="159"/>
      <c r="F3" s="159"/>
      <c r="G3" s="159"/>
      <c r="H3" s="159"/>
      <c r="I3" s="159"/>
    </row>
    <row r="4" spans="1:9">
      <c r="A4" s="160"/>
      <c r="B4" s="160"/>
      <c r="C4" s="160"/>
      <c r="D4" s="160"/>
      <c r="E4" s="160"/>
      <c r="F4" s="160"/>
      <c r="G4" s="160"/>
      <c r="H4" s="160"/>
      <c r="I4" s="160"/>
    </row>
    <row r="5" spans="1:9">
      <c r="A5" s="160"/>
      <c r="B5" s="160" t="s">
        <v>113</v>
      </c>
      <c r="C5" s="160"/>
      <c r="D5" s="160"/>
      <c r="E5" s="160"/>
      <c r="F5" s="160"/>
      <c r="G5" s="160"/>
      <c r="H5" s="160"/>
      <c r="I5" s="160"/>
    </row>
    <row r="7" spans="1:9">
      <c r="F7" s="75" t="s">
        <v>79</v>
      </c>
    </row>
    <row r="8" spans="1:9">
      <c r="F8" s="75" t="s">
        <v>80</v>
      </c>
    </row>
    <row r="9" spans="1:9">
      <c r="F9" s="75" t="s">
        <v>81</v>
      </c>
    </row>
    <row r="10" spans="1:9">
      <c r="F10" s="75" t="s">
        <v>82</v>
      </c>
    </row>
    <row r="12" spans="1:9">
      <c r="B12" s="75" t="s">
        <v>83</v>
      </c>
    </row>
    <row r="13" spans="1:9">
      <c r="B13" s="76"/>
      <c r="C13" s="77" t="s">
        <v>84</v>
      </c>
      <c r="D13" s="137" t="s">
        <v>85</v>
      </c>
      <c r="E13" s="138"/>
      <c r="F13" s="138"/>
      <c r="G13" s="138"/>
      <c r="H13" s="138"/>
      <c r="I13" s="139"/>
    </row>
    <row r="14" spans="1:9">
      <c r="B14" s="127">
        <v>1</v>
      </c>
      <c r="C14" s="128"/>
      <c r="D14" s="131"/>
      <c r="E14" s="131"/>
      <c r="F14" s="131"/>
      <c r="G14" s="131"/>
      <c r="H14" s="131"/>
      <c r="I14" s="132"/>
    </row>
    <row r="15" spans="1:9">
      <c r="B15" s="127"/>
      <c r="C15" s="129"/>
      <c r="D15" s="133"/>
      <c r="E15" s="133"/>
      <c r="F15" s="133"/>
      <c r="G15" s="133"/>
      <c r="H15" s="133"/>
      <c r="I15" s="134"/>
    </row>
    <row r="16" spans="1:9">
      <c r="B16" s="127"/>
      <c r="C16" s="129"/>
      <c r="D16" s="133"/>
      <c r="E16" s="133"/>
      <c r="F16" s="133"/>
      <c r="G16" s="133"/>
      <c r="H16" s="133"/>
      <c r="I16" s="134"/>
    </row>
    <row r="17" spans="2:9">
      <c r="B17" s="127"/>
      <c r="C17" s="129"/>
      <c r="D17" s="133"/>
      <c r="E17" s="133"/>
      <c r="F17" s="133"/>
      <c r="G17" s="133"/>
      <c r="H17" s="133"/>
      <c r="I17" s="134"/>
    </row>
    <row r="18" spans="2:9">
      <c r="B18" s="127"/>
      <c r="C18" s="129"/>
      <c r="D18" s="133"/>
      <c r="E18" s="133"/>
      <c r="F18" s="133"/>
      <c r="G18" s="133"/>
      <c r="H18" s="133"/>
      <c r="I18" s="134"/>
    </row>
    <row r="19" spans="2:9">
      <c r="B19" s="127"/>
      <c r="C19" s="129"/>
      <c r="D19" s="133"/>
      <c r="E19" s="133"/>
      <c r="F19" s="133"/>
      <c r="G19" s="133"/>
      <c r="H19" s="133"/>
      <c r="I19" s="134"/>
    </row>
    <row r="20" spans="2:9">
      <c r="B20" s="127"/>
      <c r="C20" s="129"/>
      <c r="D20" s="133"/>
      <c r="E20" s="133"/>
      <c r="F20" s="133"/>
      <c r="G20" s="133"/>
      <c r="H20" s="133"/>
      <c r="I20" s="134"/>
    </row>
    <row r="21" spans="2:9">
      <c r="B21" s="127"/>
      <c r="C21" s="130"/>
      <c r="D21" s="135"/>
      <c r="E21" s="135"/>
      <c r="F21" s="135"/>
      <c r="G21" s="135"/>
      <c r="H21" s="135"/>
      <c r="I21" s="136"/>
    </row>
    <row r="22" spans="2:9">
      <c r="B22" s="127">
        <v>2</v>
      </c>
      <c r="C22" s="128"/>
      <c r="D22" s="131"/>
      <c r="E22" s="131"/>
      <c r="F22" s="131"/>
      <c r="G22" s="131"/>
      <c r="H22" s="131"/>
      <c r="I22" s="132"/>
    </row>
    <row r="23" spans="2:9">
      <c r="B23" s="127"/>
      <c r="C23" s="129"/>
      <c r="D23" s="133"/>
      <c r="E23" s="133"/>
      <c r="F23" s="133"/>
      <c r="G23" s="133"/>
      <c r="H23" s="133"/>
      <c r="I23" s="134"/>
    </row>
    <row r="24" spans="2:9">
      <c r="B24" s="127"/>
      <c r="C24" s="129"/>
      <c r="D24" s="133"/>
      <c r="E24" s="133"/>
      <c r="F24" s="133"/>
      <c r="G24" s="133"/>
      <c r="H24" s="133"/>
      <c r="I24" s="134"/>
    </row>
    <row r="25" spans="2:9">
      <c r="B25" s="127"/>
      <c r="C25" s="129"/>
      <c r="D25" s="133"/>
      <c r="E25" s="133"/>
      <c r="F25" s="133"/>
      <c r="G25" s="133"/>
      <c r="H25" s="133"/>
      <c r="I25" s="134"/>
    </row>
    <row r="26" spans="2:9">
      <c r="B26" s="127"/>
      <c r="C26" s="129"/>
      <c r="D26" s="133"/>
      <c r="E26" s="133"/>
      <c r="F26" s="133"/>
      <c r="G26" s="133"/>
      <c r="H26" s="133"/>
      <c r="I26" s="134"/>
    </row>
    <row r="27" spans="2:9">
      <c r="B27" s="127"/>
      <c r="C27" s="129"/>
      <c r="D27" s="133"/>
      <c r="E27" s="133"/>
      <c r="F27" s="133"/>
      <c r="G27" s="133"/>
      <c r="H27" s="133"/>
      <c r="I27" s="134"/>
    </row>
    <row r="28" spans="2:9">
      <c r="B28" s="127"/>
      <c r="C28" s="129"/>
      <c r="D28" s="133"/>
      <c r="E28" s="133"/>
      <c r="F28" s="133"/>
      <c r="G28" s="133"/>
      <c r="H28" s="133"/>
      <c r="I28" s="134"/>
    </row>
    <row r="29" spans="2:9">
      <c r="B29" s="127"/>
      <c r="C29" s="130"/>
      <c r="D29" s="135"/>
      <c r="E29" s="135"/>
      <c r="F29" s="135"/>
      <c r="G29" s="135"/>
      <c r="H29" s="135"/>
      <c r="I29" s="136"/>
    </row>
    <row r="30" spans="2:9">
      <c r="B30" s="127">
        <v>3</v>
      </c>
      <c r="C30" s="128"/>
      <c r="D30" s="131"/>
      <c r="E30" s="131"/>
      <c r="F30" s="131"/>
      <c r="G30" s="131"/>
      <c r="H30" s="131"/>
      <c r="I30" s="132"/>
    </row>
    <row r="31" spans="2:9">
      <c r="B31" s="127"/>
      <c r="C31" s="129"/>
      <c r="D31" s="133"/>
      <c r="E31" s="133"/>
      <c r="F31" s="133"/>
      <c r="G31" s="133"/>
      <c r="H31" s="133"/>
      <c r="I31" s="134"/>
    </row>
    <row r="32" spans="2:9">
      <c r="B32" s="127"/>
      <c r="C32" s="129"/>
      <c r="D32" s="133"/>
      <c r="E32" s="133"/>
      <c r="F32" s="133"/>
      <c r="G32" s="133"/>
      <c r="H32" s="133"/>
      <c r="I32" s="134"/>
    </row>
    <row r="33" spans="2:9">
      <c r="B33" s="127"/>
      <c r="C33" s="129"/>
      <c r="D33" s="133"/>
      <c r="E33" s="133"/>
      <c r="F33" s="133"/>
      <c r="G33" s="133"/>
      <c r="H33" s="133"/>
      <c r="I33" s="134"/>
    </row>
    <row r="34" spans="2:9">
      <c r="B34" s="127"/>
      <c r="C34" s="129"/>
      <c r="D34" s="133"/>
      <c r="E34" s="133"/>
      <c r="F34" s="133"/>
      <c r="G34" s="133"/>
      <c r="H34" s="133"/>
      <c r="I34" s="134"/>
    </row>
    <row r="35" spans="2:9">
      <c r="B35" s="127"/>
      <c r="C35" s="129"/>
      <c r="D35" s="133"/>
      <c r="E35" s="133"/>
      <c r="F35" s="133"/>
      <c r="G35" s="133"/>
      <c r="H35" s="133"/>
      <c r="I35" s="134"/>
    </row>
    <row r="36" spans="2:9">
      <c r="B36" s="127"/>
      <c r="C36" s="129"/>
      <c r="D36" s="133"/>
      <c r="E36" s="133"/>
      <c r="F36" s="133"/>
      <c r="G36" s="133"/>
      <c r="H36" s="133"/>
      <c r="I36" s="134"/>
    </row>
    <row r="37" spans="2:9">
      <c r="B37" s="127"/>
      <c r="C37" s="130"/>
      <c r="D37" s="135"/>
      <c r="E37" s="135"/>
      <c r="F37" s="135"/>
      <c r="G37" s="135"/>
      <c r="H37" s="135"/>
      <c r="I37" s="136"/>
    </row>
    <row r="38" spans="2:9">
      <c r="B38" s="75" t="s">
        <v>86</v>
      </c>
      <c r="C38" s="78" t="s">
        <v>87</v>
      </c>
    </row>
    <row r="39" spans="2:9">
      <c r="C39" s="78" t="s">
        <v>88</v>
      </c>
    </row>
    <row r="40" spans="2:9">
      <c r="C40" s="78"/>
    </row>
    <row r="41" spans="2:9">
      <c r="B41" s="75" t="s">
        <v>89</v>
      </c>
      <c r="C41" s="75" t="s">
        <v>90</v>
      </c>
    </row>
    <row r="42" spans="2:9">
      <c r="C42" s="78"/>
    </row>
    <row r="43" spans="2:9">
      <c r="C43" s="78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0005573</cp:lastModifiedBy>
  <cp:lastPrinted>2025-11-07T01:39:34Z</cp:lastPrinted>
  <dcterms:created xsi:type="dcterms:W3CDTF">2021-07-29T09:14:20Z</dcterms:created>
  <dcterms:modified xsi:type="dcterms:W3CDTF">2025-11-07T01:39:38Z</dcterms:modified>
</cp:coreProperties>
</file>