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7週報\R07年第52週\"/>
    </mc:Choice>
  </mc:AlternateContent>
  <xr:revisionPtr revIDLastSave="0" documentId="8_{B2796F15-78A4-465A-A2A8-E1E1E191CB50}" xr6:coauthVersionLast="47" xr6:coauthVersionMax="47" xr10:uidLastSave="{00000000-0000-0000-0000-000000000000}"/>
  <bookViews>
    <workbookView xWindow="-120" yWindow="-120" windowWidth="29040" windowHeight="15720" tabRatio="768" xr2:uid="{00000000-000D-0000-FFFF-FFFF00000000}"/>
  </bookViews>
  <sheets>
    <sheet name="疾病別報告状況" sheetId="5" r:id="rId1"/>
    <sheet name="令和7年各保健所毎集計" sheetId="6" r:id="rId2"/>
    <sheet name="カレンダー" sheetId="7" r:id="rId3"/>
    <sheet name="年次別" sheetId="2" r:id="rId4"/>
    <sheet name="報告数合計" sheetId="29" r:id="rId5"/>
    <sheet name="イン" sheetId="4" r:id="rId6"/>
    <sheet name="co19" sheetId="30" r:id="rId7"/>
    <sheet name="ＲＳ" sheetId="8" r:id="rId8"/>
    <sheet name="咽頭" sheetId="10" r:id="rId9"/>
    <sheet name="Ａ群" sheetId="11" r:id="rId10"/>
    <sheet name="胃腸" sheetId="12" r:id="rId11"/>
    <sheet name="水痘" sheetId="13" r:id="rId12"/>
    <sheet name="手足" sheetId="14" r:id="rId13"/>
    <sheet name="伝紅" sheetId="15" r:id="rId14"/>
    <sheet name="突発" sheetId="16" r:id="rId15"/>
    <sheet name="ヘル" sheetId="17" r:id="rId16"/>
    <sheet name="耳下" sheetId="18" r:id="rId17"/>
    <sheet name="出血" sheetId="19" r:id="rId18"/>
    <sheet name="角血" sheetId="20" r:id="rId19"/>
    <sheet name="細髄" sheetId="22" r:id="rId20"/>
    <sheet name="無髄" sheetId="25" r:id="rId21"/>
    <sheet name="マイコ" sheetId="26" r:id="rId22"/>
    <sheet name="クラミ" sheetId="27" r:id="rId23"/>
    <sheet name="ロタ" sheetId="28" r:id="rId24"/>
  </sheets>
  <externalReferences>
    <externalReference r:id="rId25"/>
    <externalReference r:id="rId26"/>
    <externalReference r:id="rId27"/>
    <externalReference r:id="rId28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8" i="22" l="1"/>
  <c r="D58" i="22"/>
  <c r="U58" i="22" s="1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C7" i="28"/>
  <c r="D7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C8" i="28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C9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C10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C11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C12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C14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C16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C17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C20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C21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C24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C25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C26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C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C29" i="28"/>
  <c r="D29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C30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C31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C32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C33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C34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C35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C36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C37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C38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C39" i="28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C53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C54" i="28"/>
  <c r="D54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C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C8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C9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C10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C13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C17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C18" i="27"/>
  <c r="D18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C19" i="27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C26" i="27"/>
  <c r="D26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C27" i="27"/>
  <c r="D27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C28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C29" i="27"/>
  <c r="D29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C30" i="27"/>
  <c r="D30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C31" i="27"/>
  <c r="D31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C33" i="27"/>
  <c r="D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C34" i="27"/>
  <c r="D34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C35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C36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C37" i="27"/>
  <c r="D37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C38" i="27"/>
  <c r="D38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C40" i="27"/>
  <c r="D40" i="27"/>
  <c r="E40" i="27"/>
  <c r="F40" i="27"/>
  <c r="G40" i="27"/>
  <c r="H40" i="27"/>
  <c r="I40" i="27"/>
  <c r="J40" i="27"/>
  <c r="K40" i="27"/>
  <c r="L40" i="27"/>
  <c r="M40" i="27"/>
  <c r="N40" i="27"/>
  <c r="O40" i="27"/>
  <c r="P40" i="27"/>
  <c r="Q40" i="27"/>
  <c r="R40" i="27"/>
  <c r="S40" i="27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C53" i="27"/>
  <c r="D53" i="27"/>
  <c r="E53" i="27"/>
  <c r="F53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C54" i="27"/>
  <c r="D54" i="27"/>
  <c r="E54" i="27"/>
  <c r="F54" i="27"/>
  <c r="G54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C7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C8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C9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C10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C12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C13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4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C17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C18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C19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C24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C25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C33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C34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C38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C40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C53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C54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C7" i="20"/>
  <c r="D7" i="20"/>
  <c r="E7" i="20"/>
  <c r="F7" i="20"/>
  <c r="G7" i="20"/>
  <c r="H7" i="20"/>
  <c r="I7" i="20"/>
  <c r="J7" i="20"/>
  <c r="K7" i="20"/>
  <c r="L7" i="20"/>
  <c r="M7" i="20"/>
  <c r="N7" i="20"/>
  <c r="O7" i="20"/>
  <c r="P7" i="20"/>
  <c r="Q7" i="20"/>
  <c r="R7" i="20"/>
  <c r="S7" i="20"/>
  <c r="T7" i="20"/>
  <c r="U7" i="20"/>
  <c r="V7" i="20"/>
  <c r="C8" i="20"/>
  <c r="D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C9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C10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C12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C13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C20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C21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C22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C23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C24" i="20"/>
  <c r="D24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C26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C27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C28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C29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C30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C3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C33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C34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C35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C36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C38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C39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C40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C53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C54" i="20"/>
  <c r="D54" i="20"/>
  <c r="E54" i="20"/>
  <c r="F54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C7" i="18"/>
  <c r="D7" i="18"/>
  <c r="E7" i="18"/>
  <c r="F7" i="18"/>
  <c r="G7" i="18"/>
  <c r="H7" i="18"/>
  <c r="I7" i="18"/>
  <c r="J7" i="18"/>
  <c r="K7" i="18"/>
  <c r="L7" i="18"/>
  <c r="M7" i="18"/>
  <c r="N7" i="18"/>
  <c r="O7" i="18"/>
  <c r="P7" i="18"/>
  <c r="Q7" i="18"/>
  <c r="C8" i="18"/>
  <c r="D8" i="18"/>
  <c r="E8" i="18"/>
  <c r="F8" i="18"/>
  <c r="G8" i="18"/>
  <c r="H8" i="18"/>
  <c r="I8" i="18"/>
  <c r="J8" i="18"/>
  <c r="K8" i="18"/>
  <c r="L8" i="18"/>
  <c r="M8" i="18"/>
  <c r="N8" i="18"/>
  <c r="O8" i="18"/>
  <c r="P8" i="18"/>
  <c r="Q8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C7" i="16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C8" i="16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C9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Q54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P55" i="16"/>
  <c r="Q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P56" i="16"/>
  <c r="Q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P57" i="16"/>
  <c r="Q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39" i="29" l="1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5" i="29"/>
  <c r="G15" i="29"/>
  <c r="F15" i="29"/>
  <c r="E15" i="29"/>
  <c r="D15" i="29"/>
  <c r="BN5" i="6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BN308" i="6"/>
  <c r="BN307" i="6"/>
  <c r="BN306" i="6"/>
  <c r="BN305" i="6"/>
  <c r="BN304" i="6"/>
  <c r="BN303" i="6"/>
  <c r="BN302" i="6"/>
  <c r="BN301" i="6"/>
  <c r="BN300" i="6"/>
  <c r="BN299" i="6"/>
  <c r="BN298" i="6"/>
  <c r="BN297" i="6"/>
  <c r="BN296" i="6"/>
  <c r="BN295" i="6"/>
  <c r="BN294" i="6"/>
  <c r="BN293" i="6"/>
  <c r="BA266" i="2" l="1" a="1"/>
  <c r="BA266" i="2" s="1"/>
  <c r="BA258" i="2" a="1"/>
  <c r="BA258" i="2" s="1"/>
  <c r="BA263" i="2" a="1"/>
  <c r="BA263" i="2" s="1"/>
  <c r="BA255" i="2" a="1"/>
  <c r="BA255" i="2" s="1"/>
  <c r="BA260" i="2" a="1"/>
  <c r="BA260" i="2" s="1"/>
  <c r="BA265" i="2" a="1"/>
  <c r="BA265" i="2" s="1"/>
  <c r="BA257" i="2" a="1"/>
  <c r="BA257" i="2" s="1"/>
  <c r="BA262" i="2" a="1"/>
  <c r="BA262" i="2" s="1"/>
  <c r="BA259" i="2" a="1"/>
  <c r="BA259" i="2" s="1"/>
  <c r="BA264" i="2" a="1"/>
  <c r="BA264" i="2" s="1"/>
  <c r="BA256" i="2" a="1"/>
  <c r="BA256" i="2" s="1"/>
  <c r="BA261" i="2" a="1"/>
  <c r="BA261" i="2" s="1"/>
  <c r="BB266" i="2" a="1"/>
  <c r="BB266" i="2" s="1"/>
  <c r="BB258" i="2" a="1"/>
  <c r="BB258" i="2" s="1"/>
  <c r="BB257" i="2" a="1"/>
  <c r="BB257" i="2" s="1"/>
  <c r="BB263" i="2" a="1"/>
  <c r="BB263" i="2" s="1"/>
  <c r="BB255" i="2" a="1"/>
  <c r="BB255" i="2" s="1"/>
  <c r="BB260" i="2" a="1"/>
  <c r="BB260" i="2" s="1"/>
  <c r="BB262" i="2" a="1"/>
  <c r="BB262" i="2" s="1"/>
  <c r="BB259" i="2" a="1"/>
  <c r="BB259" i="2" s="1"/>
  <c r="BB264" i="2" a="1"/>
  <c r="BB264" i="2" s="1"/>
  <c r="BB256" i="2" a="1"/>
  <c r="BB256" i="2" s="1"/>
  <c r="BB265" i="2" a="1"/>
  <c r="BB265" i="2" s="1"/>
  <c r="BB261" i="2" a="1"/>
  <c r="BB261" i="2" s="1"/>
  <c r="D114" i="30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BN11" i="6" l="1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BN292" i="6"/>
  <c r="BN291" i="6"/>
  <c r="BN290" i="6"/>
  <c r="BN289" i="6"/>
  <c r="BN288" i="6"/>
  <c r="BN287" i="6"/>
  <c r="BN286" i="6"/>
  <c r="BN285" i="6"/>
  <c r="BN284" i="6"/>
  <c r="BN283" i="6"/>
  <c r="BN282" i="6"/>
  <c r="BN281" i="6"/>
  <c r="BN280" i="6"/>
  <c r="BN279" i="6"/>
  <c r="BN278" i="6"/>
  <c r="BN277" i="6"/>
  <c r="BN276" i="6"/>
  <c r="BN275" i="6"/>
  <c r="BN274" i="6"/>
  <c r="BN273" i="6"/>
  <c r="BN272" i="6"/>
  <c r="BN271" i="6"/>
  <c r="BN270" i="6"/>
  <c r="BN269" i="6"/>
  <c r="BN268" i="6"/>
  <c r="BN267" i="6"/>
  <c r="BN266" i="6"/>
  <c r="BN265" i="6"/>
  <c r="BN264" i="6"/>
  <c r="BN263" i="6"/>
  <c r="BN262" i="6"/>
  <c r="BN261" i="6"/>
  <c r="BN260" i="6"/>
  <c r="BN259" i="6"/>
  <c r="BN258" i="6"/>
  <c r="BN257" i="6"/>
  <c r="BN256" i="6"/>
  <c r="BN255" i="6"/>
  <c r="BN254" i="6"/>
  <c r="BN253" i="6"/>
  <c r="BN252" i="6"/>
  <c r="BN251" i="6"/>
  <c r="BN250" i="6"/>
  <c r="BN249" i="6"/>
  <c r="BN248" i="6"/>
  <c r="BN247" i="6"/>
  <c r="BN246" i="6"/>
  <c r="BN245" i="6"/>
  <c r="BN244" i="6"/>
  <c r="BN243" i="6"/>
  <c r="BN242" i="6"/>
  <c r="BN241" i="6"/>
  <c r="BN240" i="6"/>
  <c r="BN239" i="6"/>
  <c r="BN238" i="6"/>
  <c r="BN237" i="6"/>
  <c r="BN236" i="6"/>
  <c r="BN235" i="6"/>
  <c r="BN234" i="6"/>
  <c r="BN233" i="6"/>
  <c r="BN232" i="6"/>
  <c r="BN231" i="6"/>
  <c r="BN230" i="6"/>
  <c r="BN229" i="6"/>
  <c r="BN228" i="6"/>
  <c r="BN227" i="6"/>
  <c r="BN226" i="6"/>
  <c r="BN225" i="6"/>
  <c r="BN224" i="6"/>
  <c r="BN223" i="6"/>
  <c r="BN222" i="6"/>
  <c r="BN221" i="6"/>
  <c r="BN220" i="6"/>
  <c r="BN219" i="6"/>
  <c r="BN218" i="6"/>
  <c r="BN217" i="6"/>
  <c r="BN216" i="6"/>
  <c r="BN215" i="6"/>
  <c r="BN214" i="6"/>
  <c r="BN213" i="6"/>
  <c r="BN212" i="6"/>
  <c r="BN211" i="6"/>
  <c r="BN210" i="6"/>
  <c r="BN209" i="6"/>
  <c r="BN208" i="6"/>
  <c r="BN207" i="6"/>
  <c r="BN206" i="6"/>
  <c r="BN205" i="6"/>
  <c r="BN204" i="6"/>
  <c r="BN203" i="6"/>
  <c r="BN202" i="6"/>
  <c r="BN201" i="6"/>
  <c r="BN200" i="6"/>
  <c r="BN199" i="6"/>
  <c r="BN198" i="6"/>
  <c r="BN197" i="6"/>
  <c r="BN196" i="6"/>
  <c r="BN195" i="6"/>
  <c r="BN194" i="6"/>
  <c r="BN193" i="6"/>
  <c r="BN192" i="6"/>
  <c r="BN191" i="6"/>
  <c r="BN190" i="6"/>
  <c r="BN189" i="6"/>
  <c r="BN188" i="6"/>
  <c r="BN187" i="6"/>
  <c r="BN186" i="6"/>
  <c r="BN185" i="6"/>
  <c r="BN184" i="6"/>
  <c r="BN183" i="6"/>
  <c r="BN182" i="6"/>
  <c r="BN181" i="6"/>
  <c r="BN180" i="6"/>
  <c r="BN179" i="6"/>
  <c r="BN178" i="6"/>
  <c r="BN177" i="6"/>
  <c r="BN176" i="6"/>
  <c r="BN175" i="6"/>
  <c r="BN174" i="6"/>
  <c r="BN173" i="6"/>
  <c r="BN172" i="6"/>
  <c r="BN171" i="6"/>
  <c r="BN170" i="6"/>
  <c r="BN169" i="6"/>
  <c r="BN168" i="6"/>
  <c r="BN167" i="6"/>
  <c r="BN166" i="6"/>
  <c r="BN165" i="6"/>
  <c r="BN164" i="6"/>
  <c r="BN163" i="6"/>
  <c r="BN162" i="6"/>
  <c r="BN161" i="6"/>
  <c r="BN160" i="6"/>
  <c r="BN159" i="6"/>
  <c r="BN158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N141" i="6"/>
  <c r="BN140" i="6"/>
  <c r="BN139" i="6"/>
  <c r="BN138" i="6"/>
  <c r="BN137" i="6"/>
  <c r="BN136" i="6"/>
  <c r="BN135" i="6"/>
  <c r="BN134" i="6"/>
  <c r="BN133" i="6"/>
  <c r="BN132" i="6"/>
  <c r="BN131" i="6"/>
  <c r="BN130" i="6"/>
  <c r="BN129" i="6"/>
  <c r="BN128" i="6"/>
  <c r="BN127" i="6"/>
  <c r="BN126" i="6"/>
  <c r="BN125" i="6"/>
  <c r="BN124" i="6"/>
  <c r="BN123" i="6"/>
  <c r="BN122" i="6"/>
  <c r="BN121" i="6"/>
  <c r="BN120" i="6"/>
  <c r="BN119" i="6"/>
  <c r="BN118" i="6"/>
  <c r="BN117" i="6"/>
  <c r="BN116" i="6"/>
  <c r="BN115" i="6"/>
  <c r="BN114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N95" i="6"/>
  <c r="BN94" i="6"/>
  <c r="BN93" i="6"/>
  <c r="BN92" i="6"/>
  <c r="BN91" i="6"/>
  <c r="BN90" i="6"/>
  <c r="BN89" i="6"/>
  <c r="BN88" i="6"/>
  <c r="BN87" i="6"/>
  <c r="BN86" i="6"/>
  <c r="BN85" i="6"/>
  <c r="BN84" i="6"/>
  <c r="BN83" i="6"/>
  <c r="BN82" i="6"/>
  <c r="BN81" i="6"/>
  <c r="BN80" i="6"/>
  <c r="BN79" i="6"/>
  <c r="BN78" i="6"/>
  <c r="BN77" i="6"/>
  <c r="BN76" i="6"/>
  <c r="BN75" i="6"/>
  <c r="BN74" i="6"/>
  <c r="BN73" i="6"/>
  <c r="BN72" i="6"/>
  <c r="BN71" i="6"/>
  <c r="BN70" i="6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N49" i="6"/>
  <c r="BN48" i="6"/>
  <c r="BN47" i="6"/>
  <c r="BN46" i="6"/>
  <c r="BN45" i="6"/>
  <c r="BN44" i="6"/>
  <c r="BN43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N26" i="6"/>
  <c r="BN25" i="6"/>
  <c r="BN24" i="6"/>
  <c r="BN23" i="6"/>
  <c r="BN22" i="6"/>
  <c r="BN21" i="6"/>
  <c r="BN20" i="6"/>
  <c r="BN19" i="6"/>
  <c r="G265" i="2" s="1" a="1"/>
  <c r="G265" i="2" s="1"/>
  <c r="BN18" i="6"/>
  <c r="BN17" i="6"/>
  <c r="BN16" i="6"/>
  <c r="BN15" i="6"/>
  <c r="BN14" i="6"/>
  <c r="BN13" i="6"/>
  <c r="BN12" i="6"/>
  <c r="BN10" i="6"/>
  <c r="BN9" i="6"/>
  <c r="BN8" i="6"/>
  <c r="BN7" i="6"/>
  <c r="BN6" i="6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G255" i="2" l="1" a="1"/>
  <c r="G255" i="2" s="1"/>
  <c r="H264" i="2" a="1"/>
  <c r="H264" i="2" s="1"/>
  <c r="H261" i="2" a="1"/>
  <c r="H261" i="2" s="1"/>
  <c r="H255" i="2" a="1"/>
  <c r="H255" i="2" s="1"/>
  <c r="H266" i="2" a="1"/>
  <c r="H266" i="2" s="1"/>
  <c r="H258" i="2" a="1"/>
  <c r="H258" i="2" s="1"/>
  <c r="H260" i="2" a="1"/>
  <c r="H260" i="2" s="1"/>
  <c r="H256" i="2" a="1"/>
  <c r="H256" i="2" s="1"/>
  <c r="H263" i="2" a="1"/>
  <c r="H263" i="2" s="1"/>
  <c r="H265" i="2" a="1"/>
  <c r="H265" i="2" s="1"/>
  <c r="H257" i="2" a="1"/>
  <c r="H257" i="2" s="1"/>
  <c r="H262" i="2" a="1"/>
  <c r="H262" i="2" s="1"/>
  <c r="H259" i="2" a="1"/>
  <c r="H259" i="2" s="1"/>
  <c r="T262" i="2" a="1"/>
  <c r="T262" i="2" s="1"/>
  <c r="T259" i="2" a="1"/>
  <c r="T259" i="2" s="1"/>
  <c r="T261" i="2" a="1"/>
  <c r="T261" i="2" s="1"/>
  <c r="T264" i="2" a="1"/>
  <c r="T264" i="2" s="1"/>
  <c r="T256" i="2" a="1"/>
  <c r="T256" i="2" s="1"/>
  <c r="T266" i="2" a="1"/>
  <c r="T266" i="2" s="1"/>
  <c r="T258" i="2" a="1"/>
  <c r="T258" i="2" s="1"/>
  <c r="T263" i="2" a="1"/>
  <c r="T263" i="2" s="1"/>
  <c r="T255" i="2" a="1"/>
  <c r="T255" i="2" s="1"/>
  <c r="T260" i="2" a="1"/>
  <c r="T260" i="2" s="1"/>
  <c r="T265" i="2" a="1"/>
  <c r="T265" i="2" s="1"/>
  <c r="T257" i="2" a="1"/>
  <c r="T257" i="2" s="1"/>
  <c r="AJ263" i="2" a="1"/>
  <c r="AJ263" i="2" s="1"/>
  <c r="AJ260" i="2" a="1"/>
  <c r="AJ260" i="2" s="1"/>
  <c r="AJ265" i="2" a="1"/>
  <c r="AJ265" i="2" s="1"/>
  <c r="AJ257" i="2" a="1"/>
  <c r="AJ257" i="2" s="1"/>
  <c r="AJ259" i="2" a="1"/>
  <c r="AJ259" i="2" s="1"/>
  <c r="AJ255" i="2" a="1"/>
  <c r="AJ255" i="2" s="1"/>
  <c r="AJ262" i="2" a="1"/>
  <c r="AJ262" i="2" s="1"/>
  <c r="AJ264" i="2" a="1"/>
  <c r="AJ264" i="2" s="1"/>
  <c r="AJ256" i="2" a="1"/>
  <c r="AJ256" i="2" s="1"/>
  <c r="AJ261" i="2" a="1"/>
  <c r="AJ261" i="2" s="1"/>
  <c r="AJ266" i="2" a="1"/>
  <c r="AJ266" i="2" s="1"/>
  <c r="AJ258" i="2" a="1"/>
  <c r="AJ258" i="2" s="1"/>
  <c r="AP265" i="2" a="1"/>
  <c r="AP265" i="2" s="1"/>
  <c r="AP257" i="2" a="1"/>
  <c r="AP257" i="2" s="1"/>
  <c r="AP264" i="2" a="1"/>
  <c r="AP264" i="2" s="1"/>
  <c r="AP262" i="2" a="1"/>
  <c r="AP262" i="2" s="1"/>
  <c r="AP259" i="2" a="1"/>
  <c r="AP259" i="2" s="1"/>
  <c r="AP256" i="2" a="1"/>
  <c r="AP256" i="2" s="1"/>
  <c r="AP261" i="2" a="1"/>
  <c r="AP261" i="2" s="1"/>
  <c r="AP266" i="2" a="1"/>
  <c r="AP266" i="2" s="1"/>
  <c r="AP258" i="2" a="1"/>
  <c r="AP258" i="2" s="1"/>
  <c r="AP263" i="2" a="1"/>
  <c r="AP263" i="2" s="1"/>
  <c r="AP255" i="2" a="1"/>
  <c r="AP255" i="2" s="1"/>
  <c r="AP260" i="2" a="1"/>
  <c r="AP260" i="2" s="1"/>
  <c r="J261" i="2" a="1"/>
  <c r="J261" i="2" s="1"/>
  <c r="J266" i="2" a="1"/>
  <c r="J266" i="2" s="1"/>
  <c r="J258" i="2" a="1"/>
  <c r="J258" i="2" s="1"/>
  <c r="J260" i="2" a="1"/>
  <c r="J260" i="2" s="1"/>
  <c r="J263" i="2" a="1"/>
  <c r="J263" i="2" s="1"/>
  <c r="J255" i="2" a="1"/>
  <c r="J255" i="2" s="1"/>
  <c r="J265" i="2" a="1"/>
  <c r="J265" i="2" s="1"/>
  <c r="J257" i="2" a="1"/>
  <c r="J257" i="2" s="1"/>
  <c r="J262" i="2" a="1"/>
  <c r="J262" i="2" s="1"/>
  <c r="J259" i="2" a="1"/>
  <c r="J259" i="2" s="1"/>
  <c r="J264" i="2" a="1"/>
  <c r="J264" i="2" s="1"/>
  <c r="J256" i="2" a="1"/>
  <c r="J256" i="2" s="1"/>
  <c r="P260" i="2" a="1"/>
  <c r="P260" i="2" s="1"/>
  <c r="P265" i="2" a="1"/>
  <c r="P265" i="2" s="1"/>
  <c r="P257" i="2" a="1"/>
  <c r="P257" i="2" s="1"/>
  <c r="P262" i="2" a="1"/>
  <c r="P262" i="2" s="1"/>
  <c r="P264" i="2" a="1"/>
  <c r="P264" i="2" s="1"/>
  <c r="P256" i="2" a="1"/>
  <c r="P256" i="2" s="1"/>
  <c r="P261" i="2" a="1"/>
  <c r="P261" i="2" s="1"/>
  <c r="P259" i="2" a="1"/>
  <c r="P259" i="2" s="1"/>
  <c r="P266" i="2" a="1"/>
  <c r="P266" i="2" s="1"/>
  <c r="P258" i="2" a="1"/>
  <c r="P258" i="2" s="1"/>
  <c r="P255" i="2" a="1"/>
  <c r="P255" i="2" s="1"/>
  <c r="P263" i="2" a="1"/>
  <c r="P263" i="2" s="1"/>
  <c r="X264" i="2" a="1"/>
  <c r="X264" i="2" s="1"/>
  <c r="X256" i="2" a="1"/>
  <c r="X256" i="2" s="1"/>
  <c r="X261" i="2" a="1"/>
  <c r="X261" i="2" s="1"/>
  <c r="X266" i="2" a="1"/>
  <c r="X266" i="2" s="1"/>
  <c r="X258" i="2" a="1"/>
  <c r="X258" i="2" s="1"/>
  <c r="X255" i="2" a="1"/>
  <c r="X255" i="2" s="1"/>
  <c r="X260" i="2" a="1"/>
  <c r="X260" i="2" s="1"/>
  <c r="X265" i="2" a="1"/>
  <c r="X265" i="2" s="1"/>
  <c r="X257" i="2" a="1"/>
  <c r="X257" i="2" s="1"/>
  <c r="X262" i="2" a="1"/>
  <c r="X262" i="2" s="1"/>
  <c r="X263" i="2" a="1"/>
  <c r="X263" i="2" s="1"/>
  <c r="X259" i="2" a="1"/>
  <c r="X259" i="2" s="1"/>
  <c r="AT259" i="2" a="1"/>
  <c r="AT259" i="2" s="1"/>
  <c r="AT264" i="2" a="1"/>
  <c r="AT264" i="2" s="1"/>
  <c r="AT256" i="2" a="1"/>
  <c r="AT256" i="2" s="1"/>
  <c r="AT261" i="2" a="1"/>
  <c r="AT261" i="2" s="1"/>
  <c r="AT266" i="2" a="1"/>
  <c r="AT266" i="2" s="1"/>
  <c r="AT263" i="2" a="1"/>
  <c r="AT263" i="2" s="1"/>
  <c r="AT255" i="2" a="1"/>
  <c r="AT255" i="2" s="1"/>
  <c r="AT260" i="2" a="1"/>
  <c r="AT260" i="2" s="1"/>
  <c r="AT265" i="2" a="1"/>
  <c r="AT265" i="2" s="1"/>
  <c r="AT257" i="2" a="1"/>
  <c r="AT257" i="2" s="1"/>
  <c r="AT262" i="2" a="1"/>
  <c r="AT262" i="2" s="1"/>
  <c r="AT258" i="2" a="1"/>
  <c r="AT258" i="2" s="1"/>
  <c r="R265" i="2" a="1"/>
  <c r="R265" i="2" s="1"/>
  <c r="R257" i="2" a="1"/>
  <c r="R257" i="2" s="1"/>
  <c r="R262" i="2" a="1"/>
  <c r="R262" i="2" s="1"/>
  <c r="R259" i="2" a="1"/>
  <c r="R259" i="2" s="1"/>
  <c r="R261" i="2" a="1"/>
  <c r="R261" i="2" s="1"/>
  <c r="R266" i="2" a="1"/>
  <c r="R266" i="2" s="1"/>
  <c r="R258" i="2" a="1"/>
  <c r="R258" i="2" s="1"/>
  <c r="R256" i="2" a="1"/>
  <c r="R256" i="2" s="1"/>
  <c r="R264" i="2" a="1"/>
  <c r="R264" i="2" s="1"/>
  <c r="R263" i="2" a="1"/>
  <c r="R263" i="2" s="1"/>
  <c r="R255" i="2" a="1"/>
  <c r="R255" i="2" s="1"/>
  <c r="R260" i="2" a="1"/>
  <c r="R260" i="2" s="1"/>
  <c r="AH266" i="2" a="1"/>
  <c r="AH266" i="2" s="1"/>
  <c r="AH258" i="2" a="1"/>
  <c r="AH258" i="2" s="1"/>
  <c r="AH263" i="2" a="1"/>
  <c r="AH263" i="2" s="1"/>
  <c r="AH255" i="2" a="1"/>
  <c r="AH255" i="2" s="1"/>
  <c r="AH260" i="2" a="1"/>
  <c r="AH260" i="2" s="1"/>
  <c r="AH265" i="2" a="1"/>
  <c r="AH265" i="2" s="1"/>
  <c r="AH262" i="2" a="1"/>
  <c r="AH262" i="2" s="1"/>
  <c r="AH257" i="2" a="1"/>
  <c r="AH257" i="2" s="1"/>
  <c r="AH259" i="2" a="1"/>
  <c r="AH259" i="2" s="1"/>
  <c r="AH264" i="2" a="1"/>
  <c r="AH264" i="2" s="1"/>
  <c r="AH256" i="2" a="1"/>
  <c r="AH256" i="2" s="1"/>
  <c r="AH261" i="2" a="1"/>
  <c r="AH261" i="2" s="1"/>
  <c r="AR262" i="2" a="1"/>
  <c r="AR262" i="2" s="1"/>
  <c r="AR261" i="2" a="1"/>
  <c r="AR261" i="2" s="1"/>
  <c r="AR259" i="2" a="1"/>
  <c r="AR259" i="2" s="1"/>
  <c r="AR264" i="2" a="1"/>
  <c r="AR264" i="2" s="1"/>
  <c r="AR256" i="2" a="1"/>
  <c r="AR256" i="2" s="1"/>
  <c r="AR266" i="2" a="1"/>
  <c r="AR266" i="2" s="1"/>
  <c r="AR258" i="2" a="1"/>
  <c r="AR258" i="2" s="1"/>
  <c r="AR263" i="2" a="1"/>
  <c r="AR263" i="2" s="1"/>
  <c r="AR255" i="2" a="1"/>
  <c r="AR255" i="2" s="1"/>
  <c r="AR260" i="2" a="1"/>
  <c r="AR260" i="2" s="1"/>
  <c r="AR265" i="2" a="1"/>
  <c r="AR265" i="2" s="1"/>
  <c r="AR257" i="2" a="1"/>
  <c r="AR257" i="2" s="1"/>
  <c r="L266" i="2" a="1"/>
  <c r="L266" i="2" s="1"/>
  <c r="L258" i="2" a="1"/>
  <c r="L258" i="2" s="1"/>
  <c r="L263" i="2" a="1"/>
  <c r="L263" i="2" s="1"/>
  <c r="L260" i="2" a="1"/>
  <c r="L260" i="2" s="1"/>
  <c r="L262" i="2" a="1"/>
  <c r="L262" i="2" s="1"/>
  <c r="L257" i="2" a="1"/>
  <c r="L257" i="2" s="1"/>
  <c r="L259" i="2" a="1"/>
  <c r="L259" i="2" s="1"/>
  <c r="L264" i="2" a="1"/>
  <c r="L264" i="2" s="1"/>
  <c r="L256" i="2" a="1"/>
  <c r="L256" i="2" s="1"/>
  <c r="L261" i="2" a="1"/>
  <c r="L261" i="2" s="1"/>
  <c r="L265" i="2" a="1"/>
  <c r="L265" i="2" s="1"/>
  <c r="L255" i="2" a="1"/>
  <c r="L255" i="2" s="1"/>
  <c r="V259" i="2" a="1"/>
  <c r="V259" i="2" s="1"/>
  <c r="V258" i="2" a="1"/>
  <c r="V258" i="2" s="1"/>
  <c r="V264" i="2" a="1"/>
  <c r="V264" i="2" s="1"/>
  <c r="V256" i="2" a="1"/>
  <c r="V256" i="2" s="1"/>
  <c r="V266" i="2" a="1"/>
  <c r="V266" i="2" s="1"/>
  <c r="V261" i="2" a="1"/>
  <c r="V261" i="2" s="1"/>
  <c r="V263" i="2" a="1"/>
  <c r="V263" i="2" s="1"/>
  <c r="V255" i="2" a="1"/>
  <c r="V255" i="2" s="1"/>
  <c r="V260" i="2" a="1"/>
  <c r="V260" i="2" s="1"/>
  <c r="V265" i="2" a="1"/>
  <c r="V265" i="2" s="1"/>
  <c r="V257" i="2" a="1"/>
  <c r="V257" i="2" s="1"/>
  <c r="V262" i="2" a="1"/>
  <c r="V262" i="2" s="1"/>
  <c r="AL260" i="2" a="1"/>
  <c r="AL260" i="2" s="1"/>
  <c r="AL265" i="2" a="1"/>
  <c r="AL265" i="2" s="1"/>
  <c r="AL257" i="2" a="1"/>
  <c r="AL257" i="2" s="1"/>
  <c r="AL262" i="2" a="1"/>
  <c r="AL262" i="2" s="1"/>
  <c r="AL259" i="2" a="1"/>
  <c r="AL259" i="2" s="1"/>
  <c r="AL264" i="2" a="1"/>
  <c r="AL264" i="2" s="1"/>
  <c r="AL256" i="2" a="1"/>
  <c r="AL256" i="2" s="1"/>
  <c r="AL261" i="2" a="1"/>
  <c r="AL261" i="2" s="1"/>
  <c r="AL255" i="2" a="1"/>
  <c r="AL255" i="2" s="1"/>
  <c r="AL266" i="2" a="1"/>
  <c r="AL266" i="2" s="1"/>
  <c r="AL258" i="2" a="1"/>
  <c r="AL258" i="2" s="1"/>
  <c r="AL263" i="2" a="1"/>
  <c r="AL263" i="2" s="1"/>
  <c r="AV264" i="2" a="1"/>
  <c r="AV264" i="2" s="1"/>
  <c r="AV261" i="2" a="1"/>
  <c r="AV261" i="2" s="1"/>
  <c r="AV266" i="2" a="1"/>
  <c r="AV266" i="2" s="1"/>
  <c r="AV258" i="2" a="1"/>
  <c r="AV258" i="2" s="1"/>
  <c r="AV260" i="2" a="1"/>
  <c r="AV260" i="2" s="1"/>
  <c r="AV265" i="2" a="1"/>
  <c r="AV265" i="2" s="1"/>
  <c r="AV257" i="2" a="1"/>
  <c r="AV257" i="2" s="1"/>
  <c r="AV263" i="2" a="1"/>
  <c r="AV263" i="2" s="1"/>
  <c r="AV262" i="2" a="1"/>
  <c r="AV262" i="2" s="1"/>
  <c r="AV255" i="2" a="1"/>
  <c r="AV255" i="2" s="1"/>
  <c r="AV259" i="2" a="1"/>
  <c r="AV259" i="2" s="1"/>
  <c r="AV256" i="2" a="1"/>
  <c r="AV256" i="2" s="1"/>
  <c r="N263" i="2" a="1"/>
  <c r="N263" i="2" s="1"/>
  <c r="N260" i="2" a="1"/>
  <c r="N260" i="2" s="1"/>
  <c r="N265" i="2" a="1"/>
  <c r="N265" i="2" s="1"/>
  <c r="N257" i="2" a="1"/>
  <c r="N257" i="2" s="1"/>
  <c r="N262" i="2" a="1"/>
  <c r="N262" i="2" s="1"/>
  <c r="N259" i="2" a="1"/>
  <c r="N259" i="2" s="1"/>
  <c r="N264" i="2" a="1"/>
  <c r="N264" i="2" s="1"/>
  <c r="N256" i="2" a="1"/>
  <c r="N256" i="2" s="1"/>
  <c r="N255" i="2" a="1"/>
  <c r="N255" i="2" s="1"/>
  <c r="N261" i="2" a="1"/>
  <c r="N261" i="2" s="1"/>
  <c r="N266" i="2" a="1"/>
  <c r="N266" i="2" s="1"/>
  <c r="N258" i="2" a="1"/>
  <c r="N258" i="2" s="1"/>
  <c r="AD261" i="2" a="1"/>
  <c r="AD261" i="2" s="1"/>
  <c r="AD266" i="2" a="1"/>
  <c r="AD266" i="2" s="1"/>
  <c r="AD258" i="2" a="1"/>
  <c r="AD258" i="2" s="1"/>
  <c r="AD263" i="2" a="1"/>
  <c r="AD263" i="2" s="1"/>
  <c r="AD255" i="2" a="1"/>
  <c r="AD255" i="2" s="1"/>
  <c r="AD265" i="2" a="1"/>
  <c r="AD265" i="2" s="1"/>
  <c r="AD257" i="2" a="1"/>
  <c r="AD257" i="2" s="1"/>
  <c r="AD262" i="2" a="1"/>
  <c r="AD262" i="2" s="1"/>
  <c r="AD259" i="2" a="1"/>
  <c r="AD259" i="2" s="1"/>
  <c r="AD256" i="2" a="1"/>
  <c r="AD256" i="2" s="1"/>
  <c r="AD260" i="2" a="1"/>
  <c r="AD260" i="2" s="1"/>
  <c r="AD264" i="2" a="1"/>
  <c r="AD264" i="2" s="1"/>
  <c r="AZ261" i="2" a="1"/>
  <c r="AZ261" i="2" s="1"/>
  <c r="AZ266" i="2" a="1"/>
  <c r="AZ266" i="2" s="1"/>
  <c r="AZ258" i="2" a="1"/>
  <c r="AZ258" i="2" s="1"/>
  <c r="AZ263" i="2" a="1"/>
  <c r="AZ263" i="2" s="1"/>
  <c r="AZ255" i="2" a="1"/>
  <c r="AZ255" i="2" s="1"/>
  <c r="AZ265" i="2" a="1"/>
  <c r="AZ265" i="2" s="1"/>
  <c r="AZ257" i="2" a="1"/>
  <c r="AZ257" i="2" s="1"/>
  <c r="AZ262" i="2" a="1"/>
  <c r="AZ262" i="2" s="1"/>
  <c r="AZ259" i="2" a="1"/>
  <c r="AZ259" i="2" s="1"/>
  <c r="AZ264" i="2" a="1"/>
  <c r="AZ264" i="2" s="1"/>
  <c r="AZ256" i="2" a="1"/>
  <c r="AZ256" i="2" s="1"/>
  <c r="AZ260" i="2" a="1"/>
  <c r="AZ260" i="2" s="1"/>
  <c r="G264" i="2" a="1"/>
  <c r="G264" i="2" s="1"/>
  <c r="G256" i="2" a="1"/>
  <c r="G256" i="2" s="1"/>
  <c r="G261" i="2" a="1"/>
  <c r="G261" i="2" s="1"/>
  <c r="G266" i="2" a="1"/>
  <c r="G266" i="2" s="1"/>
  <c r="G258" i="2" a="1"/>
  <c r="G258" i="2" s="1"/>
  <c r="G263" i="2" a="1"/>
  <c r="G263" i="2" s="1"/>
  <c r="G260" i="2" a="1"/>
  <c r="G260" i="2" s="1"/>
  <c r="G257" i="2" a="1"/>
  <c r="G257" i="2" s="1"/>
  <c r="G262" i="2" a="1"/>
  <c r="G262" i="2" s="1"/>
  <c r="G259" i="2" a="1"/>
  <c r="G259" i="2" s="1"/>
  <c r="I261" i="2" a="1"/>
  <c r="I261" i="2" s="1"/>
  <c r="I266" i="2" a="1"/>
  <c r="I266" i="2" s="1"/>
  <c r="I258" i="2" a="1"/>
  <c r="I258" i="2" s="1"/>
  <c r="I263" i="2" a="1"/>
  <c r="I263" i="2" s="1"/>
  <c r="I255" i="2" a="1"/>
  <c r="I255" i="2" s="1"/>
  <c r="I260" i="2" a="1"/>
  <c r="I260" i="2" s="1"/>
  <c r="I265" i="2" a="1"/>
  <c r="I265" i="2" s="1"/>
  <c r="I257" i="2" a="1"/>
  <c r="I257" i="2" s="1"/>
  <c r="I262" i="2" a="1"/>
  <c r="I262" i="2" s="1"/>
  <c r="I259" i="2" a="1"/>
  <c r="I259" i="2" s="1"/>
  <c r="I264" i="2" a="1"/>
  <c r="I264" i="2" s="1"/>
  <c r="I256" i="2" a="1"/>
  <c r="I256" i="2" s="1"/>
  <c r="K266" i="2" a="1"/>
  <c r="K266" i="2" s="1"/>
  <c r="K258" i="2" a="1"/>
  <c r="K258" i="2" s="1"/>
  <c r="K263" i="2" a="1"/>
  <c r="K263" i="2" s="1"/>
  <c r="K255" i="2" a="1"/>
  <c r="K255" i="2" s="1"/>
  <c r="K260" i="2" a="1"/>
  <c r="K260" i="2" s="1"/>
  <c r="K265" i="2" a="1"/>
  <c r="K265" i="2" s="1"/>
  <c r="K257" i="2" a="1"/>
  <c r="K257" i="2" s="1"/>
  <c r="K262" i="2" a="1"/>
  <c r="K262" i="2" s="1"/>
  <c r="K259" i="2" a="1"/>
  <c r="K259" i="2" s="1"/>
  <c r="K264" i="2" a="1"/>
  <c r="K264" i="2" s="1"/>
  <c r="K256" i="2" a="1"/>
  <c r="K256" i="2" s="1"/>
  <c r="K261" i="2" a="1"/>
  <c r="K261" i="2" s="1"/>
  <c r="M263" i="2" a="1"/>
  <c r="M263" i="2" s="1"/>
  <c r="M255" i="2" a="1"/>
  <c r="M255" i="2" s="1"/>
  <c r="M260" i="2" a="1"/>
  <c r="M260" i="2" s="1"/>
  <c r="M265" i="2" a="1"/>
  <c r="M265" i="2" s="1"/>
  <c r="M257" i="2" a="1"/>
  <c r="M257" i="2" s="1"/>
  <c r="M262" i="2" a="1"/>
  <c r="M262" i="2" s="1"/>
  <c r="M259" i="2" a="1"/>
  <c r="M259" i="2" s="1"/>
  <c r="M264" i="2" a="1"/>
  <c r="M264" i="2" s="1"/>
  <c r="M256" i="2" a="1"/>
  <c r="M256" i="2" s="1"/>
  <c r="M261" i="2" a="1"/>
  <c r="M261" i="2" s="1"/>
  <c r="M266" i="2" a="1"/>
  <c r="M266" i="2" s="1"/>
  <c r="M258" i="2" a="1"/>
  <c r="M258" i="2" s="1"/>
  <c r="O260" i="2" a="1"/>
  <c r="O260" i="2" s="1"/>
  <c r="O265" i="2" a="1"/>
  <c r="O265" i="2" s="1"/>
  <c r="O257" i="2" a="1"/>
  <c r="O257" i="2" s="1"/>
  <c r="O262" i="2" a="1"/>
  <c r="O262" i="2" s="1"/>
  <c r="O259" i="2" a="1"/>
  <c r="O259" i="2" s="1"/>
  <c r="O264" i="2" a="1"/>
  <c r="O264" i="2" s="1"/>
  <c r="O256" i="2" a="1"/>
  <c r="O256" i="2" s="1"/>
  <c r="O261" i="2" a="1"/>
  <c r="O261" i="2" s="1"/>
  <c r="O266" i="2" a="1"/>
  <c r="O266" i="2" s="1"/>
  <c r="O258" i="2" a="1"/>
  <c r="O258" i="2" s="1"/>
  <c r="O263" i="2" a="1"/>
  <c r="O263" i="2" s="1"/>
  <c r="O255" i="2" a="1"/>
  <c r="O255" i="2" s="1"/>
  <c r="Q265" i="2" a="1"/>
  <c r="Q265" i="2" s="1"/>
  <c r="Q257" i="2" a="1"/>
  <c r="Q257" i="2" s="1"/>
  <c r="Q262" i="2" a="1"/>
  <c r="Q262" i="2" s="1"/>
  <c r="Q259" i="2" a="1"/>
  <c r="Q259" i="2" s="1"/>
  <c r="Q264" i="2" a="1"/>
  <c r="Q264" i="2" s="1"/>
  <c r="Q256" i="2" a="1"/>
  <c r="Q256" i="2" s="1"/>
  <c r="Q261" i="2" a="1"/>
  <c r="Q261" i="2" s="1"/>
  <c r="Q266" i="2" a="1"/>
  <c r="Q266" i="2" s="1"/>
  <c r="Q258" i="2" a="1"/>
  <c r="Q258" i="2" s="1"/>
  <c r="Q263" i="2" a="1"/>
  <c r="Q263" i="2" s="1"/>
  <c r="Q255" i="2" a="1"/>
  <c r="Q255" i="2" s="1"/>
  <c r="Q260" i="2" a="1"/>
  <c r="Q260" i="2" s="1"/>
  <c r="S262" i="2" a="1"/>
  <c r="S262" i="2" s="1"/>
  <c r="S259" i="2" a="1"/>
  <c r="S259" i="2" s="1"/>
  <c r="S264" i="2" a="1"/>
  <c r="S264" i="2" s="1"/>
  <c r="S256" i="2" a="1"/>
  <c r="S256" i="2" s="1"/>
  <c r="S261" i="2" a="1"/>
  <c r="S261" i="2" s="1"/>
  <c r="S266" i="2" a="1"/>
  <c r="S266" i="2" s="1"/>
  <c r="S258" i="2" a="1"/>
  <c r="S258" i="2" s="1"/>
  <c r="S263" i="2" a="1"/>
  <c r="S263" i="2" s="1"/>
  <c r="S255" i="2" a="1"/>
  <c r="S255" i="2" s="1"/>
  <c r="S260" i="2" a="1"/>
  <c r="S260" i="2" s="1"/>
  <c r="S265" i="2" a="1"/>
  <c r="S265" i="2" s="1"/>
  <c r="S257" i="2" a="1"/>
  <c r="S257" i="2" s="1"/>
  <c r="U259" i="2" a="1"/>
  <c r="U259" i="2" s="1"/>
  <c r="U264" i="2" a="1"/>
  <c r="U264" i="2" s="1"/>
  <c r="U256" i="2" a="1"/>
  <c r="U256" i="2" s="1"/>
  <c r="U261" i="2" a="1"/>
  <c r="U261" i="2" s="1"/>
  <c r="U266" i="2" a="1"/>
  <c r="U266" i="2" s="1"/>
  <c r="U258" i="2" a="1"/>
  <c r="U258" i="2" s="1"/>
  <c r="U263" i="2" a="1"/>
  <c r="U263" i="2" s="1"/>
  <c r="U255" i="2" a="1"/>
  <c r="U255" i="2" s="1"/>
  <c r="U260" i="2" a="1"/>
  <c r="U260" i="2" s="1"/>
  <c r="U265" i="2" a="1"/>
  <c r="U265" i="2" s="1"/>
  <c r="U257" i="2" a="1"/>
  <c r="U257" i="2" s="1"/>
  <c r="U262" i="2" a="1"/>
  <c r="U262" i="2" s="1"/>
  <c r="W264" i="2" a="1"/>
  <c r="W264" i="2" s="1"/>
  <c r="W256" i="2" a="1"/>
  <c r="W256" i="2" s="1"/>
  <c r="W261" i="2" a="1"/>
  <c r="W261" i="2" s="1"/>
  <c r="W266" i="2" a="1"/>
  <c r="W266" i="2" s="1"/>
  <c r="W258" i="2" a="1"/>
  <c r="W258" i="2" s="1"/>
  <c r="W263" i="2" a="1"/>
  <c r="W263" i="2" s="1"/>
  <c r="W255" i="2" a="1"/>
  <c r="W255" i="2" s="1"/>
  <c r="W260" i="2" a="1"/>
  <c r="W260" i="2" s="1"/>
  <c r="W265" i="2" a="1"/>
  <c r="W265" i="2" s="1"/>
  <c r="W257" i="2" a="1"/>
  <c r="W257" i="2" s="1"/>
  <c r="W262" i="2" a="1"/>
  <c r="W262" i="2" s="1"/>
  <c r="W259" i="2" a="1"/>
  <c r="W259" i="2" s="1"/>
  <c r="AC261" i="2" a="1"/>
  <c r="AC261" i="2" s="1"/>
  <c r="AC266" i="2" a="1"/>
  <c r="AC266" i="2" s="1"/>
  <c r="AC258" i="2" a="1"/>
  <c r="AC258" i="2" s="1"/>
  <c r="AC263" i="2" a="1"/>
  <c r="AC263" i="2" s="1"/>
  <c r="AC255" i="2" a="1"/>
  <c r="AC255" i="2" s="1"/>
  <c r="AC260" i="2" a="1"/>
  <c r="AC260" i="2" s="1"/>
  <c r="AC265" i="2" a="1"/>
  <c r="AC265" i="2" s="1"/>
  <c r="AC257" i="2" a="1"/>
  <c r="AC257" i="2" s="1"/>
  <c r="AC262" i="2" a="1"/>
  <c r="AC262" i="2" s="1"/>
  <c r="AC259" i="2" a="1"/>
  <c r="AC259" i="2" s="1"/>
  <c r="AC264" i="2" a="1"/>
  <c r="AC264" i="2" s="1"/>
  <c r="AC256" i="2" a="1"/>
  <c r="AC256" i="2" s="1"/>
  <c r="AG266" i="2" a="1"/>
  <c r="AG266" i="2" s="1"/>
  <c r="AG258" i="2" a="1"/>
  <c r="AG258" i="2" s="1"/>
  <c r="AG263" i="2" a="1"/>
  <c r="AG263" i="2" s="1"/>
  <c r="AG255" i="2" a="1"/>
  <c r="AG255" i="2" s="1"/>
  <c r="AG260" i="2" a="1"/>
  <c r="AG260" i="2" s="1"/>
  <c r="AG265" i="2" a="1"/>
  <c r="AG265" i="2" s="1"/>
  <c r="AG257" i="2" a="1"/>
  <c r="AG257" i="2" s="1"/>
  <c r="AG262" i="2" a="1"/>
  <c r="AG262" i="2" s="1"/>
  <c r="AG259" i="2" a="1"/>
  <c r="AG259" i="2" s="1"/>
  <c r="AG264" i="2" a="1"/>
  <c r="AG264" i="2" s="1"/>
  <c r="AG256" i="2" a="1"/>
  <c r="AG256" i="2" s="1"/>
  <c r="AG261" i="2" a="1"/>
  <c r="AG261" i="2" s="1"/>
  <c r="AI263" i="2" a="1"/>
  <c r="AI263" i="2" s="1"/>
  <c r="AI255" i="2" a="1"/>
  <c r="AI255" i="2" s="1"/>
  <c r="AI260" i="2" a="1"/>
  <c r="AI260" i="2" s="1"/>
  <c r="AI265" i="2" a="1"/>
  <c r="AI265" i="2" s="1"/>
  <c r="AI257" i="2" a="1"/>
  <c r="AI257" i="2" s="1"/>
  <c r="AI262" i="2" a="1"/>
  <c r="AI262" i="2" s="1"/>
  <c r="AI259" i="2" a="1"/>
  <c r="AI259" i="2" s="1"/>
  <c r="AI264" i="2" a="1"/>
  <c r="AI264" i="2" s="1"/>
  <c r="AI256" i="2" a="1"/>
  <c r="AI256" i="2" s="1"/>
  <c r="AI261" i="2" a="1"/>
  <c r="AI261" i="2" s="1"/>
  <c r="AI266" i="2" a="1"/>
  <c r="AI266" i="2" s="1"/>
  <c r="AI258" i="2" a="1"/>
  <c r="AI258" i="2" s="1"/>
  <c r="AK260" i="2" a="1"/>
  <c r="AK260" i="2" s="1"/>
  <c r="AK265" i="2" a="1"/>
  <c r="AK265" i="2" s="1"/>
  <c r="AK257" i="2" a="1"/>
  <c r="AK257" i="2" s="1"/>
  <c r="AK262" i="2" a="1"/>
  <c r="AK262" i="2" s="1"/>
  <c r="AK259" i="2" a="1"/>
  <c r="AK259" i="2" s="1"/>
  <c r="AK264" i="2" a="1"/>
  <c r="AK264" i="2" s="1"/>
  <c r="AK256" i="2" a="1"/>
  <c r="AK256" i="2" s="1"/>
  <c r="AK261" i="2" a="1"/>
  <c r="AK261" i="2" s="1"/>
  <c r="AK266" i="2" a="1"/>
  <c r="AK266" i="2" s="1"/>
  <c r="AK258" i="2" a="1"/>
  <c r="AK258" i="2" s="1"/>
  <c r="AK263" i="2" a="1"/>
  <c r="AK263" i="2" s="1"/>
  <c r="AK255" i="2" a="1"/>
  <c r="AK255" i="2" s="1"/>
  <c r="AO265" i="2" a="1"/>
  <c r="AO265" i="2" s="1"/>
  <c r="AO257" i="2" a="1"/>
  <c r="AO257" i="2" s="1"/>
  <c r="AO262" i="2" a="1"/>
  <c r="AO262" i="2" s="1"/>
  <c r="AO259" i="2" a="1"/>
  <c r="AO259" i="2" s="1"/>
  <c r="AO264" i="2" a="1"/>
  <c r="AO264" i="2" s="1"/>
  <c r="AO256" i="2" a="1"/>
  <c r="AO256" i="2" s="1"/>
  <c r="AO261" i="2" a="1"/>
  <c r="AO261" i="2" s="1"/>
  <c r="AO266" i="2" a="1"/>
  <c r="AO266" i="2" s="1"/>
  <c r="AO258" i="2" a="1"/>
  <c r="AO258" i="2" s="1"/>
  <c r="AO263" i="2" a="1"/>
  <c r="AO263" i="2" s="1"/>
  <c r="AO255" i="2" a="1"/>
  <c r="AO255" i="2" s="1"/>
  <c r="AO260" i="2" a="1"/>
  <c r="AO260" i="2" s="1"/>
  <c r="AQ262" i="2" a="1"/>
  <c r="AQ262" i="2" s="1"/>
  <c r="AQ259" i="2" a="1"/>
  <c r="AQ259" i="2" s="1"/>
  <c r="AQ264" i="2" a="1"/>
  <c r="AQ264" i="2" s="1"/>
  <c r="AQ256" i="2" a="1"/>
  <c r="AQ256" i="2" s="1"/>
  <c r="AQ261" i="2" a="1"/>
  <c r="AQ261" i="2" s="1"/>
  <c r="AQ266" i="2" a="1"/>
  <c r="AQ266" i="2" s="1"/>
  <c r="AQ258" i="2" a="1"/>
  <c r="AQ258" i="2" s="1"/>
  <c r="AQ263" i="2" a="1"/>
  <c r="AQ263" i="2" s="1"/>
  <c r="AQ255" i="2" a="1"/>
  <c r="AQ255" i="2" s="1"/>
  <c r="AQ260" i="2" a="1"/>
  <c r="AQ260" i="2" s="1"/>
  <c r="AQ265" i="2" a="1"/>
  <c r="AQ265" i="2" s="1"/>
  <c r="AQ257" i="2" a="1"/>
  <c r="AQ257" i="2" s="1"/>
  <c r="AS259" i="2" a="1"/>
  <c r="AS259" i="2" s="1"/>
  <c r="AS264" i="2" a="1"/>
  <c r="AS264" i="2" s="1"/>
  <c r="AS256" i="2" a="1"/>
  <c r="AS256" i="2" s="1"/>
  <c r="AS261" i="2" a="1"/>
  <c r="AS261" i="2" s="1"/>
  <c r="AS266" i="2" a="1"/>
  <c r="AS266" i="2" s="1"/>
  <c r="AS258" i="2" a="1"/>
  <c r="AS258" i="2" s="1"/>
  <c r="AS263" i="2" a="1"/>
  <c r="AS263" i="2" s="1"/>
  <c r="AS255" i="2" a="1"/>
  <c r="AS255" i="2" s="1"/>
  <c r="AS260" i="2" a="1"/>
  <c r="AS260" i="2" s="1"/>
  <c r="AS265" i="2" a="1"/>
  <c r="AS265" i="2" s="1"/>
  <c r="AS257" i="2" a="1"/>
  <c r="AS257" i="2" s="1"/>
  <c r="AS262" i="2" a="1"/>
  <c r="AS262" i="2" s="1"/>
  <c r="AU264" i="2" a="1"/>
  <c r="AU264" i="2" s="1"/>
  <c r="AU256" i="2" a="1"/>
  <c r="AU256" i="2" s="1"/>
  <c r="AU261" i="2" a="1"/>
  <c r="AU261" i="2" s="1"/>
  <c r="AU266" i="2" a="1"/>
  <c r="AU266" i="2" s="1"/>
  <c r="AU258" i="2" a="1"/>
  <c r="AU258" i="2" s="1"/>
  <c r="AU263" i="2" a="1"/>
  <c r="AU263" i="2" s="1"/>
  <c r="AU255" i="2" a="1"/>
  <c r="AU255" i="2" s="1"/>
  <c r="AU260" i="2" a="1"/>
  <c r="AU260" i="2" s="1"/>
  <c r="AU265" i="2" a="1"/>
  <c r="AU265" i="2" s="1"/>
  <c r="AU257" i="2" a="1"/>
  <c r="AU257" i="2" s="1"/>
  <c r="AU262" i="2" a="1"/>
  <c r="AU262" i="2" s="1"/>
  <c r="AU259" i="2" a="1"/>
  <c r="AU259" i="2" s="1"/>
  <c r="AY261" i="2" a="1"/>
  <c r="AY261" i="2" s="1"/>
  <c r="AY266" i="2" a="1"/>
  <c r="AY266" i="2" s="1"/>
  <c r="AY258" i="2" a="1"/>
  <c r="AY258" i="2" s="1"/>
  <c r="AY263" i="2" a="1"/>
  <c r="AY263" i="2" s="1"/>
  <c r="AY255" i="2" a="1"/>
  <c r="AY255" i="2" s="1"/>
  <c r="AY260" i="2" a="1"/>
  <c r="AY260" i="2" s="1"/>
  <c r="AY265" i="2" a="1"/>
  <c r="AY265" i="2" s="1"/>
  <c r="AY257" i="2" a="1"/>
  <c r="AY257" i="2" s="1"/>
  <c r="AY262" i="2" a="1"/>
  <c r="AY262" i="2" s="1"/>
  <c r="AY259" i="2" a="1"/>
  <c r="AY259" i="2" s="1"/>
  <c r="AY264" i="2" a="1"/>
  <c r="AY264" i="2" s="1"/>
  <c r="AY256" i="2" a="1"/>
  <c r="AY256" i="2" s="1"/>
  <c r="D3" i="7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8" i="29" l="1" a="1"/>
  <c r="F8" i="29" l="1"/>
  <c r="H8" i="29"/>
  <c r="E8" i="29"/>
  <c r="I8" i="29"/>
  <c r="D8" i="29"/>
  <c r="C8" i="29" s="1"/>
  <c r="G8" i="29"/>
  <c r="D152" i="29" l="1" a="1"/>
  <c r="D104" i="29" a="1"/>
  <c r="D96" i="29" a="1"/>
  <c r="D88" i="29" a="1"/>
  <c r="D80" i="29" a="1"/>
  <c r="D72" i="29" a="1"/>
  <c r="D64" i="29" a="1"/>
  <c r="D56" i="29" a="1"/>
  <c r="D48" i="29" a="1"/>
  <c r="D32" i="29" a="1"/>
  <c r="D24" i="29" a="1"/>
  <c r="E72" i="29" l="1"/>
  <c r="H72" i="29"/>
  <c r="D72" i="29"/>
  <c r="G72" i="29"/>
  <c r="F72" i="29"/>
  <c r="I72" i="29"/>
  <c r="H104" i="29"/>
  <c r="I104" i="29"/>
  <c r="D104" i="29"/>
  <c r="G104" i="29"/>
  <c r="F104" i="29"/>
  <c r="E104" i="29"/>
  <c r="D24" i="29"/>
  <c r="I24" i="29"/>
  <c r="H24" i="29"/>
  <c r="F24" i="29"/>
  <c r="G24" i="29"/>
  <c r="E24" i="29"/>
  <c r="H80" i="29"/>
  <c r="F80" i="29"/>
  <c r="I80" i="29"/>
  <c r="D80" i="29"/>
  <c r="C80" i="29" s="1"/>
  <c r="G80" i="29"/>
  <c r="E80" i="29"/>
  <c r="H152" i="29"/>
  <c r="F152" i="29"/>
  <c r="E152" i="29"/>
  <c r="D152" i="29"/>
  <c r="I152" i="29"/>
  <c r="G152" i="29"/>
  <c r="C152" i="29" s="1"/>
  <c r="I88" i="29"/>
  <c r="D88" i="29"/>
  <c r="G88" i="29"/>
  <c r="F88" i="29"/>
  <c r="E88" i="29"/>
  <c r="H88" i="29"/>
  <c r="I56" i="29"/>
  <c r="H56" i="29"/>
  <c r="D56" i="29"/>
  <c r="G56" i="29"/>
  <c r="F56" i="29"/>
  <c r="E56" i="29"/>
  <c r="D32" i="29"/>
  <c r="I32" i="29"/>
  <c r="H32" i="29"/>
  <c r="G32" i="29"/>
  <c r="E32" i="29"/>
  <c r="F32" i="29"/>
  <c r="D48" i="29"/>
  <c r="H48" i="29"/>
  <c r="E48" i="29"/>
  <c r="I48" i="29"/>
  <c r="G48" i="29"/>
  <c r="F48" i="29"/>
  <c r="E64" i="29"/>
  <c r="I64" i="29"/>
  <c r="D64" i="29"/>
  <c r="G64" i="29"/>
  <c r="F64" i="29"/>
  <c r="H64" i="29"/>
  <c r="H96" i="29"/>
  <c r="D96" i="29"/>
  <c r="G96" i="29"/>
  <c r="F96" i="29"/>
  <c r="I96" i="29"/>
  <c r="E96" i="29"/>
  <c r="D40" i="29" a="1"/>
  <c r="D16" i="29" a="1"/>
  <c r="E40" i="29" l="1"/>
  <c r="F40" i="29"/>
  <c r="H40" i="29"/>
  <c r="G40" i="29"/>
  <c r="D40" i="29"/>
  <c r="C40" i="29" s="1"/>
  <c r="I40" i="29"/>
  <c r="C104" i="29"/>
  <c r="C88" i="29"/>
  <c r="C64" i="29"/>
  <c r="C32" i="29"/>
  <c r="E16" i="29"/>
  <c r="D16" i="29"/>
  <c r="C16" i="29" s="1"/>
  <c r="G16" i="29"/>
  <c r="I16" i="29"/>
  <c r="F16" i="29"/>
  <c r="H16" i="29"/>
  <c r="C56" i="29"/>
  <c r="C72" i="29"/>
  <c r="C96" i="29"/>
  <c r="C48" i="29"/>
  <c r="C24" i="29"/>
  <c r="D136" i="29" l="1" a="1"/>
  <c r="D144" i="29" a="1"/>
  <c r="D112" i="29" a="1"/>
  <c r="D128" i="29" a="1"/>
  <c r="D120" i="29" a="1"/>
  <c r="E112" i="29" l="1"/>
  <c r="I112" i="29"/>
  <c r="G112" i="29"/>
  <c r="H112" i="29"/>
  <c r="D112" i="29"/>
  <c r="F112" i="29"/>
  <c r="D144" i="29"/>
  <c r="I144" i="29"/>
  <c r="H144" i="29"/>
  <c r="F144" i="29"/>
  <c r="E144" i="29"/>
  <c r="G144" i="29"/>
  <c r="D128" i="29"/>
  <c r="F128" i="29"/>
  <c r="E128" i="29"/>
  <c r="H128" i="29"/>
  <c r="I128" i="29"/>
  <c r="G128" i="29"/>
  <c r="D136" i="29"/>
  <c r="I136" i="29"/>
  <c r="H136" i="29"/>
  <c r="G136" i="29"/>
  <c r="F136" i="29"/>
  <c r="E136" i="29"/>
  <c r="D120" i="29"/>
  <c r="H120" i="29"/>
  <c r="G120" i="29"/>
  <c r="F120" i="29"/>
  <c r="E120" i="29"/>
  <c r="I120" i="29"/>
  <c r="C112" i="29" l="1"/>
  <c r="C136" i="29"/>
  <c r="C144" i="29"/>
  <c r="C120" i="29"/>
  <c r="C128" i="29"/>
</calcChain>
</file>

<file path=xl/sharedStrings.xml><?xml version="1.0" encoding="utf-8"?>
<sst xmlns="http://schemas.openxmlformats.org/spreadsheetml/2006/main" count="3874" uniqueCount="268">
  <si>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</si>
  <si>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</si>
  <si>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</si>
  <si>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</si>
  <si>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</si>
  <si>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</si>
  <si>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</si>
  <si>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</si>
  <si>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</si>
  <si>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</si>
  <si>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</si>
  <si>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</si>
  <si>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</si>
  <si>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</si>
  <si>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</si>
  <si>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</si>
  <si>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</si>
  <si>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</si>
  <si>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</si>
  <si>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</si>
  <si>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</si>
  <si>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</si>
  <si>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</si>
  <si>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</si>
  <si>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</si>
  <si>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</si>
  <si>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</si>
  <si>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</si>
  <si>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</si>
  <si>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</si>
  <si>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</si>
  <si>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</si>
  <si>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</si>
  <si>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</si>
  <si>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</si>
  <si>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</si>
  <si>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</si>
  <si>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</si>
  <si>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</si>
  <si>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</si>
  <si>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</si>
  <si>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</si>
  <si>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</si>
  <si>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</si>
  <si>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</si>
  <si>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</si>
  <si>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</si>
  <si>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</si>
  <si>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</si>
  <si>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</si>
  <si>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</si>
  <si>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</si>
  <si>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</si>
  <si>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</si>
  <si>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</si>
  <si>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</si>
  <si>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</si>
  <si>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</si>
  <si>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</si>
  <si>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</si>
  <si>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</si>
  <si>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</si>
  <si>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</si>
  <si>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</si>
  <si>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</si>
  <si>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</si>
  <si>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</si>
  <si>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</si>
  <si>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</si>
  <si>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</si>
  <si>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</si>
  <si>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</si>
  <si>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</si>
  <si>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</si>
  <si>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</si>
  <si>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</si>
  <si>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</si>
  <si>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</si>
  <si>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</si>
  <si>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</si>
  <si>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</si>
  <si>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</si>
  <si>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</si>
  <si>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</si>
  <si>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</si>
  <si>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</si>
  <si>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</si>
  <si>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</si>
  <si>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</si>
  <si>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</si>
  <si>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</si>
  <si>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</si>
  <si>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</si>
  <si>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</si>
  <si>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</si>
  <si>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</si>
  <si>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</si>
  <si>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</si>
  <si>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</si>
  <si>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</si>
  <si>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</si>
  <si>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</si>
  <si>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</si>
  <si>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</si>
  <si>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</si>
  <si>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</si>
  <si>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</si>
  <si>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</si>
  <si>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</si>
  <si>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</si>
  <si>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</si>
  <si>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</si>
  <si>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</si>
  <si>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</si>
  <si>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</si>
  <si>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</si>
  <si>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</si>
  <si>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</si>
  <si>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</si>
  <si>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</si>
  <si>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</si>
  <si>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</si>
  <si>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</si>
  <si>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</si>
  <si>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</si>
  <si>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</si>
  <si>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</si>
  <si>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</si>
  <si>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</si>
  <si>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</si>
  <si>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</si>
  <si>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</si>
  <si>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</si>
  <si>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</si>
  <si>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</si>
  <si>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</si>
  <si>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</si>
  <si>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</si>
  <si>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</si>
  <si>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</si>
  <si>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</si>
  <si>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</si>
  <si>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</si>
  <si>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</si>
  <si>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</si>
  <si>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</si>
  <si>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</si>
  <si>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</si>
  <si>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</si>
  <si>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</si>
  <si>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</si>
  <si>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</si>
  <si>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</si>
  <si>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</si>
  <si>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</si>
  <si>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</si>
  <si>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</si>
  <si>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</si>
  <si>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</si>
  <si>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</si>
  <si>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</si>
  <si>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</si>
  <si>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</si>
  <si>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</si>
  <si>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</si>
  <si>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</si>
  <si>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</si>
  <si>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</si>
  <si>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</si>
  <si>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</si>
  <si>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</si>
  <si>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</si>
  <si>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</si>
  <si>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</si>
  <si>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</si>
  <si>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</si>
  <si>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2020</t>
    </r>
    <r>
      <rPr>
        <sz val="11"/>
        <color indexed="8"/>
        <rFont val="游ゴシック"/>
        <family val="3"/>
        <charset val="128"/>
      </rPr>
      <t>年</t>
    </r>
    <rPh sb="4" eb="5">
      <t>ネン</t>
    </rPh>
    <phoneticPr fontId="5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</si>
  <si>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</si>
  <si>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</si>
  <si>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</si>
  <si>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</si>
  <si>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</si>
  <si>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</si>
  <si>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</si>
  <si>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</si>
  <si>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</si>
  <si>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</si>
  <si>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</si>
  <si>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</si>
  <si>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</si>
  <si>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</si>
  <si>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</si>
  <si>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</si>
  <si>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</si>
  <si>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r>
      <t>2021年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</si>
  <si>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</si>
  <si>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</si>
  <si>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</si>
  <si>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</si>
  <si>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</si>
  <si>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</si>
  <si>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</si>
  <si>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</si>
  <si>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</si>
  <si>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</si>
  <si>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</si>
  <si>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</si>
  <si>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</si>
  <si>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</si>
  <si>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</si>
  <si>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</si>
  <si>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</si>
  <si>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</si>
  <si>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</si>
  <si>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</si>
  <si>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</si>
  <si>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</si>
  <si>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</si>
  <si>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</si>
  <si>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</si>
  <si>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</si>
  <si>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</si>
  <si>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</si>
  <si>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</si>
  <si>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</si>
  <si>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</si>
  <si>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</si>
  <si>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</si>
  <si>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</si>
  <si>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</si>
  <si>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</si>
  <si>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</si>
  <si>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</si>
  <si>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</si>
  <si>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</si>
  <si>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</si>
  <si>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</si>
  <si>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</si>
  <si>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</si>
  <si>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</si>
  <si>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</si>
  <si>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</si>
  <si>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</si>
  <si>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r>
      <t>2023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</si>
  <si>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</si>
  <si>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</si>
  <si>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</si>
  <si>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</si>
  <si>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</si>
  <si>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</si>
  <si>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</si>
  <si>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</si>
  <si>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r>
      <t>2024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</si>
  <si>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2020/21</t>
  </si>
  <si>
    <t>2021/22</t>
  </si>
  <si>
    <t>2022/23</t>
  </si>
  <si>
    <t>2023/24</t>
  </si>
  <si>
    <t>2025年</t>
    <phoneticPr fontId="5"/>
  </si>
  <si>
    <t>2025年</t>
    <rPh sb="4" eb="5">
      <t>ネン</t>
    </rPh>
    <phoneticPr fontId="2"/>
  </si>
  <si>
    <r>
      <t>2025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</si>
  <si>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2025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</si>
  <si>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（2023年～2024年）</t>
    </r>
    <rPh sb="17" eb="18">
      <t>ネン</t>
    </rPh>
    <phoneticPr fontId="5"/>
  </si>
  <si>
    <t>令和7年</t>
    <phoneticPr fontId="4"/>
  </si>
  <si>
    <t>令和6年</t>
  </si>
  <si>
    <t>2024/25</t>
  </si>
  <si>
    <t>2025/26</t>
    <phoneticPr fontId="5"/>
  </si>
  <si>
    <r>
      <rPr>
        <sz val="11"/>
        <color theme="1"/>
        <rFont val="ＭＳ ゴシック"/>
        <family val="3"/>
        <charset val="128"/>
      </rPr>
      <t>平均報告数</t>
    </r>
    <r>
      <rPr>
        <sz val="11"/>
        <color theme="1"/>
        <rFont val="Segoe UI"/>
        <family val="3"/>
      </rPr>
      <t xml:space="preserve">
</t>
    </r>
    <r>
      <rPr>
        <sz val="11"/>
        <color theme="1"/>
        <rFont val="ＭＳ ゴシック"/>
        <family val="3"/>
        <charset val="128"/>
      </rPr>
      <t>（</t>
    </r>
    <r>
      <rPr>
        <sz val="11"/>
        <color theme="1"/>
        <rFont val="Segoe UI"/>
        <family val="2"/>
      </rPr>
      <t>2025/26</t>
    </r>
    <r>
      <rPr>
        <sz val="11"/>
        <color theme="1"/>
        <rFont val="ＭＳ ゴシック"/>
        <family val="3"/>
        <charset val="128"/>
      </rPr>
      <t>を除く）</t>
    </r>
    <rPh sb="0" eb="2">
      <t>ヘイキン</t>
    </rPh>
    <rPh sb="2" eb="4">
      <t>ホウコク</t>
    </rPh>
    <rPh sb="4" eb="5">
      <t>スウ</t>
    </rPh>
    <phoneticPr fontId="5"/>
  </si>
  <si>
    <r>
      <rPr>
        <sz val="11"/>
        <color theme="1"/>
        <rFont val="游ゴシック"/>
        <family val="3"/>
        <charset val="128"/>
      </rPr>
      <t>水痘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</si>
</sst>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2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6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0" fillId="4" borderId="0" xfId="0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年次別!$G$147:$G$266</c:f>
              <c:numCache>
                <c:formatCode>General</c:formatCode>
                <c:ptCount val="120"/>
                <c:pt idx="0">
                  <c:v>28.741379310344833</c:v>
                </c:pt>
                <c:pt idx="1">
                  <c:v>36.565517241379311</c:v>
                </c:pt>
                <c:pt idx="2">
                  <c:v>26.741379310344826</c:v>
                </c:pt>
                <c:pt idx="3">
                  <c:v>6.4137931034482758</c:v>
                </c:pt>
                <c:pt idx="4">
                  <c:v>2</c:v>
                </c:pt>
                <c:pt idx="5">
                  <c:v>1.5775862068965518</c:v>
                </c:pt>
                <c:pt idx="6">
                  <c:v>0.56896551724137934</c:v>
                </c:pt>
                <c:pt idx="7">
                  <c:v>0.68965517241379304</c:v>
                </c:pt>
                <c:pt idx="8">
                  <c:v>4.818965517241379</c:v>
                </c:pt>
                <c:pt idx="9">
                  <c:v>7.9068965517241381</c:v>
                </c:pt>
                <c:pt idx="10">
                  <c:v>11.288793103448278</c:v>
                </c:pt>
                <c:pt idx="11">
                  <c:v>7.7241379310206906</c:v>
                </c:pt>
                <c:pt idx="12">
                  <c:v>22.858620689655172</c:v>
                </c:pt>
                <c:pt idx="13">
                  <c:v>24.232758620689655</c:v>
                </c:pt>
                <c:pt idx="14">
                  <c:v>18.711206896551726</c:v>
                </c:pt>
                <c:pt idx="15">
                  <c:v>9.9458560193587413</c:v>
                </c:pt>
                <c:pt idx="16">
                  <c:v>7.3693889897156684</c:v>
                </c:pt>
                <c:pt idx="17">
                  <c:v>7.0818965517241379</c:v>
                </c:pt>
                <c:pt idx="18">
                  <c:v>9.8724137931034477</c:v>
                </c:pt>
                <c:pt idx="19">
                  <c:v>4.5646551724137936</c:v>
                </c:pt>
                <c:pt idx="20">
                  <c:v>4.8534482758620694</c:v>
                </c:pt>
                <c:pt idx="21">
                  <c:v>4.796551724137931</c:v>
                </c:pt>
                <c:pt idx="22">
                  <c:v>4.6896551724137936</c:v>
                </c:pt>
                <c:pt idx="23">
                  <c:v>15.711206896551724</c:v>
                </c:pt>
                <c:pt idx="24" formatCode="0.00">
                  <c:v>47.919303085299454</c:v>
                </c:pt>
                <c:pt idx="25" formatCode="0.00">
                  <c:v>44.184210526315795</c:v>
                </c:pt>
                <c:pt idx="26" formatCode="0.00">
                  <c:v>13.570175438596491</c:v>
                </c:pt>
                <c:pt idx="27" formatCode="0.00">
                  <c:v>3.5938596491228068</c:v>
                </c:pt>
                <c:pt idx="28" formatCode="0.00">
                  <c:v>1.8728070175438596</c:v>
                </c:pt>
                <c:pt idx="29" formatCode="0.00">
                  <c:v>1.9956140350877192</c:v>
                </c:pt>
                <c:pt idx="30" formatCode="0.00">
                  <c:v>2</c:v>
                </c:pt>
                <c:pt idx="31" formatCode="0.00">
                  <c:v>1.4396551724137931</c:v>
                </c:pt>
                <c:pt idx="32" formatCode="0.00">
                  <c:v>2.0646551724137931</c:v>
                </c:pt>
                <c:pt idx="33" formatCode="0.00">
                  <c:v>1.9448275862068964</c:v>
                </c:pt>
                <c:pt idx="34" formatCode="0.00">
                  <c:v>1.2655777374470658</c:v>
                </c:pt>
                <c:pt idx="35" formatCode="0.00">
                  <c:v>5.0775862068965516</c:v>
                </c:pt>
                <c:pt idx="36" formatCode="0.00">
                  <c:v>44.251724137931035</c:v>
                </c:pt>
                <c:pt idx="37" formatCode="0.00">
                  <c:v>20.426724137931032</c:v>
                </c:pt>
                <c:pt idx="38" formatCode="0.00">
                  <c:v>5.0862068965517242</c:v>
                </c:pt>
                <c:pt idx="39" formatCode="0.00">
                  <c:v>5.0178448275862069</c:v>
                </c:pt>
                <c:pt idx="40" formatCode="0.00">
                  <c:v>4.8318965517241379</c:v>
                </c:pt>
                <c:pt idx="41" formatCode="0.00">
                  <c:v>7.179310344827587</c:v>
                </c:pt>
                <c:pt idx="42" formatCode="0.00">
                  <c:v>8.5431034482758612</c:v>
                </c:pt>
                <c:pt idx="43" formatCode="0.00">
                  <c:v>18.140774349667272</c:v>
                </c:pt>
                <c:pt idx="44" formatCode="0.00">
                  <c:v>41.033575317604353</c:v>
                </c:pt>
                <c:pt idx="45" formatCode="0.00">
                  <c:v>11.814655172413794</c:v>
                </c:pt>
                <c:pt idx="46" formatCode="0.00">
                  <c:v>3.703448275862069</c:v>
                </c:pt>
                <c:pt idx="47" formatCode="0.00">
                  <c:v>8.0804597701149419</c:v>
                </c:pt>
                <c:pt idx="48" formatCode="0.00">
                  <c:v>19.368000000000002</c:v>
                </c:pt>
                <c:pt idx="49" formatCode="0.00">
                  <c:v>9.129999999999999</c:v>
                </c:pt>
                <c:pt idx="50" formatCode="0.00">
                  <c:v>1.3939999999999999</c:v>
                </c:pt>
                <c:pt idx="51" formatCode="0.00">
                  <c:v>0.14750000000000002</c:v>
                </c:pt>
                <c:pt idx="52" formatCode="0.00">
                  <c:v>5.0000000000000001E-3</c:v>
                </c:pt>
                <c:pt idx="53" formatCode="0.00">
                  <c:v>3.3999999999999996E-2</c:v>
                </c:pt>
                <c:pt idx="54" formatCode="0.00">
                  <c:v>3.5000000000000003E-2</c:v>
                </c:pt>
                <c:pt idx="55" formatCode="0.00">
                  <c:v>4.0000000000000001E-3</c:v>
                </c:pt>
                <c:pt idx="56" formatCode="0.00">
                  <c:v>1.4999999999999999E-2</c:v>
                </c:pt>
                <c:pt idx="57" formatCode="0.00">
                  <c:v>3.7500000000000006E-2</c:v>
                </c:pt>
                <c:pt idx="58" formatCode="0.00">
                  <c:v>0.02</c:v>
                </c:pt>
                <c:pt idx="59" formatCode="0.00">
                  <c:v>3.5000000000000003E-2</c:v>
                </c:pt>
                <c:pt idx="60" formatCode="0.00">
                  <c:v>1.2500000000000001E-2</c:v>
                </c:pt>
                <c:pt idx="61" formatCode="0.00">
                  <c:v>1.2500000000000001E-2</c:v>
                </c:pt>
                <c:pt idx="62" formatCode="0.00">
                  <c:v>1.2E-2</c:v>
                </c:pt>
                <c:pt idx="63" formatCode="0.00">
                  <c:v>1.4999999999999999E-2</c:v>
                </c:pt>
                <c:pt idx="64" formatCode="0.00">
                  <c:v>4.0000000000000001E-3</c:v>
                </c:pt>
                <c:pt idx="65" formatCode="0.00">
                  <c:v>0</c:v>
                </c:pt>
                <c:pt idx="66" formatCode="0.00">
                  <c:v>5.0000000000000001E-3</c:v>
                </c:pt>
                <c:pt idx="67" formatCode="0.00">
                  <c:v>8.0000000000000002E-3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0.02</c:v>
                </c:pt>
                <c:pt idx="71" formatCode="0.00">
                  <c:v>1.4999999999999999E-2</c:v>
                </c:pt>
                <c:pt idx="72" formatCode="0.00">
                  <c:v>8.0000000000000002E-3</c:v>
                </c:pt>
                <c:pt idx="73" formatCode="0.00">
                  <c:v>0.01</c:v>
                </c:pt>
                <c:pt idx="74" formatCode="0.00">
                  <c:v>5.0000000000000001E-3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0.01</c:v>
                </c:pt>
                <c:pt idx="78" formatCode="0.00">
                  <c:v>0.14749999999999999</c:v>
                </c:pt>
                <c:pt idx="79" formatCode="0.00">
                  <c:v>0.47400000000000003</c:v>
                </c:pt>
                <c:pt idx="80" formatCode="0.00">
                  <c:v>0.46250000000000002</c:v>
                </c:pt>
                <c:pt idx="81" formatCode="0.00">
                  <c:v>6.6000000000000003E-2</c:v>
                </c:pt>
                <c:pt idx="82" formatCode="0.00">
                  <c:v>0.155</c:v>
                </c:pt>
                <c:pt idx="83" formatCode="0.00">
                  <c:v>3.4625000000000004</c:v>
                </c:pt>
                <c:pt idx="84" formatCode="0.00">
                  <c:v>35.768000000000001</c:v>
                </c:pt>
                <c:pt idx="85" formatCode="0.00">
                  <c:v>17.4025</c:v>
                </c:pt>
                <c:pt idx="86" formatCode="0.00">
                  <c:v>8.0525000000000002</c:v>
                </c:pt>
                <c:pt idx="87" formatCode="0.00">
                  <c:v>1.6575000000000002</c:v>
                </c:pt>
                <c:pt idx="88" formatCode="0.00">
                  <c:v>0.79</c:v>
                </c:pt>
                <c:pt idx="89" formatCode="0.00">
                  <c:v>0.67249999999999999</c:v>
                </c:pt>
                <c:pt idx="90" formatCode="0.00">
                  <c:v>2.4180000000000001</c:v>
                </c:pt>
                <c:pt idx="91" formatCode="0.00">
                  <c:v>5.45</c:v>
                </c:pt>
                <c:pt idx="92" formatCode="0.00">
                  <c:v>20.6675</c:v>
                </c:pt>
                <c:pt idx="93" formatCode="0.00">
                  <c:v>20.574000000000002</c:v>
                </c:pt>
                <c:pt idx="94" formatCode="0.00">
                  <c:v>10.952500000000001</c:v>
                </c:pt>
                <c:pt idx="95" formatCode="0.00">
                  <c:v>11.57</c:v>
                </c:pt>
                <c:pt idx="96" formatCode="0.00">
                  <c:v>29.227999999999998</c:v>
                </c:pt>
                <c:pt idx="97" formatCode="0.00">
                  <c:v>24.145</c:v>
                </c:pt>
                <c:pt idx="98" formatCode="0.00">
                  <c:v>11.895000000000001</c:v>
                </c:pt>
                <c:pt idx="99" formatCode="0.00">
                  <c:v>3.4819999999999993</c:v>
                </c:pt>
                <c:pt idx="100" formatCode="0.00">
                  <c:v>1.7674999999999998</c:v>
                </c:pt>
                <c:pt idx="101" formatCode="0.00">
                  <c:v>1.55</c:v>
                </c:pt>
                <c:pt idx="102" formatCode="0.00">
                  <c:v>7.944</c:v>
                </c:pt>
                <c:pt idx="103" formatCode="0.00">
                  <c:v>9.2124999999999986</c:v>
                </c:pt>
                <c:pt idx="104" formatCode="0.00">
                  <c:v>16.157999999999998</c:v>
                </c:pt>
                <c:pt idx="105" formatCode="0.00">
                  <c:v>13.015000000000001</c:v>
                </c:pt>
                <c:pt idx="106" formatCode="0.00">
                  <c:v>5.3824999999999994</c:v>
                </c:pt>
                <c:pt idx="107" formatCode="0.00">
                  <c:v>10.977499999999999</c:v>
                </c:pt>
                <c:pt idx="108" formatCode="0.00">
                  <c:v>27.357999999999997</c:v>
                </c:pt>
                <c:pt idx="109" formatCode="0.00">
                  <c:v>9.82</c:v>
                </c:pt>
                <c:pt idx="110" formatCode="0.00">
                  <c:v>4.2539999999999996</c:v>
                </c:pt>
                <c:pt idx="111" formatCode="0.00">
                  <c:v>2.6825000000000001</c:v>
                </c:pt>
                <c:pt idx="112" formatCode="0.00">
                  <c:v>2.98</c:v>
                </c:pt>
                <c:pt idx="113" formatCode="0.00">
                  <c:v>4.1480000000000006</c:v>
                </c:pt>
                <c:pt idx="114" formatCode="0.00">
                  <c:v>3.9725000000000001</c:v>
                </c:pt>
                <c:pt idx="115" formatCode="0.00">
                  <c:v>3.1550000000000002</c:v>
                </c:pt>
                <c:pt idx="116" formatCode="0.00">
                  <c:v>7.2720000000000002</c:v>
                </c:pt>
                <c:pt idx="117" formatCode="0.00">
                  <c:v>18.155000000000001</c:v>
                </c:pt>
                <c:pt idx="118" formatCode="0.00">
                  <c:v>22.465000000000003</c:v>
                </c:pt>
                <c:pt idx="119" formatCode="0.00">
                  <c:v>15.4575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年次別!$H$147:$H$266</c:f>
              <c:numCache>
                <c:formatCode>General</c:formatCode>
                <c:ptCount val="120"/>
                <c:pt idx="0">
                  <c:v>18.520000000000003</c:v>
                </c:pt>
                <c:pt idx="1">
                  <c:v>29.772000000000002</c:v>
                </c:pt>
                <c:pt idx="2">
                  <c:v>20.372499999999999</c:v>
                </c:pt>
                <c:pt idx="3">
                  <c:v>3.2625000000000002</c:v>
                </c:pt>
                <c:pt idx="4">
                  <c:v>0.32400000000000001</c:v>
                </c:pt>
                <c:pt idx="5">
                  <c:v>7.5000000000000011E-2</c:v>
                </c:pt>
                <c:pt idx="6">
                  <c:v>2.2500000000000003E-2</c:v>
                </c:pt>
                <c:pt idx="7">
                  <c:v>3.2000000000000001E-2</c:v>
                </c:pt>
                <c:pt idx="8">
                  <c:v>0.1525</c:v>
                </c:pt>
                <c:pt idx="9">
                  <c:v>0.33599999999999997</c:v>
                </c:pt>
                <c:pt idx="10">
                  <c:v>2.4550000000000001</c:v>
                </c:pt>
                <c:pt idx="11">
                  <c:v>5.4950000000000001</c:v>
                </c:pt>
                <c:pt idx="12">
                  <c:v>26.427999999999997</c:v>
                </c:pt>
                <c:pt idx="13">
                  <c:v>20.7575</c:v>
                </c:pt>
                <c:pt idx="14">
                  <c:v>8.99</c:v>
                </c:pt>
                <c:pt idx="15">
                  <c:v>4.0625</c:v>
                </c:pt>
                <c:pt idx="16">
                  <c:v>1.1119999999999999</c:v>
                </c:pt>
                <c:pt idx="17">
                  <c:v>0.25</c:v>
                </c:pt>
                <c:pt idx="18">
                  <c:v>0.192</c:v>
                </c:pt>
                <c:pt idx="19">
                  <c:v>0.15000000000000002</c:v>
                </c:pt>
                <c:pt idx="20">
                  <c:v>0.19750000000000001</c:v>
                </c:pt>
                <c:pt idx="21">
                  <c:v>0.29599999999999999</c:v>
                </c:pt>
                <c:pt idx="22">
                  <c:v>1.335</c:v>
                </c:pt>
                <c:pt idx="23">
                  <c:v>10.67</c:v>
                </c:pt>
                <c:pt idx="24" formatCode="0.00">
                  <c:v>40.272000000000006</c:v>
                </c:pt>
                <c:pt idx="25" formatCode="0.00">
                  <c:v>28.772500000000001</c:v>
                </c:pt>
                <c:pt idx="26" formatCode="0.00">
                  <c:v>7.3600000000000012</c:v>
                </c:pt>
                <c:pt idx="27" formatCode="0.00">
                  <c:v>1.4520000000000002</c:v>
                </c:pt>
                <c:pt idx="28" formatCode="0.00">
                  <c:v>0.32</c:v>
                </c:pt>
                <c:pt idx="29" formatCode="0.00">
                  <c:v>9.5000000000000001E-2</c:v>
                </c:pt>
                <c:pt idx="30" formatCode="0.00">
                  <c:v>6.4000000000000001E-2</c:v>
                </c:pt>
                <c:pt idx="31" formatCode="0.00">
                  <c:v>0.04</c:v>
                </c:pt>
                <c:pt idx="32" formatCode="0.00">
                  <c:v>0.125</c:v>
                </c:pt>
                <c:pt idx="33" formatCode="0.00">
                  <c:v>0.17599999999999999</c:v>
                </c:pt>
                <c:pt idx="34" formatCode="0.00">
                  <c:v>0.54500000000000004</c:v>
                </c:pt>
                <c:pt idx="35" formatCode="0.00">
                  <c:v>6.0675000000000008</c:v>
                </c:pt>
                <c:pt idx="36" formatCode="0.00">
                  <c:v>41.816000000000003</c:v>
                </c:pt>
                <c:pt idx="37" formatCode="0.00">
                  <c:v>13.422500000000001</c:v>
                </c:pt>
                <c:pt idx="38" formatCode="0.00">
                  <c:v>2.5440000000000005</c:v>
                </c:pt>
                <c:pt idx="39" formatCode="0.00">
                  <c:v>1.85</c:v>
                </c:pt>
                <c:pt idx="40" formatCode="0.00">
                  <c:v>0.69250000000000012</c:v>
                </c:pt>
                <c:pt idx="41" formatCode="0.00">
                  <c:v>0.22999999999999998</c:v>
                </c:pt>
                <c:pt idx="42" formatCode="0.00">
                  <c:v>0.1825</c:v>
                </c:pt>
                <c:pt idx="43" formatCode="0.00">
                  <c:v>0.37</c:v>
                </c:pt>
                <c:pt idx="44" formatCode="0.00">
                  <c:v>1.06</c:v>
                </c:pt>
                <c:pt idx="45" formatCode="0.00">
                  <c:v>0.84250000000000003</c:v>
                </c:pt>
                <c:pt idx="46" formatCode="0.00">
                  <c:v>4.2039999999999997</c:v>
                </c:pt>
                <c:pt idx="47" formatCode="0.00">
                  <c:v>20.026666666666667</c:v>
                </c:pt>
                <c:pt idx="48" formatCode="0.00">
                  <c:v>16.22</c:v>
                </c:pt>
                <c:pt idx="49" formatCode="0.00">
                  <c:v>6.8550000000000004</c:v>
                </c:pt>
                <c:pt idx="50" formatCode="0.00">
                  <c:v>1.0760000000000001</c:v>
                </c:pt>
                <c:pt idx="51" formatCode="0.00">
                  <c:v>4.2500000000000003E-2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5.0000000000000001E-3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1.2500000000000001E-2</c:v>
                </c:pt>
                <c:pt idx="62" formatCode="0.00">
                  <c:v>6.0000000000000001E-3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6.0000000000000001E-3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2.75E-2</c:v>
                </c:pt>
                <c:pt idx="79" formatCode="0.00">
                  <c:v>2.8000000000000004E-2</c:v>
                </c:pt>
                <c:pt idx="80" formatCode="0.00">
                  <c:v>0.02</c:v>
                </c:pt>
                <c:pt idx="81" formatCode="0.00">
                  <c:v>0.03</c:v>
                </c:pt>
                <c:pt idx="82" formatCode="0.00">
                  <c:v>0.1075</c:v>
                </c:pt>
                <c:pt idx="83" formatCode="0.00">
                  <c:v>1.0175000000000001</c:v>
                </c:pt>
                <c:pt idx="84" formatCode="0.00">
                  <c:v>8.9419999999999984</c:v>
                </c:pt>
                <c:pt idx="85" formatCode="0.00">
                  <c:v>11.74</c:v>
                </c:pt>
                <c:pt idx="86" formatCode="0.00">
                  <c:v>7.5049999999999999</c:v>
                </c:pt>
                <c:pt idx="87" formatCode="0.00">
                  <c:v>2.42</c:v>
                </c:pt>
                <c:pt idx="88" formatCode="0.00">
                  <c:v>1.6179999999999999</c:v>
                </c:pt>
                <c:pt idx="89" formatCode="0.00">
                  <c:v>1.2775000000000001</c:v>
                </c:pt>
                <c:pt idx="90" formatCode="0.00">
                  <c:v>1.6179999999999999</c:v>
                </c:pt>
                <c:pt idx="91" formatCode="0.00">
                  <c:v>1.51</c:v>
                </c:pt>
                <c:pt idx="92" formatCode="0.00">
                  <c:v>7.0425000000000004</c:v>
                </c:pt>
                <c:pt idx="93" formatCode="0.00">
                  <c:v>15.656000000000001</c:v>
                </c:pt>
                <c:pt idx="94" formatCode="0.00">
                  <c:v>23.5075</c:v>
                </c:pt>
                <c:pt idx="95" formatCode="0.00">
                  <c:v>27.11</c:v>
                </c:pt>
                <c:pt idx="96" formatCode="0.00">
                  <c:v>17.038</c:v>
                </c:pt>
                <c:pt idx="97" formatCode="0.00">
                  <c:v>18.822499999999998</c:v>
                </c:pt>
                <c:pt idx="98" formatCode="0.00">
                  <c:v>14.665000000000001</c:v>
                </c:pt>
                <c:pt idx="99" formatCode="0.00">
                  <c:v>2.2319999999999998</c:v>
                </c:pt>
                <c:pt idx="100" formatCode="0.00">
                  <c:v>0.26250000000000001</c:v>
                </c:pt>
                <c:pt idx="101" formatCode="0.00">
                  <c:v>0.16999999999999998</c:v>
                </c:pt>
                <c:pt idx="102" formatCode="0.00">
                  <c:v>0.35399999999999998</c:v>
                </c:pt>
                <c:pt idx="103" formatCode="0.00">
                  <c:v>0.33250000000000002</c:v>
                </c:pt>
                <c:pt idx="104" formatCode="0.00">
                  <c:v>0.58200000000000007</c:v>
                </c:pt>
                <c:pt idx="105" formatCode="0.00">
                  <c:v>0.88250000000000006</c:v>
                </c:pt>
                <c:pt idx="106" formatCode="0.00">
                  <c:v>2.54</c:v>
                </c:pt>
                <c:pt idx="107" formatCode="0.00">
                  <c:v>33.784999999999997</c:v>
                </c:pt>
                <c:pt idx="108" formatCode="0.00">
                  <c:v>20.830000000000002</c:v>
                </c:pt>
                <c:pt idx="109" formatCode="0.00">
                  <c:v>2.6275000000000004</c:v>
                </c:pt>
                <c:pt idx="110" formatCode="0.00">
                  <c:v>1.8559999999999999</c:v>
                </c:pt>
                <c:pt idx="111" formatCode="0.00">
                  <c:v>1.0674999999999999</c:v>
                </c:pt>
                <c:pt idx="112" formatCode="0.00">
                  <c:v>0.59750000000000003</c:v>
                </c:pt>
                <c:pt idx="113" formatCode="0.00">
                  <c:v>0.29799999999999999</c:v>
                </c:pt>
                <c:pt idx="114" formatCode="0.00">
                  <c:v>0.29250000000000004</c:v>
                </c:pt>
                <c:pt idx="115" formatCode="0.00">
                  <c:v>0.31000000000000005</c:v>
                </c:pt>
                <c:pt idx="116" formatCode="0.00">
                  <c:v>0.92400000000000004</c:v>
                </c:pt>
                <c:pt idx="117" formatCode="0.00">
                  <c:v>6.7025000000000006</c:v>
                </c:pt>
                <c:pt idx="118" formatCode="0.00">
                  <c:v>38.914999999999999</c:v>
                </c:pt>
                <c:pt idx="119" formatCode="0.00">
                  <c:v>32.7425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年次別!$M$147:$M$266</c:f>
              <c:numCache>
                <c:formatCode>General</c:formatCode>
                <c:ptCount val="120"/>
                <c:pt idx="0">
                  <c:v>1.2279411764705883</c:v>
                </c:pt>
                <c:pt idx="1">
                  <c:v>1.2941176470588236</c:v>
                </c:pt>
                <c:pt idx="2">
                  <c:v>1.6260294117647058</c:v>
                </c:pt>
                <c:pt idx="3">
                  <c:v>0.89705882352941169</c:v>
                </c:pt>
                <c:pt idx="4">
                  <c:v>0.7</c:v>
                </c:pt>
                <c:pt idx="5">
                  <c:v>0.79411764705852939</c:v>
                </c:pt>
                <c:pt idx="6">
                  <c:v>0.74264705882352944</c:v>
                </c:pt>
                <c:pt idx="7">
                  <c:v>0.61764705882352944</c:v>
                </c:pt>
                <c:pt idx="8">
                  <c:v>0.79411764705882359</c:v>
                </c:pt>
                <c:pt idx="9">
                  <c:v>0.51764705882352946</c:v>
                </c:pt>
                <c:pt idx="10">
                  <c:v>1.25</c:v>
                </c:pt>
                <c:pt idx="11">
                  <c:v>0.6470588235294118</c:v>
                </c:pt>
                <c:pt idx="12">
                  <c:v>0.87058823529411777</c:v>
                </c:pt>
                <c:pt idx="13">
                  <c:v>1.2647058823529413</c:v>
                </c:pt>
                <c:pt idx="14">
                  <c:v>1.2058823529411766</c:v>
                </c:pt>
                <c:pt idx="15">
                  <c:v>1.1544117647058825</c:v>
                </c:pt>
                <c:pt idx="16">
                  <c:v>1.0411764705882354</c:v>
                </c:pt>
                <c:pt idx="17">
                  <c:v>0.88970588235294112</c:v>
                </c:pt>
                <c:pt idx="18">
                  <c:v>0.87647058823529422</c:v>
                </c:pt>
                <c:pt idx="19">
                  <c:v>0.83088235294117641</c:v>
                </c:pt>
                <c:pt idx="20">
                  <c:v>0.86029411764705876</c:v>
                </c:pt>
                <c:pt idx="21">
                  <c:v>0.75294117647058822</c:v>
                </c:pt>
                <c:pt idx="22">
                  <c:v>1.0073529411764706</c:v>
                </c:pt>
                <c:pt idx="23">
                  <c:v>1.3161764705882353</c:v>
                </c:pt>
                <c:pt idx="24" formatCode="0.00">
                  <c:v>1.4528235294117648</c:v>
                </c:pt>
                <c:pt idx="25" formatCode="0.00">
                  <c:v>1.8161764705882351</c:v>
                </c:pt>
                <c:pt idx="26" formatCode="0.00">
                  <c:v>2.2573529411764706</c:v>
                </c:pt>
                <c:pt idx="27" formatCode="0.00">
                  <c:v>1.9529411764705884</c:v>
                </c:pt>
                <c:pt idx="28" formatCode="0.00">
                  <c:v>1.5367647058823528</c:v>
                </c:pt>
                <c:pt idx="29" formatCode="0.00">
                  <c:v>1.3970588235294117</c:v>
                </c:pt>
                <c:pt idx="30" formatCode="0.00">
                  <c:v>1.3588235294117648</c:v>
                </c:pt>
                <c:pt idx="31" formatCode="0.00">
                  <c:v>0.99264705882352933</c:v>
                </c:pt>
                <c:pt idx="32" formatCode="0.00">
                  <c:v>1</c:v>
                </c:pt>
                <c:pt idx="33" formatCode="0.00">
                  <c:v>1</c:v>
                </c:pt>
                <c:pt idx="34" formatCode="0.00">
                  <c:v>1.25</c:v>
                </c:pt>
                <c:pt idx="35" formatCode="0.00">
                  <c:v>1.3308823529411764</c:v>
                </c:pt>
                <c:pt idx="36" formatCode="0.00">
                  <c:v>1.5352941176470589</c:v>
                </c:pt>
                <c:pt idx="37" formatCode="0.00">
                  <c:v>1.5808823529411764</c:v>
                </c:pt>
                <c:pt idx="38" formatCode="0.00">
                  <c:v>1.5294117647058822</c:v>
                </c:pt>
                <c:pt idx="39" formatCode="0.00">
                  <c:v>1.6764705882352942</c:v>
                </c:pt>
                <c:pt idx="40" formatCode="0.00">
                  <c:v>1.2720588235294117</c:v>
                </c:pt>
                <c:pt idx="41" formatCode="0.00">
                  <c:v>0.9647058823529413</c:v>
                </c:pt>
                <c:pt idx="42" formatCode="0.00">
                  <c:v>1.0147058823529411</c:v>
                </c:pt>
                <c:pt idx="43" formatCode="0.00">
                  <c:v>0.65294117647058825</c:v>
                </c:pt>
                <c:pt idx="44" formatCode="0.00">
                  <c:v>0.69117647058823528</c:v>
                </c:pt>
                <c:pt idx="45" formatCode="0.00">
                  <c:v>0.94852941176470584</c:v>
                </c:pt>
                <c:pt idx="46" formatCode="0.00">
                  <c:v>1.3470588235294119</c:v>
                </c:pt>
                <c:pt idx="47" formatCode="0.00">
                  <c:v>2.3627450980392157</c:v>
                </c:pt>
                <c:pt idx="48" formatCode="0.00">
                  <c:v>2.5739999999999998</c:v>
                </c:pt>
                <c:pt idx="49" formatCode="0.00">
                  <c:v>2.7199999999999998</c:v>
                </c:pt>
                <c:pt idx="50" formatCode="0.00">
                  <c:v>2.4180000000000001</c:v>
                </c:pt>
                <c:pt idx="51" formatCode="0.00">
                  <c:v>0.79500000000000004</c:v>
                </c:pt>
                <c:pt idx="52" formatCode="0.00">
                  <c:v>0.58000000000000007</c:v>
                </c:pt>
                <c:pt idx="53" formatCode="0.00">
                  <c:v>1.036</c:v>
                </c:pt>
                <c:pt idx="54" formatCode="0.00">
                  <c:v>1.3125</c:v>
                </c:pt>
                <c:pt idx="55" formatCode="0.00">
                  <c:v>0.72199999999999998</c:v>
                </c:pt>
                <c:pt idx="56" formatCode="0.00">
                  <c:v>0.83</c:v>
                </c:pt>
                <c:pt idx="57" formatCode="0.00">
                  <c:v>0.88250000000000006</c:v>
                </c:pt>
                <c:pt idx="58" formatCode="0.00">
                  <c:v>0.65399999999999991</c:v>
                </c:pt>
                <c:pt idx="59" formatCode="0.00">
                  <c:v>0.5</c:v>
                </c:pt>
                <c:pt idx="60" formatCode="0.00">
                  <c:v>0.46250000000000002</c:v>
                </c:pt>
                <c:pt idx="61" formatCode="0.00">
                  <c:v>0.75</c:v>
                </c:pt>
                <c:pt idx="62" formatCode="0.00">
                  <c:v>0.94800000000000006</c:v>
                </c:pt>
                <c:pt idx="63" formatCode="0.00">
                  <c:v>1.2124999999999999</c:v>
                </c:pt>
                <c:pt idx="64" formatCode="0.00">
                  <c:v>0.93</c:v>
                </c:pt>
                <c:pt idx="65" formatCode="0.00">
                  <c:v>0.81</c:v>
                </c:pt>
                <c:pt idx="66" formatCode="0.00">
                  <c:v>0.97750000000000004</c:v>
                </c:pt>
                <c:pt idx="67" formatCode="0.00">
                  <c:v>0.94800000000000006</c:v>
                </c:pt>
                <c:pt idx="68" formatCode="0.00">
                  <c:v>0.48499999999999999</c:v>
                </c:pt>
                <c:pt idx="69" formatCode="0.00">
                  <c:v>0.61250000000000004</c:v>
                </c:pt>
                <c:pt idx="70" formatCode="0.00">
                  <c:v>0.68200000000000005</c:v>
                </c:pt>
                <c:pt idx="71" formatCode="0.00">
                  <c:v>2.0225</c:v>
                </c:pt>
                <c:pt idx="72" formatCode="0.00">
                  <c:v>0.65999999999999992</c:v>
                </c:pt>
                <c:pt idx="73" formatCode="0.00">
                  <c:v>0.48749999999999999</c:v>
                </c:pt>
                <c:pt idx="74" formatCode="0.00">
                  <c:v>0.4975</c:v>
                </c:pt>
                <c:pt idx="75" formatCode="0.00">
                  <c:v>0.36749999999999994</c:v>
                </c:pt>
                <c:pt idx="76" formatCode="0.00">
                  <c:v>0.46400000000000008</c:v>
                </c:pt>
                <c:pt idx="77" formatCode="0.00">
                  <c:v>0.68500000000000005</c:v>
                </c:pt>
                <c:pt idx="78" formatCode="0.00">
                  <c:v>0.47749999999999998</c:v>
                </c:pt>
                <c:pt idx="79" formatCode="0.00">
                  <c:v>0.6</c:v>
                </c:pt>
                <c:pt idx="80" formatCode="0.00">
                  <c:v>0.52249999999999996</c:v>
                </c:pt>
                <c:pt idx="81" formatCode="0.00">
                  <c:v>0.378</c:v>
                </c:pt>
                <c:pt idx="82" formatCode="0.00">
                  <c:v>0.36</c:v>
                </c:pt>
                <c:pt idx="83" formatCode="0.00">
                  <c:v>0.7975000000000001</c:v>
                </c:pt>
                <c:pt idx="84" formatCode="0.00">
                  <c:v>0.59599999999999997</c:v>
                </c:pt>
                <c:pt idx="85" formatCode="0.00">
                  <c:v>0.99</c:v>
                </c:pt>
                <c:pt idx="86" formatCode="0.00">
                  <c:v>1.3499999999999999</c:v>
                </c:pt>
                <c:pt idx="87" formatCode="0.00">
                  <c:v>1.5575000000000001</c:v>
                </c:pt>
                <c:pt idx="88" formatCode="0.00">
                  <c:v>1.9219999999999999</c:v>
                </c:pt>
                <c:pt idx="89" formatCode="0.00">
                  <c:v>1.9175</c:v>
                </c:pt>
                <c:pt idx="90" formatCode="0.00">
                  <c:v>1.9299999999999997</c:v>
                </c:pt>
                <c:pt idx="91" formatCode="0.00">
                  <c:v>2.0875000000000004</c:v>
                </c:pt>
                <c:pt idx="92" formatCode="0.00">
                  <c:v>1.9049999999999998</c:v>
                </c:pt>
                <c:pt idx="93" formatCode="0.00">
                  <c:v>1.64</c:v>
                </c:pt>
                <c:pt idx="94" formatCode="0.00">
                  <c:v>2.4350000000000001</c:v>
                </c:pt>
                <c:pt idx="95" formatCode="0.00">
                  <c:v>3.8574999999999999</c:v>
                </c:pt>
                <c:pt idx="96" formatCode="0.00">
                  <c:v>4.5940000000000003</c:v>
                </c:pt>
                <c:pt idx="97" formatCode="0.00">
                  <c:v>5.3475000000000001</c:v>
                </c:pt>
                <c:pt idx="98" formatCode="0.00">
                  <c:v>4.1624999999999996</c:v>
                </c:pt>
                <c:pt idx="99" formatCode="0.00">
                  <c:v>3.0200000000000005</c:v>
                </c:pt>
                <c:pt idx="100" formatCode="0.00">
                  <c:v>2.7275</c:v>
                </c:pt>
                <c:pt idx="101" formatCode="0.00">
                  <c:v>2.75</c:v>
                </c:pt>
                <c:pt idx="102" formatCode="0.00">
                  <c:v>2.048</c:v>
                </c:pt>
                <c:pt idx="103" formatCode="0.00">
                  <c:v>2.0425</c:v>
                </c:pt>
                <c:pt idx="104" formatCode="0.00">
                  <c:v>2.1100000000000003</c:v>
                </c:pt>
                <c:pt idx="105" formatCode="0.00">
                  <c:v>1.6325000000000001</c:v>
                </c:pt>
                <c:pt idx="106" formatCode="0.00">
                  <c:v>1.47</c:v>
                </c:pt>
                <c:pt idx="107" formatCode="0.00">
                  <c:v>2.2250000000000001</c:v>
                </c:pt>
                <c:pt idx="108" formatCode="0.00">
                  <c:v>1.9280000000000002</c:v>
                </c:pt>
                <c:pt idx="109" formatCode="0.00">
                  <c:v>2.4624999999999995</c:v>
                </c:pt>
                <c:pt idx="110" formatCode="0.00">
                  <c:v>1.85</c:v>
                </c:pt>
                <c:pt idx="111" formatCode="0.00">
                  <c:v>1.4100000000000001</c:v>
                </c:pt>
                <c:pt idx="112" formatCode="0.00">
                  <c:v>1.1700000000000002</c:v>
                </c:pt>
                <c:pt idx="113" formatCode="0.00">
                  <c:v>1.73</c:v>
                </c:pt>
                <c:pt idx="114" formatCode="0.00">
                  <c:v>1.7100000000000002</c:v>
                </c:pt>
                <c:pt idx="115" formatCode="0.00">
                  <c:v>0.99</c:v>
                </c:pt>
                <c:pt idx="116" formatCode="0.00">
                  <c:v>1.1599999999999999</c:v>
                </c:pt>
                <c:pt idx="117" formatCode="0.00">
                  <c:v>1.04</c:v>
                </c:pt>
                <c:pt idx="118" formatCode="0.00">
                  <c:v>1</c:v>
                </c:pt>
                <c:pt idx="119" formatCode="0.00">
                  <c:v>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年次別!$N$147:$N$266</c:f>
              <c:numCache>
                <c:formatCode>General</c:formatCode>
                <c:ptCount val="120"/>
                <c:pt idx="0">
                  <c:v>3.64</c:v>
                </c:pt>
                <c:pt idx="1">
                  <c:v>2.5620000000000003</c:v>
                </c:pt>
                <c:pt idx="2">
                  <c:v>2.84</c:v>
                </c:pt>
                <c:pt idx="3">
                  <c:v>2.25</c:v>
                </c:pt>
                <c:pt idx="4">
                  <c:v>2.254</c:v>
                </c:pt>
                <c:pt idx="5">
                  <c:v>3.49</c:v>
                </c:pt>
                <c:pt idx="6">
                  <c:v>1.8674999999999999</c:v>
                </c:pt>
                <c:pt idx="7">
                  <c:v>1.1719999999999999</c:v>
                </c:pt>
                <c:pt idx="8">
                  <c:v>1.4875</c:v>
                </c:pt>
                <c:pt idx="9">
                  <c:v>1.278</c:v>
                </c:pt>
                <c:pt idx="10">
                  <c:v>2.8125000000000004</c:v>
                </c:pt>
                <c:pt idx="11">
                  <c:v>1.6425000000000001</c:v>
                </c:pt>
                <c:pt idx="12">
                  <c:v>1.798</c:v>
                </c:pt>
                <c:pt idx="13">
                  <c:v>2.3875000000000002</c:v>
                </c:pt>
                <c:pt idx="14">
                  <c:v>2.3250000000000002</c:v>
                </c:pt>
                <c:pt idx="15">
                  <c:v>2.3649999999999998</c:v>
                </c:pt>
                <c:pt idx="16">
                  <c:v>2.9479999999999995</c:v>
                </c:pt>
                <c:pt idx="17">
                  <c:v>3.3825000000000003</c:v>
                </c:pt>
                <c:pt idx="18">
                  <c:v>2.008</c:v>
                </c:pt>
                <c:pt idx="19">
                  <c:v>1.0999999999999999</c:v>
                </c:pt>
                <c:pt idx="20">
                  <c:v>1.4325000000000001</c:v>
                </c:pt>
                <c:pt idx="21">
                  <c:v>1.7559999999999998</c:v>
                </c:pt>
                <c:pt idx="22">
                  <c:v>2.5049999999999999</c:v>
                </c:pt>
                <c:pt idx="23">
                  <c:v>2.93</c:v>
                </c:pt>
                <c:pt idx="24" formatCode="0.00">
                  <c:v>2.1499999999999995</c:v>
                </c:pt>
                <c:pt idx="25" formatCode="0.00">
                  <c:v>2.4950000000000001</c:v>
                </c:pt>
                <c:pt idx="26" formatCode="0.00">
                  <c:v>2.415</c:v>
                </c:pt>
                <c:pt idx="27" formatCode="0.00">
                  <c:v>2.2160000000000002</c:v>
                </c:pt>
                <c:pt idx="28" formatCode="0.00">
                  <c:v>3.0300000000000002</c:v>
                </c:pt>
                <c:pt idx="29" formatCode="0.00">
                  <c:v>2.8725000000000001</c:v>
                </c:pt>
                <c:pt idx="30" formatCode="0.00">
                  <c:v>1.8220000000000003</c:v>
                </c:pt>
                <c:pt idx="31" formatCode="0.00">
                  <c:v>1.06</c:v>
                </c:pt>
                <c:pt idx="32" formatCode="0.00">
                  <c:v>1.28</c:v>
                </c:pt>
                <c:pt idx="33" formatCode="0.00">
                  <c:v>1.6519999999999999</c:v>
                </c:pt>
                <c:pt idx="34" formatCode="0.00">
                  <c:v>2.5074999999999998</c:v>
                </c:pt>
                <c:pt idx="35" formatCode="0.00">
                  <c:v>2.87</c:v>
                </c:pt>
                <c:pt idx="36" formatCode="0.00">
                  <c:v>1.9940000000000002</c:v>
                </c:pt>
                <c:pt idx="37" formatCode="0.00">
                  <c:v>2.4924999999999997</c:v>
                </c:pt>
                <c:pt idx="38" formatCode="0.00">
                  <c:v>2.4400000000000004</c:v>
                </c:pt>
                <c:pt idx="39" formatCode="0.00">
                  <c:v>2.1624999999999996</c:v>
                </c:pt>
                <c:pt idx="40" formatCode="0.00">
                  <c:v>2.5625</c:v>
                </c:pt>
                <c:pt idx="41" formatCode="0.00">
                  <c:v>2.4279999999999999</c:v>
                </c:pt>
                <c:pt idx="42" formatCode="0.00">
                  <c:v>1.5574999999999999</c:v>
                </c:pt>
                <c:pt idx="43" formatCode="0.00">
                  <c:v>1.1400000000000001</c:v>
                </c:pt>
                <c:pt idx="44" formatCode="0.00">
                  <c:v>1.52</c:v>
                </c:pt>
                <c:pt idx="45" formatCode="0.00">
                  <c:v>1.7349999999999999</c:v>
                </c:pt>
                <c:pt idx="46" formatCode="0.00">
                  <c:v>2.6559999999999997</c:v>
                </c:pt>
                <c:pt idx="47" formatCode="0.00">
                  <c:v>3.5166666666666662</c:v>
                </c:pt>
                <c:pt idx="48" formatCode="0.00">
                  <c:v>2.4579999999999997</c:v>
                </c:pt>
                <c:pt idx="49" formatCode="0.00">
                  <c:v>3.3675000000000002</c:v>
                </c:pt>
                <c:pt idx="50" formatCode="0.00">
                  <c:v>2.0020000000000002</c:v>
                </c:pt>
                <c:pt idx="51" formatCode="0.00">
                  <c:v>0.95250000000000001</c:v>
                </c:pt>
                <c:pt idx="52" formatCode="0.00">
                  <c:v>0.52249999999999996</c:v>
                </c:pt>
                <c:pt idx="53" formatCode="0.00">
                  <c:v>0.78400000000000003</c:v>
                </c:pt>
                <c:pt idx="54" formatCode="0.00">
                  <c:v>0.83749999999999991</c:v>
                </c:pt>
                <c:pt idx="55" formatCode="0.00">
                  <c:v>0.52200000000000002</c:v>
                </c:pt>
                <c:pt idx="56" formatCode="0.00">
                  <c:v>0.59250000000000003</c:v>
                </c:pt>
                <c:pt idx="57" formatCode="0.00">
                  <c:v>0.77500000000000013</c:v>
                </c:pt>
                <c:pt idx="58" formatCode="0.00">
                  <c:v>0.71799999999999997</c:v>
                </c:pt>
                <c:pt idx="59" formatCode="0.00">
                  <c:v>0.6775000000000001</c:v>
                </c:pt>
                <c:pt idx="60" formatCode="0.00">
                  <c:v>0.64</c:v>
                </c:pt>
                <c:pt idx="61" formatCode="0.00">
                  <c:v>0.73</c:v>
                </c:pt>
                <c:pt idx="62" formatCode="0.00">
                  <c:v>0.71399999999999997</c:v>
                </c:pt>
                <c:pt idx="63" formatCode="0.00">
                  <c:v>0.69</c:v>
                </c:pt>
                <c:pt idx="64" formatCode="0.00">
                  <c:v>0.59</c:v>
                </c:pt>
                <c:pt idx="65" formatCode="0.00">
                  <c:v>0.59</c:v>
                </c:pt>
                <c:pt idx="66" formatCode="0.00">
                  <c:v>0.51500000000000001</c:v>
                </c:pt>
                <c:pt idx="67" formatCode="0.00">
                  <c:v>0.378</c:v>
                </c:pt>
                <c:pt idx="68" formatCode="0.00">
                  <c:v>0.375</c:v>
                </c:pt>
                <c:pt idx="69" formatCode="0.00">
                  <c:v>0.50249999999999995</c:v>
                </c:pt>
                <c:pt idx="70" formatCode="0.00">
                  <c:v>0.54600000000000004</c:v>
                </c:pt>
                <c:pt idx="71" formatCode="0.00">
                  <c:v>0.63250000000000006</c:v>
                </c:pt>
                <c:pt idx="72" formatCode="0.00">
                  <c:v>0.46399999999999997</c:v>
                </c:pt>
                <c:pt idx="73" formatCode="0.00">
                  <c:v>0.28749999999999998</c:v>
                </c:pt>
                <c:pt idx="74" formatCode="0.00">
                  <c:v>0.24</c:v>
                </c:pt>
                <c:pt idx="75" formatCode="0.00">
                  <c:v>0.2475</c:v>
                </c:pt>
                <c:pt idx="76" formatCode="0.00">
                  <c:v>0.28399999999999997</c:v>
                </c:pt>
                <c:pt idx="77" formatCode="0.00">
                  <c:v>0.35</c:v>
                </c:pt>
                <c:pt idx="78" formatCode="0.00">
                  <c:v>0.34</c:v>
                </c:pt>
                <c:pt idx="79" formatCode="0.00">
                  <c:v>0.22999999999999998</c:v>
                </c:pt>
                <c:pt idx="80" formatCode="0.00">
                  <c:v>0.29499999999999998</c:v>
                </c:pt>
                <c:pt idx="81" formatCode="0.00">
                  <c:v>0.39200000000000002</c:v>
                </c:pt>
                <c:pt idx="82" formatCode="0.00">
                  <c:v>0.38500000000000001</c:v>
                </c:pt>
                <c:pt idx="83" formatCode="0.00">
                  <c:v>0.35250000000000004</c:v>
                </c:pt>
                <c:pt idx="84" formatCode="0.00">
                  <c:v>0.34399999999999997</c:v>
                </c:pt>
                <c:pt idx="85" formatCode="0.00">
                  <c:v>0.47499999999999998</c:v>
                </c:pt>
                <c:pt idx="86" formatCode="0.00">
                  <c:v>0.51</c:v>
                </c:pt>
                <c:pt idx="87" formatCode="0.00">
                  <c:v>0.67749999999999999</c:v>
                </c:pt>
                <c:pt idx="88" formatCode="0.00">
                  <c:v>1.2020000000000002</c:v>
                </c:pt>
                <c:pt idx="89" formatCode="0.00">
                  <c:v>1.63</c:v>
                </c:pt>
                <c:pt idx="90" formatCode="0.00">
                  <c:v>1.3340000000000001</c:v>
                </c:pt>
                <c:pt idx="91" formatCode="0.00">
                  <c:v>1.0699999999999998</c:v>
                </c:pt>
                <c:pt idx="92" formatCode="0.00">
                  <c:v>1.66</c:v>
                </c:pt>
                <c:pt idx="93" formatCode="0.00">
                  <c:v>2.5299999999999998</c:v>
                </c:pt>
                <c:pt idx="94" formatCode="0.00">
                  <c:v>3.79</c:v>
                </c:pt>
                <c:pt idx="95" formatCode="0.00">
                  <c:v>4.5925000000000002</c:v>
                </c:pt>
                <c:pt idx="96" formatCode="0.00">
                  <c:v>3.5640000000000001</c:v>
                </c:pt>
                <c:pt idx="97" formatCode="0.00">
                  <c:v>3.9675000000000002</c:v>
                </c:pt>
                <c:pt idx="98" formatCode="0.00">
                  <c:v>4.0324999999999998</c:v>
                </c:pt>
                <c:pt idx="99" formatCode="0.00">
                  <c:v>3.5620000000000003</c:v>
                </c:pt>
                <c:pt idx="100" formatCode="0.00">
                  <c:v>4.5824999999999996</c:v>
                </c:pt>
                <c:pt idx="101" formatCode="0.00">
                  <c:v>4.3025000000000002</c:v>
                </c:pt>
                <c:pt idx="102" formatCode="0.00">
                  <c:v>2.62</c:v>
                </c:pt>
                <c:pt idx="103" formatCode="0.00">
                  <c:v>1.5449999999999999</c:v>
                </c:pt>
                <c:pt idx="104" formatCode="0.00">
                  <c:v>1.8619999999999997</c:v>
                </c:pt>
                <c:pt idx="105" formatCode="0.00">
                  <c:v>1.8875000000000002</c:v>
                </c:pt>
                <c:pt idx="106" formatCode="0.00">
                  <c:v>2.1475</c:v>
                </c:pt>
                <c:pt idx="107" formatCode="0.00">
                  <c:v>2.5525000000000002</c:v>
                </c:pt>
                <c:pt idx="108" formatCode="0.00">
                  <c:v>1.81</c:v>
                </c:pt>
                <c:pt idx="109" formatCode="0.00">
                  <c:v>2.2374999999999998</c:v>
                </c:pt>
                <c:pt idx="110" formatCode="0.00">
                  <c:v>2.0439999999999996</c:v>
                </c:pt>
                <c:pt idx="111" formatCode="0.00">
                  <c:v>2.4699999999999998</c:v>
                </c:pt>
                <c:pt idx="112" formatCode="0.00">
                  <c:v>2.73</c:v>
                </c:pt>
                <c:pt idx="113" formatCode="0.00">
                  <c:v>2.758</c:v>
                </c:pt>
                <c:pt idx="114" formatCode="0.00">
                  <c:v>1.9724999999999999</c:v>
                </c:pt>
                <c:pt idx="115" formatCode="0.00">
                  <c:v>1.4075</c:v>
                </c:pt>
                <c:pt idx="116" formatCode="0.00">
                  <c:v>1.6760000000000002</c:v>
                </c:pt>
                <c:pt idx="117" formatCode="0.00">
                  <c:v>1.8774999999999999</c:v>
                </c:pt>
                <c:pt idx="118" formatCode="0.00">
                  <c:v>2.2174999999999998</c:v>
                </c:pt>
                <c:pt idx="119" formatCode="0.00">
                  <c:v>2.7225000000000001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令和7年各保健所毎集計!$N$67:$BM$67</c:f>
              <c:numCache>
                <c:formatCode>0.00_);[Red]\(0.00\)</c:formatCode>
                <c:ptCount val="52"/>
                <c:pt idx="0">
                  <c:v>0.97</c:v>
                </c:pt>
                <c:pt idx="1">
                  <c:v>2.13</c:v>
                </c:pt>
                <c:pt idx="2">
                  <c:v>1.75</c:v>
                </c:pt>
                <c:pt idx="3">
                  <c:v>2.38</c:v>
                </c:pt>
                <c:pt idx="4">
                  <c:v>2.41</c:v>
                </c:pt>
                <c:pt idx="5">
                  <c:v>2.84</c:v>
                </c:pt>
                <c:pt idx="6">
                  <c:v>2.44</c:v>
                </c:pt>
                <c:pt idx="7">
                  <c:v>2.19</c:v>
                </c:pt>
                <c:pt idx="8">
                  <c:v>2.38</c:v>
                </c:pt>
                <c:pt idx="9">
                  <c:v>2.41</c:v>
                </c:pt>
                <c:pt idx="10">
                  <c:v>2.19</c:v>
                </c:pt>
                <c:pt idx="11">
                  <c:v>2.06</c:v>
                </c:pt>
                <c:pt idx="12">
                  <c:v>1.84</c:v>
                </c:pt>
                <c:pt idx="13">
                  <c:v>0.75</c:v>
                </c:pt>
                <c:pt idx="14">
                  <c:v>1.28</c:v>
                </c:pt>
                <c:pt idx="15">
                  <c:v>1.8</c:v>
                </c:pt>
                <c:pt idx="16">
                  <c:v>1.1599999999999999</c:v>
                </c:pt>
                <c:pt idx="17">
                  <c:v>1.4</c:v>
                </c:pt>
                <c:pt idx="18">
                  <c:v>0.76</c:v>
                </c:pt>
                <c:pt idx="19">
                  <c:v>1.52</c:v>
                </c:pt>
                <c:pt idx="20">
                  <c:v>1.48</c:v>
                </c:pt>
                <c:pt idx="21">
                  <c:v>0.92</c:v>
                </c:pt>
                <c:pt idx="22">
                  <c:v>1.21</c:v>
                </c:pt>
                <c:pt idx="23">
                  <c:v>1.32</c:v>
                </c:pt>
                <c:pt idx="24">
                  <c:v>3.12</c:v>
                </c:pt>
                <c:pt idx="25">
                  <c:v>1.48</c:v>
                </c:pt>
                <c:pt idx="26">
                  <c:v>1.52</c:v>
                </c:pt>
                <c:pt idx="27">
                  <c:v>1.96</c:v>
                </c:pt>
                <c:pt idx="28">
                  <c:v>1.32</c:v>
                </c:pt>
                <c:pt idx="29" formatCode="#,##0.00_ ">
                  <c:v>1.44</c:v>
                </c:pt>
                <c:pt idx="30">
                  <c:v>2.12</c:v>
                </c:pt>
                <c:pt idx="31">
                  <c:v>0.8</c:v>
                </c:pt>
                <c:pt idx="32">
                  <c:v>1.08</c:v>
                </c:pt>
                <c:pt idx="33">
                  <c:v>0.84</c:v>
                </c:pt>
                <c:pt idx="34">
                  <c:v>1.24</c:v>
                </c:pt>
                <c:pt idx="35">
                  <c:v>1.28</c:v>
                </c:pt>
                <c:pt idx="36">
                  <c:v>1.68</c:v>
                </c:pt>
                <c:pt idx="37">
                  <c:v>0.8</c:v>
                </c:pt>
                <c:pt idx="38">
                  <c:v>1.2</c:v>
                </c:pt>
                <c:pt idx="39">
                  <c:v>0.84</c:v>
                </c:pt>
                <c:pt idx="40">
                  <c:v>1.44</c:v>
                </c:pt>
                <c:pt idx="41" formatCode="#,##0.00_ ">
                  <c:v>0.6</c:v>
                </c:pt>
                <c:pt idx="42">
                  <c:v>0.96</c:v>
                </c:pt>
                <c:pt idx="43">
                  <c:v>1.1599999999999999</c:v>
                </c:pt>
                <c:pt idx="44">
                  <c:v>1.08</c:v>
                </c:pt>
                <c:pt idx="45">
                  <c:v>1.1200000000000001</c:v>
                </c:pt>
                <c:pt idx="46">
                  <c:v>1.1200000000000001</c:v>
                </c:pt>
                <c:pt idx="47">
                  <c:v>0.68</c:v>
                </c:pt>
                <c:pt idx="48">
                  <c:v>1.68</c:v>
                </c:pt>
                <c:pt idx="49">
                  <c:v>1.1599999999999999</c:v>
                </c:pt>
                <c:pt idx="50">
                  <c:v>1.56</c:v>
                </c:pt>
                <c:pt idx="51">
                  <c:v>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令和7年各保健所毎集計!$C$68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令和7年各保健所毎集計!$N$68:$BM$68</c:f>
              <c:numCache>
                <c:formatCode>0.00_);[Red]\(0.00\)</c:formatCode>
                <c:ptCount val="52"/>
                <c:pt idx="0">
                  <c:v>0.61</c:v>
                </c:pt>
                <c:pt idx="1">
                  <c:v>1.73</c:v>
                </c:pt>
                <c:pt idx="2">
                  <c:v>1.84</c:v>
                </c:pt>
                <c:pt idx="3">
                  <c:v>2.37</c:v>
                </c:pt>
                <c:pt idx="4">
                  <c:v>2.5</c:v>
                </c:pt>
                <c:pt idx="5">
                  <c:v>2.48</c:v>
                </c:pt>
                <c:pt idx="6">
                  <c:v>2.08</c:v>
                </c:pt>
                <c:pt idx="7">
                  <c:v>2.44</c:v>
                </c:pt>
                <c:pt idx="8">
                  <c:v>1.95</c:v>
                </c:pt>
                <c:pt idx="9">
                  <c:v>2.33</c:v>
                </c:pt>
                <c:pt idx="10">
                  <c:v>2.33</c:v>
                </c:pt>
                <c:pt idx="11">
                  <c:v>1.96</c:v>
                </c:pt>
                <c:pt idx="12">
                  <c:v>1.89</c:v>
                </c:pt>
                <c:pt idx="13">
                  <c:v>1.71</c:v>
                </c:pt>
                <c:pt idx="14">
                  <c:v>2.12</c:v>
                </c:pt>
                <c:pt idx="15">
                  <c:v>2.64</c:v>
                </c:pt>
                <c:pt idx="16">
                  <c:v>2.83</c:v>
                </c:pt>
                <c:pt idx="17">
                  <c:v>2.29</c:v>
                </c:pt>
                <c:pt idx="18">
                  <c:v>1.98</c:v>
                </c:pt>
                <c:pt idx="19">
                  <c:v>3.19</c:v>
                </c:pt>
                <c:pt idx="20">
                  <c:v>2.84</c:v>
                </c:pt>
                <c:pt idx="21">
                  <c:v>2.91</c:v>
                </c:pt>
                <c:pt idx="22">
                  <c:v>3.26</c:v>
                </c:pt>
                <c:pt idx="23">
                  <c:v>3.03</c:v>
                </c:pt>
                <c:pt idx="24">
                  <c:v>2.6</c:v>
                </c:pt>
                <c:pt idx="25">
                  <c:v>2.54</c:v>
                </c:pt>
                <c:pt idx="26">
                  <c:v>2.36</c:v>
                </c:pt>
                <c:pt idx="27">
                  <c:v>2.2999999999999998</c:v>
                </c:pt>
                <c:pt idx="28">
                  <c:v>2.2000000000000002</c:v>
                </c:pt>
                <c:pt idx="29" formatCode="#,##0.00_ ">
                  <c:v>1.6</c:v>
                </c:pt>
                <c:pt idx="30">
                  <c:v>1.79</c:v>
                </c:pt>
                <c:pt idx="31">
                  <c:v>1.74</c:v>
                </c:pt>
                <c:pt idx="32">
                  <c:v>0.97</c:v>
                </c:pt>
                <c:pt idx="33">
                  <c:v>1.34</c:v>
                </c:pt>
                <c:pt idx="34">
                  <c:v>1.58</c:v>
                </c:pt>
                <c:pt idx="35">
                  <c:v>1.75</c:v>
                </c:pt>
                <c:pt idx="36">
                  <c:v>1.88</c:v>
                </c:pt>
                <c:pt idx="37">
                  <c:v>1.45</c:v>
                </c:pt>
                <c:pt idx="38">
                  <c:v>1.49</c:v>
                </c:pt>
                <c:pt idx="39">
                  <c:v>1.81</c:v>
                </c:pt>
                <c:pt idx="40">
                  <c:v>1.93</c:v>
                </c:pt>
                <c:pt idx="41" formatCode="#,##0.00_ ">
                  <c:v>1.51</c:v>
                </c:pt>
                <c:pt idx="42">
                  <c:v>1.89</c:v>
                </c:pt>
                <c:pt idx="43">
                  <c:v>2.1800000000000002</c:v>
                </c:pt>
                <c:pt idx="44">
                  <c:v>1.97</c:v>
                </c:pt>
                <c:pt idx="45">
                  <c:v>2.46</c:v>
                </c:pt>
                <c:pt idx="46">
                  <c:v>2.38</c:v>
                </c:pt>
                <c:pt idx="47">
                  <c:v>2.06</c:v>
                </c:pt>
                <c:pt idx="48">
                  <c:v>2.57</c:v>
                </c:pt>
                <c:pt idx="49">
                  <c:v>2.75</c:v>
                </c:pt>
                <c:pt idx="50">
                  <c:v>2.77</c:v>
                </c:pt>
                <c:pt idx="5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3965686797663612"/>
          <c:y val="0.17806275674805272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令和7年各保健所毎集計!$N$61:$BM$61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0.67</c:v>
                </c:pt>
                <c:pt idx="4">
                  <c:v>1.33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2.33</c:v>
                </c:pt>
                <c:pt idx="9">
                  <c:v>2.67</c:v>
                </c:pt>
                <c:pt idx="10">
                  <c:v>0.33</c:v>
                </c:pt>
                <c:pt idx="11">
                  <c:v>2.67</c:v>
                </c:pt>
                <c:pt idx="12">
                  <c:v>1.33</c:v>
                </c:pt>
                <c:pt idx="13">
                  <c:v>1</c:v>
                </c:pt>
                <c:pt idx="14">
                  <c:v>0</c:v>
                </c:pt>
                <c:pt idx="15">
                  <c:v>0.67</c:v>
                </c:pt>
                <c:pt idx="16">
                  <c:v>1</c:v>
                </c:pt>
                <c:pt idx="17">
                  <c:v>0.67</c:v>
                </c:pt>
                <c:pt idx="18">
                  <c:v>0.33</c:v>
                </c:pt>
                <c:pt idx="19">
                  <c:v>1.67</c:v>
                </c:pt>
                <c:pt idx="20">
                  <c:v>4</c:v>
                </c:pt>
                <c:pt idx="21">
                  <c:v>0.67</c:v>
                </c:pt>
                <c:pt idx="22">
                  <c:v>0.33</c:v>
                </c:pt>
                <c:pt idx="23">
                  <c:v>1</c:v>
                </c:pt>
                <c:pt idx="24">
                  <c:v>1.33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0.33</c:v>
                </c:pt>
                <c:pt idx="29" formatCode="#,##0.00_ ">
                  <c:v>3</c:v>
                </c:pt>
                <c:pt idx="30">
                  <c:v>2.67</c:v>
                </c:pt>
                <c:pt idx="31">
                  <c:v>0.67</c:v>
                </c:pt>
                <c:pt idx="32">
                  <c:v>2.33</c:v>
                </c:pt>
                <c:pt idx="33">
                  <c:v>0.67</c:v>
                </c:pt>
                <c:pt idx="34">
                  <c:v>1.67</c:v>
                </c:pt>
                <c:pt idx="35">
                  <c:v>2</c:v>
                </c:pt>
                <c:pt idx="36">
                  <c:v>2</c:v>
                </c:pt>
                <c:pt idx="37">
                  <c:v>1.33</c:v>
                </c:pt>
                <c:pt idx="38">
                  <c:v>0.33</c:v>
                </c:pt>
                <c:pt idx="39">
                  <c:v>1.67</c:v>
                </c:pt>
                <c:pt idx="40">
                  <c:v>0.67</c:v>
                </c:pt>
                <c:pt idx="41" formatCode="#,##0.00_ ">
                  <c:v>0.33</c:v>
                </c:pt>
                <c:pt idx="42">
                  <c:v>1.67</c:v>
                </c:pt>
                <c:pt idx="43">
                  <c:v>2.33</c:v>
                </c:pt>
                <c:pt idx="44">
                  <c:v>1</c:v>
                </c:pt>
                <c:pt idx="45">
                  <c:v>0.67</c:v>
                </c:pt>
                <c:pt idx="46">
                  <c:v>0</c:v>
                </c:pt>
                <c:pt idx="47">
                  <c:v>0.67</c:v>
                </c:pt>
                <c:pt idx="48">
                  <c:v>2.33</c:v>
                </c:pt>
                <c:pt idx="49">
                  <c:v>1</c:v>
                </c:pt>
                <c:pt idx="50">
                  <c:v>0.33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令和7年各保健所毎集計!$C$62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令和7年各保健所毎集計!$N$62:$BM$62</c:f>
              <c:numCache>
                <c:formatCode>0.00_);[Red]\(0.00\)</c:formatCode>
                <c:ptCount val="52"/>
                <c:pt idx="0">
                  <c:v>0.3</c:v>
                </c:pt>
                <c:pt idx="1">
                  <c:v>2.6</c:v>
                </c:pt>
                <c:pt idx="2">
                  <c:v>3</c:v>
                </c:pt>
                <c:pt idx="3">
                  <c:v>2.4</c:v>
                </c:pt>
                <c:pt idx="4">
                  <c:v>2.9</c:v>
                </c:pt>
                <c:pt idx="5">
                  <c:v>3.6</c:v>
                </c:pt>
                <c:pt idx="6">
                  <c:v>2.2000000000000002</c:v>
                </c:pt>
                <c:pt idx="7">
                  <c:v>1.4</c:v>
                </c:pt>
                <c:pt idx="8">
                  <c:v>2.5</c:v>
                </c:pt>
                <c:pt idx="9">
                  <c:v>2.7</c:v>
                </c:pt>
                <c:pt idx="10">
                  <c:v>2</c:v>
                </c:pt>
                <c:pt idx="11">
                  <c:v>2.2000000000000002</c:v>
                </c:pt>
                <c:pt idx="12">
                  <c:v>1.6</c:v>
                </c:pt>
                <c:pt idx="13">
                  <c:v>0.5</c:v>
                </c:pt>
                <c:pt idx="14">
                  <c:v>2.4300000000000002</c:v>
                </c:pt>
                <c:pt idx="15">
                  <c:v>1.57</c:v>
                </c:pt>
                <c:pt idx="16">
                  <c:v>1.71</c:v>
                </c:pt>
                <c:pt idx="17">
                  <c:v>1.57</c:v>
                </c:pt>
                <c:pt idx="18">
                  <c:v>0.86</c:v>
                </c:pt>
                <c:pt idx="19">
                  <c:v>2.29</c:v>
                </c:pt>
                <c:pt idx="20">
                  <c:v>1.43</c:v>
                </c:pt>
                <c:pt idx="21">
                  <c:v>1.43</c:v>
                </c:pt>
                <c:pt idx="22">
                  <c:v>1.29</c:v>
                </c:pt>
                <c:pt idx="23">
                  <c:v>2</c:v>
                </c:pt>
                <c:pt idx="24">
                  <c:v>6.57</c:v>
                </c:pt>
                <c:pt idx="25">
                  <c:v>2.29</c:v>
                </c:pt>
                <c:pt idx="26">
                  <c:v>2.14</c:v>
                </c:pt>
                <c:pt idx="27">
                  <c:v>0.43</c:v>
                </c:pt>
                <c:pt idx="28">
                  <c:v>1.86</c:v>
                </c:pt>
                <c:pt idx="29" formatCode="#,##0.00_ ">
                  <c:v>1.43</c:v>
                </c:pt>
                <c:pt idx="30">
                  <c:v>3.29</c:v>
                </c:pt>
                <c:pt idx="31">
                  <c:v>0.86</c:v>
                </c:pt>
                <c:pt idx="32">
                  <c:v>1.29</c:v>
                </c:pt>
                <c:pt idx="33">
                  <c:v>1</c:v>
                </c:pt>
                <c:pt idx="34">
                  <c:v>1.43</c:v>
                </c:pt>
                <c:pt idx="35">
                  <c:v>1.71</c:v>
                </c:pt>
                <c:pt idx="36">
                  <c:v>2.86</c:v>
                </c:pt>
                <c:pt idx="37">
                  <c:v>1.57</c:v>
                </c:pt>
                <c:pt idx="38">
                  <c:v>1.43</c:v>
                </c:pt>
                <c:pt idx="39">
                  <c:v>1</c:v>
                </c:pt>
                <c:pt idx="40">
                  <c:v>2.57</c:v>
                </c:pt>
                <c:pt idx="41" formatCode="#,##0.00_ ">
                  <c:v>0.56999999999999995</c:v>
                </c:pt>
                <c:pt idx="42">
                  <c:v>1</c:v>
                </c:pt>
                <c:pt idx="43">
                  <c:v>1.43</c:v>
                </c:pt>
                <c:pt idx="44">
                  <c:v>1.71</c:v>
                </c:pt>
                <c:pt idx="45">
                  <c:v>1.43</c:v>
                </c:pt>
                <c:pt idx="46">
                  <c:v>1.86</c:v>
                </c:pt>
                <c:pt idx="47">
                  <c:v>1</c:v>
                </c:pt>
                <c:pt idx="48">
                  <c:v>2.14</c:v>
                </c:pt>
                <c:pt idx="49">
                  <c:v>1.86</c:v>
                </c:pt>
                <c:pt idx="50">
                  <c:v>1</c:v>
                </c:pt>
                <c:pt idx="51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令和7年各保健所毎集計!$C$63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令和7年各保健所毎集計!$N$63:$BM$63</c:f>
              <c:numCache>
                <c:formatCode>0.00_);[Red]\(0.00\)</c:formatCode>
                <c:ptCount val="52"/>
                <c:pt idx="0">
                  <c:v>0.71</c:v>
                </c:pt>
                <c:pt idx="1">
                  <c:v>1.1399999999999999</c:v>
                </c:pt>
                <c:pt idx="2">
                  <c:v>0.56999999999999995</c:v>
                </c:pt>
                <c:pt idx="3">
                  <c:v>2.14</c:v>
                </c:pt>
                <c:pt idx="4">
                  <c:v>1.1399999999999999</c:v>
                </c:pt>
                <c:pt idx="5">
                  <c:v>1.1399999999999999</c:v>
                </c:pt>
                <c:pt idx="6">
                  <c:v>1</c:v>
                </c:pt>
                <c:pt idx="7">
                  <c:v>0.86</c:v>
                </c:pt>
                <c:pt idx="8">
                  <c:v>0.56999999999999995</c:v>
                </c:pt>
                <c:pt idx="9">
                  <c:v>1</c:v>
                </c:pt>
                <c:pt idx="10">
                  <c:v>2.29</c:v>
                </c:pt>
                <c:pt idx="11">
                  <c:v>1</c:v>
                </c:pt>
                <c:pt idx="12">
                  <c:v>1.29</c:v>
                </c:pt>
                <c:pt idx="13">
                  <c:v>1</c:v>
                </c:pt>
                <c:pt idx="14">
                  <c:v>0.5</c:v>
                </c:pt>
                <c:pt idx="15">
                  <c:v>1</c:v>
                </c:pt>
                <c:pt idx="16">
                  <c:v>0.67</c:v>
                </c:pt>
                <c:pt idx="17">
                  <c:v>1.5</c:v>
                </c:pt>
                <c:pt idx="18">
                  <c:v>0.67</c:v>
                </c:pt>
                <c:pt idx="19">
                  <c:v>0.5</c:v>
                </c:pt>
                <c:pt idx="20">
                  <c:v>0.5</c:v>
                </c:pt>
                <c:pt idx="21">
                  <c:v>1</c:v>
                </c:pt>
                <c:pt idx="22">
                  <c:v>0.83</c:v>
                </c:pt>
                <c:pt idx="23">
                  <c:v>1.33</c:v>
                </c:pt>
                <c:pt idx="24">
                  <c:v>1.5</c:v>
                </c:pt>
                <c:pt idx="25">
                  <c:v>0.17</c:v>
                </c:pt>
                <c:pt idx="26">
                  <c:v>0.33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1.33</c:v>
                </c:pt>
                <c:pt idx="30">
                  <c:v>1.17</c:v>
                </c:pt>
                <c:pt idx="31">
                  <c:v>1</c:v>
                </c:pt>
                <c:pt idx="32">
                  <c:v>0.83</c:v>
                </c:pt>
                <c:pt idx="33">
                  <c:v>1</c:v>
                </c:pt>
                <c:pt idx="34">
                  <c:v>1.5</c:v>
                </c:pt>
                <c:pt idx="35">
                  <c:v>1</c:v>
                </c:pt>
                <c:pt idx="36">
                  <c:v>1.83</c:v>
                </c:pt>
                <c:pt idx="37">
                  <c:v>0.33</c:v>
                </c:pt>
                <c:pt idx="38">
                  <c:v>0.83</c:v>
                </c:pt>
                <c:pt idx="39">
                  <c:v>0.33</c:v>
                </c:pt>
                <c:pt idx="40">
                  <c:v>1.17</c:v>
                </c:pt>
                <c:pt idx="41" formatCode="#,##0.00_ ">
                  <c:v>0.33</c:v>
                </c:pt>
                <c:pt idx="42">
                  <c:v>0.67</c:v>
                </c:pt>
                <c:pt idx="43">
                  <c:v>0.83</c:v>
                </c:pt>
                <c:pt idx="44">
                  <c:v>0.5</c:v>
                </c:pt>
                <c:pt idx="45">
                  <c:v>1.5</c:v>
                </c:pt>
                <c:pt idx="46">
                  <c:v>1</c:v>
                </c:pt>
                <c:pt idx="47">
                  <c:v>0.33</c:v>
                </c:pt>
                <c:pt idx="48">
                  <c:v>2.17</c:v>
                </c:pt>
                <c:pt idx="49">
                  <c:v>0.67</c:v>
                </c:pt>
                <c:pt idx="50">
                  <c:v>2.5</c:v>
                </c:pt>
                <c:pt idx="51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令和7年各保健所毎集計!$C$64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令和7年各保健所毎集計!$N$64:$BM$64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0.88</c:v>
                </c:pt>
                <c:pt idx="2">
                  <c:v>1.1299999999999999</c:v>
                </c:pt>
                <c:pt idx="3">
                  <c:v>2.63</c:v>
                </c:pt>
                <c:pt idx="4">
                  <c:v>1.75</c:v>
                </c:pt>
                <c:pt idx="5">
                  <c:v>1.5</c:v>
                </c:pt>
                <c:pt idx="6">
                  <c:v>2.38</c:v>
                </c:pt>
                <c:pt idx="7">
                  <c:v>1.63</c:v>
                </c:pt>
                <c:pt idx="8">
                  <c:v>2.13</c:v>
                </c:pt>
                <c:pt idx="9">
                  <c:v>2</c:v>
                </c:pt>
                <c:pt idx="10">
                  <c:v>2.25</c:v>
                </c:pt>
                <c:pt idx="11">
                  <c:v>1.63</c:v>
                </c:pt>
                <c:pt idx="12">
                  <c:v>1.1299999999999999</c:v>
                </c:pt>
                <c:pt idx="13">
                  <c:v>0</c:v>
                </c:pt>
                <c:pt idx="14">
                  <c:v>0.5</c:v>
                </c:pt>
                <c:pt idx="15">
                  <c:v>1.67</c:v>
                </c:pt>
                <c:pt idx="16">
                  <c:v>0.83</c:v>
                </c:pt>
                <c:pt idx="17">
                  <c:v>1.5</c:v>
                </c:pt>
                <c:pt idx="18">
                  <c:v>0.5</c:v>
                </c:pt>
                <c:pt idx="19">
                  <c:v>1.67</c:v>
                </c:pt>
                <c:pt idx="20">
                  <c:v>1.17</c:v>
                </c:pt>
                <c:pt idx="21">
                  <c:v>0.5</c:v>
                </c:pt>
                <c:pt idx="22">
                  <c:v>1.8</c:v>
                </c:pt>
                <c:pt idx="23">
                  <c:v>1.17</c:v>
                </c:pt>
                <c:pt idx="24">
                  <c:v>2.17</c:v>
                </c:pt>
                <c:pt idx="25">
                  <c:v>2.5</c:v>
                </c:pt>
                <c:pt idx="26">
                  <c:v>0.83</c:v>
                </c:pt>
                <c:pt idx="27">
                  <c:v>1.67</c:v>
                </c:pt>
                <c:pt idx="28">
                  <c:v>1.5</c:v>
                </c:pt>
                <c:pt idx="29" formatCode="#,##0.00_ ">
                  <c:v>0.67</c:v>
                </c:pt>
                <c:pt idx="30">
                  <c:v>1.17</c:v>
                </c:pt>
                <c:pt idx="31">
                  <c:v>1</c:v>
                </c:pt>
                <c:pt idx="32">
                  <c:v>0.67</c:v>
                </c:pt>
                <c:pt idx="33">
                  <c:v>0.5</c:v>
                </c:pt>
                <c:pt idx="34">
                  <c:v>0.5</c:v>
                </c:pt>
                <c:pt idx="35">
                  <c:v>0.67</c:v>
                </c:pt>
                <c:pt idx="36">
                  <c:v>0.5</c:v>
                </c:pt>
                <c:pt idx="37">
                  <c:v>0.33</c:v>
                </c:pt>
                <c:pt idx="38">
                  <c:v>0.67</c:v>
                </c:pt>
                <c:pt idx="39">
                  <c:v>0.67</c:v>
                </c:pt>
                <c:pt idx="40">
                  <c:v>0.33</c:v>
                </c:pt>
                <c:pt idx="41" formatCode="#,##0.00_ ">
                  <c:v>0.83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1.17</c:v>
                </c:pt>
                <c:pt idx="47">
                  <c:v>0.67</c:v>
                </c:pt>
                <c:pt idx="48">
                  <c:v>1.17</c:v>
                </c:pt>
                <c:pt idx="49">
                  <c:v>1.5</c:v>
                </c:pt>
                <c:pt idx="50">
                  <c:v>2.5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令和7年各保健所毎集計!$C$65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令和7年各保健所毎集計!$N$65:$BM$65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1</c:v>
                </c:pt>
                <c:pt idx="2">
                  <c:v>0.5</c:v>
                </c:pt>
                <c:pt idx="3">
                  <c:v>1</c:v>
                </c:pt>
                <c:pt idx="4">
                  <c:v>0.5</c:v>
                </c:pt>
                <c:pt idx="5">
                  <c:v>2</c:v>
                </c:pt>
                <c:pt idx="6">
                  <c:v>1</c:v>
                </c:pt>
                <c:pt idx="7">
                  <c:v>5.5</c:v>
                </c:pt>
                <c:pt idx="8">
                  <c:v>1.5</c:v>
                </c:pt>
                <c:pt idx="9">
                  <c:v>2.5</c:v>
                </c:pt>
                <c:pt idx="10">
                  <c:v>1</c:v>
                </c:pt>
                <c:pt idx="11">
                  <c:v>0.5</c:v>
                </c:pt>
                <c:pt idx="12">
                  <c:v>2.5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令和7年各保健所毎集計!$C$66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令和7年各保健所毎集計!$N$66:$BM$66</c:f>
              <c:numCache>
                <c:formatCode>0.00_);[Red]\(0.00\)</c:formatCode>
                <c:ptCount val="52"/>
                <c:pt idx="0">
                  <c:v>5</c:v>
                </c:pt>
                <c:pt idx="1">
                  <c:v>11</c:v>
                </c:pt>
                <c:pt idx="2">
                  <c:v>4.5</c:v>
                </c:pt>
                <c:pt idx="3">
                  <c:v>6</c:v>
                </c:pt>
                <c:pt idx="4">
                  <c:v>10.5</c:v>
                </c:pt>
                <c:pt idx="5">
                  <c:v>12.5</c:v>
                </c:pt>
                <c:pt idx="6">
                  <c:v>9.5</c:v>
                </c:pt>
                <c:pt idx="7">
                  <c:v>11.5</c:v>
                </c:pt>
                <c:pt idx="8">
                  <c:v>10</c:v>
                </c:pt>
                <c:pt idx="9">
                  <c:v>7</c:v>
                </c:pt>
                <c:pt idx="10">
                  <c:v>6.5</c:v>
                </c:pt>
                <c:pt idx="11">
                  <c:v>7.5</c:v>
                </c:pt>
                <c:pt idx="12">
                  <c:v>8</c:v>
                </c:pt>
                <c:pt idx="13">
                  <c:v>4</c:v>
                </c:pt>
                <c:pt idx="14">
                  <c:v>4.5</c:v>
                </c:pt>
                <c:pt idx="15">
                  <c:v>8</c:v>
                </c:pt>
                <c:pt idx="16">
                  <c:v>2.5</c:v>
                </c:pt>
                <c:pt idx="17">
                  <c:v>2</c:v>
                </c:pt>
                <c:pt idx="18">
                  <c:v>2.5</c:v>
                </c:pt>
                <c:pt idx="19">
                  <c:v>1.5</c:v>
                </c:pt>
                <c:pt idx="20">
                  <c:v>2.5</c:v>
                </c:pt>
                <c:pt idx="21">
                  <c:v>0.5</c:v>
                </c:pt>
                <c:pt idx="22">
                  <c:v>2.5</c:v>
                </c:pt>
                <c:pt idx="23">
                  <c:v>0.5</c:v>
                </c:pt>
                <c:pt idx="24">
                  <c:v>3</c:v>
                </c:pt>
                <c:pt idx="25">
                  <c:v>0.5</c:v>
                </c:pt>
                <c:pt idx="26">
                  <c:v>3</c:v>
                </c:pt>
                <c:pt idx="27">
                  <c:v>12</c:v>
                </c:pt>
                <c:pt idx="28">
                  <c:v>3.5</c:v>
                </c:pt>
                <c:pt idx="29" formatCode="#,##0.00_ ">
                  <c:v>2.5</c:v>
                </c:pt>
                <c:pt idx="30">
                  <c:v>4</c:v>
                </c:pt>
                <c:pt idx="31">
                  <c:v>0</c:v>
                </c:pt>
                <c:pt idx="32">
                  <c:v>1</c:v>
                </c:pt>
                <c:pt idx="33">
                  <c:v>1.5</c:v>
                </c:pt>
                <c:pt idx="34">
                  <c:v>2</c:v>
                </c:pt>
                <c:pt idx="35">
                  <c:v>2</c:v>
                </c:pt>
                <c:pt idx="36">
                  <c:v>0.5</c:v>
                </c:pt>
                <c:pt idx="37">
                  <c:v>0.5</c:v>
                </c:pt>
                <c:pt idx="38">
                  <c:v>4</c:v>
                </c:pt>
                <c:pt idx="39">
                  <c:v>1.5</c:v>
                </c:pt>
                <c:pt idx="40">
                  <c:v>3</c:v>
                </c:pt>
                <c:pt idx="41" formatCode="#,##0.00_ ">
                  <c:v>1.5</c:v>
                </c:pt>
                <c:pt idx="42">
                  <c:v>1</c:v>
                </c:pt>
                <c:pt idx="43">
                  <c:v>0.5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ＲＳ!$B$61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ＲＳ!$D$5:$Q$5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ＲＳ!$D$61:$Q$61</c:f>
              <c:numCache>
                <c:formatCode>General</c:formatCode>
                <c:ptCount val="14"/>
                <c:pt idx="0">
                  <c:v>26.801959412176345</c:v>
                </c:pt>
                <c:pt idx="1">
                  <c:v>31.280615815255423</c:v>
                </c:pt>
                <c:pt idx="2">
                  <c:v>26.452064380685798</c:v>
                </c:pt>
                <c:pt idx="3">
                  <c:v>9.167249825052485</c:v>
                </c:pt>
                <c:pt idx="4">
                  <c:v>2.4492652204338698</c:v>
                </c:pt>
                <c:pt idx="5">
                  <c:v>2.099370188943317</c:v>
                </c:pt>
                <c:pt idx="6">
                  <c:v>0.34989503149055284</c:v>
                </c:pt>
                <c:pt idx="7">
                  <c:v>0.48985304408677399</c:v>
                </c:pt>
                <c:pt idx="8">
                  <c:v>0.13995801259622112</c:v>
                </c:pt>
                <c:pt idx="9">
                  <c:v>0.2099370188943317</c:v>
                </c:pt>
                <c:pt idx="10">
                  <c:v>6.997900629811056E-2</c:v>
                </c:pt>
                <c:pt idx="11">
                  <c:v>0.13995801259622112</c:v>
                </c:pt>
                <c:pt idx="12">
                  <c:v>0</c:v>
                </c:pt>
                <c:pt idx="13">
                  <c:v>0.34989503149055284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1.2797074954296161</c:v>
                </c:pt>
                <c:pt idx="1">
                  <c:v>17.001828153564897</c:v>
                </c:pt>
                <c:pt idx="2">
                  <c:v>46.800731261425959</c:v>
                </c:pt>
                <c:pt idx="3">
                  <c:v>13.711151736745887</c:v>
                </c:pt>
                <c:pt idx="4">
                  <c:v>5.3016453382084094</c:v>
                </c:pt>
                <c:pt idx="5">
                  <c:v>5.3016453382084094</c:v>
                </c:pt>
                <c:pt idx="6">
                  <c:v>5.3016453382084094</c:v>
                </c:pt>
                <c:pt idx="7">
                  <c:v>1.4625228519195612</c:v>
                </c:pt>
                <c:pt idx="8">
                  <c:v>1.4625228519195612</c:v>
                </c:pt>
                <c:pt idx="9">
                  <c:v>0.54844606946983543</c:v>
                </c:pt>
                <c:pt idx="10">
                  <c:v>0.54844606946983543</c:v>
                </c:pt>
                <c:pt idx="11">
                  <c:v>0.54844606946983543</c:v>
                </c:pt>
                <c:pt idx="12">
                  <c:v>0.18281535648994515</c:v>
                </c:pt>
                <c:pt idx="13">
                  <c:v>0.54844606946983543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0.13863216266173753</c:v>
                </c:pt>
                <c:pt idx="1">
                  <c:v>0.83179297597042512</c:v>
                </c:pt>
                <c:pt idx="2">
                  <c:v>5.360443622920517</c:v>
                </c:pt>
                <c:pt idx="3">
                  <c:v>9.1035120147874302</c:v>
                </c:pt>
                <c:pt idx="4">
                  <c:v>12.014787430683919</c:v>
                </c:pt>
                <c:pt idx="5">
                  <c:v>12.33826247689464</c:v>
                </c:pt>
                <c:pt idx="6">
                  <c:v>11.506469500924215</c:v>
                </c:pt>
                <c:pt idx="7">
                  <c:v>10.905730129390019</c:v>
                </c:pt>
                <c:pt idx="8">
                  <c:v>7.9482439926062849</c:v>
                </c:pt>
                <c:pt idx="9">
                  <c:v>6.654343807763401</c:v>
                </c:pt>
                <c:pt idx="10">
                  <c:v>5.5914972273567471</c:v>
                </c:pt>
                <c:pt idx="11">
                  <c:v>11.737523105360443</c:v>
                </c:pt>
                <c:pt idx="12">
                  <c:v>0.73937153419593349</c:v>
                </c:pt>
                <c:pt idx="13">
                  <c:v>5.1293900184842878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令和7年各保健所毎集計!$N$83:$BM$83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1.94</c:v>
                </c:pt>
                <c:pt idx="2">
                  <c:v>2.34</c:v>
                </c:pt>
                <c:pt idx="3">
                  <c:v>3.5</c:v>
                </c:pt>
                <c:pt idx="4">
                  <c:v>2.25</c:v>
                </c:pt>
                <c:pt idx="5">
                  <c:v>3.03</c:v>
                </c:pt>
                <c:pt idx="6">
                  <c:v>3.09</c:v>
                </c:pt>
                <c:pt idx="7">
                  <c:v>4.38</c:v>
                </c:pt>
                <c:pt idx="8">
                  <c:v>5</c:v>
                </c:pt>
                <c:pt idx="9">
                  <c:v>3.56</c:v>
                </c:pt>
                <c:pt idx="10">
                  <c:v>4.13</c:v>
                </c:pt>
                <c:pt idx="11">
                  <c:v>2.94</c:v>
                </c:pt>
                <c:pt idx="12">
                  <c:v>2.88</c:v>
                </c:pt>
                <c:pt idx="13">
                  <c:v>1.97</c:v>
                </c:pt>
                <c:pt idx="14">
                  <c:v>2.92</c:v>
                </c:pt>
                <c:pt idx="15">
                  <c:v>2.8</c:v>
                </c:pt>
                <c:pt idx="16">
                  <c:v>4</c:v>
                </c:pt>
                <c:pt idx="17">
                  <c:v>3.84</c:v>
                </c:pt>
                <c:pt idx="18">
                  <c:v>3.96</c:v>
                </c:pt>
                <c:pt idx="19">
                  <c:v>5.08</c:v>
                </c:pt>
                <c:pt idx="20">
                  <c:v>3.96</c:v>
                </c:pt>
                <c:pt idx="21">
                  <c:v>4.4000000000000004</c:v>
                </c:pt>
                <c:pt idx="22">
                  <c:v>2.96</c:v>
                </c:pt>
                <c:pt idx="23">
                  <c:v>4.4800000000000004</c:v>
                </c:pt>
                <c:pt idx="24">
                  <c:v>3.92</c:v>
                </c:pt>
                <c:pt idx="25">
                  <c:v>3.44</c:v>
                </c:pt>
                <c:pt idx="26">
                  <c:v>4.08</c:v>
                </c:pt>
                <c:pt idx="27">
                  <c:v>3.88</c:v>
                </c:pt>
                <c:pt idx="28">
                  <c:v>4.5999999999999996</c:v>
                </c:pt>
                <c:pt idx="29" formatCode="#,##0.00_ ">
                  <c:v>3.84</c:v>
                </c:pt>
                <c:pt idx="30">
                  <c:v>4.12</c:v>
                </c:pt>
                <c:pt idx="31">
                  <c:v>4.84</c:v>
                </c:pt>
                <c:pt idx="32">
                  <c:v>2.76</c:v>
                </c:pt>
                <c:pt idx="33">
                  <c:v>4.76</c:v>
                </c:pt>
                <c:pt idx="34">
                  <c:v>3.76</c:v>
                </c:pt>
                <c:pt idx="35">
                  <c:v>4.28</c:v>
                </c:pt>
                <c:pt idx="36">
                  <c:v>4.72</c:v>
                </c:pt>
                <c:pt idx="37">
                  <c:v>3.16</c:v>
                </c:pt>
                <c:pt idx="38">
                  <c:v>3.6</c:v>
                </c:pt>
                <c:pt idx="39">
                  <c:v>3.16</c:v>
                </c:pt>
                <c:pt idx="40">
                  <c:v>3.52</c:v>
                </c:pt>
                <c:pt idx="41" formatCode="#,##0.00_ ">
                  <c:v>3.72</c:v>
                </c:pt>
                <c:pt idx="42">
                  <c:v>3.72</c:v>
                </c:pt>
                <c:pt idx="43">
                  <c:v>3.24</c:v>
                </c:pt>
                <c:pt idx="44">
                  <c:v>2.84</c:v>
                </c:pt>
                <c:pt idx="45">
                  <c:v>3.92</c:v>
                </c:pt>
                <c:pt idx="46">
                  <c:v>3.72</c:v>
                </c:pt>
                <c:pt idx="47">
                  <c:v>3.24</c:v>
                </c:pt>
                <c:pt idx="48">
                  <c:v>3</c:v>
                </c:pt>
                <c:pt idx="49">
                  <c:v>3.88</c:v>
                </c:pt>
                <c:pt idx="50">
                  <c:v>3.76</c:v>
                </c:pt>
                <c:pt idx="51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令和7年各保健所毎集計!$C$84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令和7年各保健所毎集計!$N$84:$BM$84</c:f>
              <c:numCache>
                <c:formatCode>0.00_);[Red]\(0.00\)</c:formatCode>
                <c:ptCount val="52"/>
                <c:pt idx="0">
                  <c:v>1.0900000000000001</c:v>
                </c:pt>
                <c:pt idx="1">
                  <c:v>4.13</c:v>
                </c:pt>
                <c:pt idx="2">
                  <c:v>4.5199999999999996</c:v>
                </c:pt>
                <c:pt idx="3">
                  <c:v>6.06</c:v>
                </c:pt>
                <c:pt idx="4">
                  <c:v>6.86</c:v>
                </c:pt>
                <c:pt idx="5">
                  <c:v>7.39</c:v>
                </c:pt>
                <c:pt idx="6">
                  <c:v>7.7</c:v>
                </c:pt>
                <c:pt idx="7">
                  <c:v>10.32</c:v>
                </c:pt>
                <c:pt idx="8">
                  <c:v>9.83</c:v>
                </c:pt>
                <c:pt idx="9">
                  <c:v>11.38</c:v>
                </c:pt>
                <c:pt idx="10">
                  <c:v>11.1</c:v>
                </c:pt>
                <c:pt idx="11">
                  <c:v>9.0399999999999991</c:v>
                </c:pt>
                <c:pt idx="12">
                  <c:v>7.95</c:v>
                </c:pt>
                <c:pt idx="13">
                  <c:v>6.41</c:v>
                </c:pt>
                <c:pt idx="14">
                  <c:v>8.26</c:v>
                </c:pt>
                <c:pt idx="15">
                  <c:v>8.5399999999999991</c:v>
                </c:pt>
                <c:pt idx="16">
                  <c:v>8.39</c:v>
                </c:pt>
                <c:pt idx="17">
                  <c:v>6.71</c:v>
                </c:pt>
                <c:pt idx="18">
                  <c:v>5.78</c:v>
                </c:pt>
                <c:pt idx="19">
                  <c:v>7.68</c:v>
                </c:pt>
                <c:pt idx="20">
                  <c:v>6.96</c:v>
                </c:pt>
                <c:pt idx="21">
                  <c:v>6.51</c:v>
                </c:pt>
                <c:pt idx="22">
                  <c:v>6.47</c:v>
                </c:pt>
                <c:pt idx="23">
                  <c:v>6.25</c:v>
                </c:pt>
                <c:pt idx="24">
                  <c:v>5.81</c:v>
                </c:pt>
                <c:pt idx="25">
                  <c:v>5.57</c:v>
                </c:pt>
                <c:pt idx="26">
                  <c:v>5.44</c:v>
                </c:pt>
                <c:pt idx="27">
                  <c:v>5.39</c:v>
                </c:pt>
                <c:pt idx="28">
                  <c:v>5.3</c:v>
                </c:pt>
                <c:pt idx="29" formatCode="#,##0.00_ ">
                  <c:v>4.1900000000000004</c:v>
                </c:pt>
                <c:pt idx="30">
                  <c:v>4.7699999999999996</c:v>
                </c:pt>
                <c:pt idx="31">
                  <c:v>4.59</c:v>
                </c:pt>
                <c:pt idx="32">
                  <c:v>2.46</c:v>
                </c:pt>
                <c:pt idx="33">
                  <c:v>4.08</c:v>
                </c:pt>
                <c:pt idx="34">
                  <c:v>4.33</c:v>
                </c:pt>
                <c:pt idx="35">
                  <c:v>4.66</c:v>
                </c:pt>
                <c:pt idx="36">
                  <c:v>4.8099999999999996</c:v>
                </c:pt>
                <c:pt idx="37">
                  <c:v>3.9</c:v>
                </c:pt>
                <c:pt idx="38">
                  <c:v>3.67</c:v>
                </c:pt>
                <c:pt idx="39">
                  <c:v>4.05</c:v>
                </c:pt>
                <c:pt idx="40">
                  <c:v>3.92</c:v>
                </c:pt>
                <c:pt idx="41" formatCode="#,##0.00_ ">
                  <c:v>3.42</c:v>
                </c:pt>
                <c:pt idx="42">
                  <c:v>3.58</c:v>
                </c:pt>
                <c:pt idx="43">
                  <c:v>3.82</c:v>
                </c:pt>
                <c:pt idx="44">
                  <c:v>3.4</c:v>
                </c:pt>
                <c:pt idx="45">
                  <c:v>3.98</c:v>
                </c:pt>
                <c:pt idx="46">
                  <c:v>4.01</c:v>
                </c:pt>
                <c:pt idx="47">
                  <c:v>3.55</c:v>
                </c:pt>
                <c:pt idx="48">
                  <c:v>4.21</c:v>
                </c:pt>
                <c:pt idx="49">
                  <c:v>4.7300000000000004</c:v>
                </c:pt>
                <c:pt idx="50">
                  <c:v>5.33</c:v>
                </c:pt>
                <c:pt idx="51">
                  <c:v>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728612275283457"/>
          <c:y val="0.17006078657503612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令和7年各保健所毎集計!$N$77:$BM$77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</c:v>
                </c:pt>
                <c:pt idx="23">
                  <c:v>0.33</c:v>
                </c:pt>
                <c:pt idx="24">
                  <c:v>0.33</c:v>
                </c:pt>
                <c:pt idx="25">
                  <c:v>0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0.33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0.33</c:v>
                </c:pt>
                <c:pt idx="36">
                  <c:v>0.33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0.33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令和7年各保健所毎集計!$C$78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令和7年各保健所毎集計!$N$78:$BM$78</c:f>
              <c:numCache>
                <c:formatCode>0.00_);[Red]\(0.00\)</c:formatCode>
                <c:ptCount val="52"/>
                <c:pt idx="0">
                  <c:v>0.2</c:v>
                </c:pt>
                <c:pt idx="1">
                  <c:v>1</c:v>
                </c:pt>
                <c:pt idx="2">
                  <c:v>1.8</c:v>
                </c:pt>
                <c:pt idx="3">
                  <c:v>3.2</c:v>
                </c:pt>
                <c:pt idx="4">
                  <c:v>2</c:v>
                </c:pt>
                <c:pt idx="5">
                  <c:v>2.1</c:v>
                </c:pt>
                <c:pt idx="6">
                  <c:v>0.6</c:v>
                </c:pt>
                <c:pt idx="7">
                  <c:v>4.3</c:v>
                </c:pt>
                <c:pt idx="8">
                  <c:v>3.4</c:v>
                </c:pt>
                <c:pt idx="9">
                  <c:v>1.7</c:v>
                </c:pt>
                <c:pt idx="10">
                  <c:v>2.8</c:v>
                </c:pt>
                <c:pt idx="11">
                  <c:v>1.9</c:v>
                </c:pt>
                <c:pt idx="12">
                  <c:v>1.7</c:v>
                </c:pt>
                <c:pt idx="13">
                  <c:v>0.3</c:v>
                </c:pt>
                <c:pt idx="14">
                  <c:v>1.57</c:v>
                </c:pt>
                <c:pt idx="15">
                  <c:v>1.29</c:v>
                </c:pt>
                <c:pt idx="16">
                  <c:v>1</c:v>
                </c:pt>
                <c:pt idx="17">
                  <c:v>0.86</c:v>
                </c:pt>
                <c:pt idx="18">
                  <c:v>1.1399999999999999</c:v>
                </c:pt>
                <c:pt idx="19">
                  <c:v>2.14</c:v>
                </c:pt>
                <c:pt idx="20">
                  <c:v>1.1399999999999999</c:v>
                </c:pt>
                <c:pt idx="21">
                  <c:v>2.14</c:v>
                </c:pt>
                <c:pt idx="22">
                  <c:v>0.28999999999999998</c:v>
                </c:pt>
                <c:pt idx="23">
                  <c:v>2.57</c:v>
                </c:pt>
                <c:pt idx="24">
                  <c:v>1.86</c:v>
                </c:pt>
                <c:pt idx="25">
                  <c:v>1.57</c:v>
                </c:pt>
                <c:pt idx="26">
                  <c:v>3.43</c:v>
                </c:pt>
                <c:pt idx="27">
                  <c:v>1.86</c:v>
                </c:pt>
                <c:pt idx="28">
                  <c:v>1.43</c:v>
                </c:pt>
                <c:pt idx="29" formatCode="#,##0.00_ ">
                  <c:v>1.71</c:v>
                </c:pt>
                <c:pt idx="30">
                  <c:v>2.14</c:v>
                </c:pt>
                <c:pt idx="31">
                  <c:v>4.57</c:v>
                </c:pt>
                <c:pt idx="32">
                  <c:v>1.57</c:v>
                </c:pt>
                <c:pt idx="33">
                  <c:v>1.57</c:v>
                </c:pt>
                <c:pt idx="34">
                  <c:v>2.71</c:v>
                </c:pt>
                <c:pt idx="35">
                  <c:v>2.57</c:v>
                </c:pt>
                <c:pt idx="36">
                  <c:v>3.86</c:v>
                </c:pt>
                <c:pt idx="37">
                  <c:v>1.1399999999999999</c:v>
                </c:pt>
                <c:pt idx="38">
                  <c:v>2.57</c:v>
                </c:pt>
                <c:pt idx="39">
                  <c:v>1</c:v>
                </c:pt>
                <c:pt idx="40">
                  <c:v>2</c:v>
                </c:pt>
                <c:pt idx="41" formatCode="#,##0.00_ ">
                  <c:v>2.86</c:v>
                </c:pt>
                <c:pt idx="42">
                  <c:v>1.43</c:v>
                </c:pt>
                <c:pt idx="43">
                  <c:v>2</c:v>
                </c:pt>
                <c:pt idx="44">
                  <c:v>1.71</c:v>
                </c:pt>
                <c:pt idx="45">
                  <c:v>1.86</c:v>
                </c:pt>
                <c:pt idx="46">
                  <c:v>1.29</c:v>
                </c:pt>
                <c:pt idx="47">
                  <c:v>1</c:v>
                </c:pt>
                <c:pt idx="48">
                  <c:v>2</c:v>
                </c:pt>
                <c:pt idx="49">
                  <c:v>2.14</c:v>
                </c:pt>
                <c:pt idx="50">
                  <c:v>2.14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令和7年各保健所毎集計!$C$79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令和7年各保健所毎集計!$N$79:$BM$79</c:f>
              <c:numCache>
                <c:formatCode>0.00_);[Red]\(0.00\)</c:formatCode>
                <c:ptCount val="52"/>
                <c:pt idx="0">
                  <c:v>6.14</c:v>
                </c:pt>
                <c:pt idx="1">
                  <c:v>3.14</c:v>
                </c:pt>
                <c:pt idx="2">
                  <c:v>3.86</c:v>
                </c:pt>
                <c:pt idx="3">
                  <c:v>6.86</c:v>
                </c:pt>
                <c:pt idx="4">
                  <c:v>3.43</c:v>
                </c:pt>
                <c:pt idx="5">
                  <c:v>4.71</c:v>
                </c:pt>
                <c:pt idx="6">
                  <c:v>9.86</c:v>
                </c:pt>
                <c:pt idx="7">
                  <c:v>8.43</c:v>
                </c:pt>
                <c:pt idx="8">
                  <c:v>12.71</c:v>
                </c:pt>
                <c:pt idx="9">
                  <c:v>10.14</c:v>
                </c:pt>
                <c:pt idx="10">
                  <c:v>10.57</c:v>
                </c:pt>
                <c:pt idx="11">
                  <c:v>7.43</c:v>
                </c:pt>
                <c:pt idx="12">
                  <c:v>6.57</c:v>
                </c:pt>
                <c:pt idx="13">
                  <c:v>6.14</c:v>
                </c:pt>
                <c:pt idx="14">
                  <c:v>6.5</c:v>
                </c:pt>
                <c:pt idx="15">
                  <c:v>7.33</c:v>
                </c:pt>
                <c:pt idx="16">
                  <c:v>5</c:v>
                </c:pt>
                <c:pt idx="17">
                  <c:v>6.67</c:v>
                </c:pt>
                <c:pt idx="18">
                  <c:v>6.83</c:v>
                </c:pt>
                <c:pt idx="19">
                  <c:v>6.5</c:v>
                </c:pt>
                <c:pt idx="20">
                  <c:v>5.33</c:v>
                </c:pt>
                <c:pt idx="21">
                  <c:v>4.83</c:v>
                </c:pt>
                <c:pt idx="22">
                  <c:v>3.67</c:v>
                </c:pt>
                <c:pt idx="23">
                  <c:v>3.5</c:v>
                </c:pt>
                <c:pt idx="24">
                  <c:v>4.17</c:v>
                </c:pt>
                <c:pt idx="25">
                  <c:v>5.33</c:v>
                </c:pt>
                <c:pt idx="26">
                  <c:v>3.67</c:v>
                </c:pt>
                <c:pt idx="27">
                  <c:v>5.83</c:v>
                </c:pt>
                <c:pt idx="28">
                  <c:v>6</c:v>
                </c:pt>
                <c:pt idx="29" formatCode="#,##0.00_ ">
                  <c:v>6.83</c:v>
                </c:pt>
                <c:pt idx="30">
                  <c:v>5.67</c:v>
                </c:pt>
                <c:pt idx="31">
                  <c:v>5.67</c:v>
                </c:pt>
                <c:pt idx="32">
                  <c:v>4</c:v>
                </c:pt>
                <c:pt idx="33">
                  <c:v>5.33</c:v>
                </c:pt>
                <c:pt idx="34">
                  <c:v>4.17</c:v>
                </c:pt>
                <c:pt idx="35">
                  <c:v>7.33</c:v>
                </c:pt>
                <c:pt idx="36">
                  <c:v>6.5</c:v>
                </c:pt>
                <c:pt idx="37">
                  <c:v>5.17</c:v>
                </c:pt>
                <c:pt idx="38">
                  <c:v>4.17</c:v>
                </c:pt>
                <c:pt idx="39">
                  <c:v>5</c:v>
                </c:pt>
                <c:pt idx="40">
                  <c:v>4.83</c:v>
                </c:pt>
                <c:pt idx="41" formatCode="#,##0.00_ ">
                  <c:v>4.67</c:v>
                </c:pt>
                <c:pt idx="42">
                  <c:v>4.83</c:v>
                </c:pt>
                <c:pt idx="43">
                  <c:v>4.17</c:v>
                </c:pt>
                <c:pt idx="44">
                  <c:v>4.33</c:v>
                </c:pt>
                <c:pt idx="45">
                  <c:v>6.33</c:v>
                </c:pt>
                <c:pt idx="46">
                  <c:v>4.83</c:v>
                </c:pt>
                <c:pt idx="47">
                  <c:v>5.5</c:v>
                </c:pt>
                <c:pt idx="48">
                  <c:v>4.33</c:v>
                </c:pt>
                <c:pt idx="49">
                  <c:v>7.17</c:v>
                </c:pt>
                <c:pt idx="50">
                  <c:v>6.33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令和7年各保健所毎集計!$C$80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令和7年各保健所毎集計!$N$80:$BM$80</c:f>
              <c:numCache>
                <c:formatCode>0.00_);[Red]\(0.00\)</c:formatCode>
                <c:ptCount val="52"/>
                <c:pt idx="0">
                  <c:v>1.25</c:v>
                </c:pt>
                <c:pt idx="1">
                  <c:v>2.5</c:v>
                </c:pt>
                <c:pt idx="2">
                  <c:v>2.13</c:v>
                </c:pt>
                <c:pt idx="3">
                  <c:v>3.38</c:v>
                </c:pt>
                <c:pt idx="4">
                  <c:v>2.5</c:v>
                </c:pt>
                <c:pt idx="5">
                  <c:v>4.75</c:v>
                </c:pt>
                <c:pt idx="6">
                  <c:v>2.13</c:v>
                </c:pt>
                <c:pt idx="7">
                  <c:v>3.88</c:v>
                </c:pt>
                <c:pt idx="8">
                  <c:v>2.88</c:v>
                </c:pt>
                <c:pt idx="9">
                  <c:v>1.88</c:v>
                </c:pt>
                <c:pt idx="10">
                  <c:v>2.88</c:v>
                </c:pt>
                <c:pt idx="11">
                  <c:v>1.5</c:v>
                </c:pt>
                <c:pt idx="12">
                  <c:v>2.63</c:v>
                </c:pt>
                <c:pt idx="13">
                  <c:v>0.88</c:v>
                </c:pt>
                <c:pt idx="14">
                  <c:v>1.5</c:v>
                </c:pt>
                <c:pt idx="15">
                  <c:v>1.83</c:v>
                </c:pt>
                <c:pt idx="16">
                  <c:v>8.67</c:v>
                </c:pt>
                <c:pt idx="17">
                  <c:v>6.67</c:v>
                </c:pt>
                <c:pt idx="18">
                  <c:v>6.83</c:v>
                </c:pt>
                <c:pt idx="19">
                  <c:v>11.17</c:v>
                </c:pt>
                <c:pt idx="20">
                  <c:v>8</c:v>
                </c:pt>
                <c:pt idx="21">
                  <c:v>9.83</c:v>
                </c:pt>
                <c:pt idx="22">
                  <c:v>7.6</c:v>
                </c:pt>
                <c:pt idx="23">
                  <c:v>11.33</c:v>
                </c:pt>
                <c:pt idx="24">
                  <c:v>9</c:v>
                </c:pt>
                <c:pt idx="25">
                  <c:v>6.67</c:v>
                </c:pt>
                <c:pt idx="26">
                  <c:v>8.33</c:v>
                </c:pt>
                <c:pt idx="27">
                  <c:v>7.83</c:v>
                </c:pt>
                <c:pt idx="28">
                  <c:v>10.67</c:v>
                </c:pt>
                <c:pt idx="29" formatCode="#,##0.00_ ">
                  <c:v>7.17</c:v>
                </c:pt>
                <c:pt idx="30">
                  <c:v>8.67</c:v>
                </c:pt>
                <c:pt idx="31">
                  <c:v>7.83</c:v>
                </c:pt>
                <c:pt idx="32">
                  <c:v>4.83</c:v>
                </c:pt>
                <c:pt idx="33">
                  <c:v>12</c:v>
                </c:pt>
                <c:pt idx="34">
                  <c:v>7.67</c:v>
                </c:pt>
                <c:pt idx="35">
                  <c:v>6.5</c:v>
                </c:pt>
                <c:pt idx="36">
                  <c:v>7</c:v>
                </c:pt>
                <c:pt idx="37">
                  <c:v>4.83</c:v>
                </c:pt>
                <c:pt idx="38">
                  <c:v>7.33</c:v>
                </c:pt>
                <c:pt idx="39">
                  <c:v>7</c:v>
                </c:pt>
                <c:pt idx="40">
                  <c:v>6.83</c:v>
                </c:pt>
                <c:pt idx="41" formatCode="#,##0.00_ ">
                  <c:v>6.83</c:v>
                </c:pt>
                <c:pt idx="42">
                  <c:v>8.17</c:v>
                </c:pt>
                <c:pt idx="43">
                  <c:v>6.5</c:v>
                </c:pt>
                <c:pt idx="44">
                  <c:v>5.17</c:v>
                </c:pt>
                <c:pt idx="45">
                  <c:v>7.5</c:v>
                </c:pt>
                <c:pt idx="46">
                  <c:v>8.67</c:v>
                </c:pt>
                <c:pt idx="47">
                  <c:v>5.67</c:v>
                </c:pt>
                <c:pt idx="48">
                  <c:v>5.5</c:v>
                </c:pt>
                <c:pt idx="49">
                  <c:v>4.5</c:v>
                </c:pt>
                <c:pt idx="50">
                  <c:v>5.67</c:v>
                </c:pt>
                <c:pt idx="51">
                  <c:v>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令和7年各保健所毎集計!$C$81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令和7年各保健所毎集計!$N$81:$BM$81</c:f>
              <c:numCache>
                <c:formatCode>0.00_);[Red]\(0.00\)</c:formatCode>
                <c:ptCount val="5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0.5</c:v>
                </c:pt>
                <c:pt idx="11">
                  <c:v>0.5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 formatCode="#,##0.00_ 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令和7年各保健所毎集計!$C$82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令和7年各保健所毎集計!$N$82:$BM$82</c:f>
              <c:numCache>
                <c:formatCode>0.00_);[Red]\(0.00\)</c:formatCode>
                <c:ptCount val="52"/>
                <c:pt idx="0">
                  <c:v>8.5</c:v>
                </c:pt>
                <c:pt idx="1">
                  <c:v>2</c:v>
                </c:pt>
                <c:pt idx="2">
                  <c:v>4.5</c:v>
                </c:pt>
                <c:pt idx="3">
                  <c:v>2</c:v>
                </c:pt>
                <c:pt idx="4">
                  <c:v>3</c:v>
                </c:pt>
                <c:pt idx="5">
                  <c:v>2.5</c:v>
                </c:pt>
                <c:pt idx="6">
                  <c:v>2</c:v>
                </c:pt>
                <c:pt idx="7">
                  <c:v>3.5</c:v>
                </c:pt>
                <c:pt idx="8">
                  <c:v>6.5</c:v>
                </c:pt>
                <c:pt idx="9">
                  <c:v>2.5</c:v>
                </c:pt>
                <c:pt idx="10">
                  <c:v>3</c:v>
                </c:pt>
                <c:pt idx="11">
                  <c:v>5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  <c:pt idx="15">
                  <c:v>3</c:v>
                </c:pt>
                <c:pt idx="16">
                  <c:v>5.5</c:v>
                </c:pt>
                <c:pt idx="17">
                  <c:v>4.5</c:v>
                </c:pt>
                <c:pt idx="18">
                  <c:v>4</c:v>
                </c:pt>
                <c:pt idx="19">
                  <c:v>2.5</c:v>
                </c:pt>
                <c:pt idx="20">
                  <c:v>4</c:v>
                </c:pt>
                <c:pt idx="21">
                  <c:v>2.5</c:v>
                </c:pt>
                <c:pt idx="22">
                  <c:v>4</c:v>
                </c:pt>
                <c:pt idx="23">
                  <c:v>2</c:v>
                </c:pt>
                <c:pt idx="24">
                  <c:v>2.5</c:v>
                </c:pt>
                <c:pt idx="25">
                  <c:v>1.5</c:v>
                </c:pt>
                <c:pt idx="26">
                  <c:v>1.5</c:v>
                </c:pt>
                <c:pt idx="27">
                  <c:v>1</c:v>
                </c:pt>
                <c:pt idx="28">
                  <c:v>1.5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2</c:v>
                </c:pt>
                <c:pt idx="32">
                  <c:v>2</c:v>
                </c:pt>
                <c:pt idx="33">
                  <c:v>1.5</c:v>
                </c:pt>
                <c:pt idx="34">
                  <c:v>1</c:v>
                </c:pt>
                <c:pt idx="35">
                  <c:v>2</c:v>
                </c:pt>
                <c:pt idx="36">
                  <c:v>3.5</c:v>
                </c:pt>
                <c:pt idx="37">
                  <c:v>5.5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2</c:v>
                </c:pt>
                <c:pt idx="42">
                  <c:v>1.5</c:v>
                </c:pt>
                <c:pt idx="43">
                  <c:v>0.5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2.5</c:v>
                </c:pt>
                <c:pt idx="48">
                  <c:v>1</c:v>
                </c:pt>
                <c:pt idx="49">
                  <c:v>4.5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1.647909967845659</c:v>
                </c:pt>
                <c:pt idx="1">
                  <c:v>10.97266881028939</c:v>
                </c:pt>
                <c:pt idx="2">
                  <c:v>15.956591639871382</c:v>
                </c:pt>
                <c:pt idx="3">
                  <c:v>8.279742765273312</c:v>
                </c:pt>
                <c:pt idx="4">
                  <c:v>6.792604501607717</c:v>
                </c:pt>
                <c:pt idx="5">
                  <c:v>5.4662379421221869</c:v>
                </c:pt>
                <c:pt idx="6">
                  <c:v>5.184887459807074</c:v>
                </c:pt>
                <c:pt idx="7">
                  <c:v>5.12459807073955</c:v>
                </c:pt>
                <c:pt idx="8">
                  <c:v>4.220257234726688</c:v>
                </c:pt>
                <c:pt idx="9">
                  <c:v>3.617363344051447</c:v>
                </c:pt>
                <c:pt idx="10">
                  <c:v>3.3963022508038585</c:v>
                </c:pt>
                <c:pt idx="11">
                  <c:v>7.1141479099678451</c:v>
                </c:pt>
                <c:pt idx="12">
                  <c:v>2.2508038585209005</c:v>
                </c:pt>
                <c:pt idx="13">
                  <c:v>19.975884244372992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年次別!$Q$147:$Q$266</c:f>
              <c:numCache>
                <c:formatCode>General</c:formatCode>
                <c:ptCount val="120"/>
                <c:pt idx="0">
                  <c:v>0.74264705882352944</c:v>
                </c:pt>
                <c:pt idx="1">
                  <c:v>0.44117647058823534</c:v>
                </c:pt>
                <c:pt idx="2">
                  <c:v>0.74382352941176477</c:v>
                </c:pt>
                <c:pt idx="3">
                  <c:v>0.55882352941176472</c:v>
                </c:pt>
                <c:pt idx="4">
                  <c:v>0.3529411764705882</c:v>
                </c:pt>
                <c:pt idx="5">
                  <c:v>0.51470588235294124</c:v>
                </c:pt>
                <c:pt idx="6">
                  <c:v>0.35294117647058826</c:v>
                </c:pt>
                <c:pt idx="7">
                  <c:v>0.31764705882352945</c:v>
                </c:pt>
                <c:pt idx="8">
                  <c:v>0.37499999999999994</c:v>
                </c:pt>
                <c:pt idx="9">
                  <c:v>0.2</c:v>
                </c:pt>
                <c:pt idx="10">
                  <c:v>0.47058823529411764</c:v>
                </c:pt>
                <c:pt idx="11">
                  <c:v>0.33088235294117646</c:v>
                </c:pt>
                <c:pt idx="12">
                  <c:v>0.37647058823529417</c:v>
                </c:pt>
                <c:pt idx="13">
                  <c:v>0.65441176470588236</c:v>
                </c:pt>
                <c:pt idx="14">
                  <c:v>1.0220588235294117</c:v>
                </c:pt>
                <c:pt idx="15">
                  <c:v>0.58823529411764708</c:v>
                </c:pt>
                <c:pt idx="16">
                  <c:v>0.3235294117647059</c:v>
                </c:pt>
                <c:pt idx="17">
                  <c:v>0.26470588235294118</c:v>
                </c:pt>
                <c:pt idx="18">
                  <c:v>0.32352941176470584</c:v>
                </c:pt>
                <c:pt idx="19">
                  <c:v>0.31617647058823534</c:v>
                </c:pt>
                <c:pt idx="20">
                  <c:v>0.39705882352941174</c:v>
                </c:pt>
                <c:pt idx="21">
                  <c:v>0.41764705882352943</c:v>
                </c:pt>
                <c:pt idx="22">
                  <c:v>0.25735294117647056</c:v>
                </c:pt>
                <c:pt idx="23">
                  <c:v>0.58088235294117652</c:v>
                </c:pt>
                <c:pt idx="24" formatCode="0.00">
                  <c:v>0.57682352941176462</c:v>
                </c:pt>
                <c:pt idx="25" formatCode="0.00">
                  <c:v>0.46323529411764708</c:v>
                </c:pt>
                <c:pt idx="26" formatCode="0.00">
                  <c:v>0.94852941176470584</c:v>
                </c:pt>
                <c:pt idx="27" formatCode="0.00">
                  <c:v>0.48235294117647054</c:v>
                </c:pt>
                <c:pt idx="28" formatCode="0.00">
                  <c:v>0.375</c:v>
                </c:pt>
                <c:pt idx="29" formatCode="0.00">
                  <c:v>0.36029411764705882</c:v>
                </c:pt>
                <c:pt idx="30" formatCode="0.00">
                  <c:v>0.25882352941176473</c:v>
                </c:pt>
                <c:pt idx="31" formatCode="0.00">
                  <c:v>0.33088235294117646</c:v>
                </c:pt>
                <c:pt idx="32" formatCode="0.00">
                  <c:v>0.63235294117647056</c:v>
                </c:pt>
                <c:pt idx="33" formatCode="0.00">
                  <c:v>0.47647058823529409</c:v>
                </c:pt>
                <c:pt idx="34" formatCode="0.00">
                  <c:v>0.41911764705882354</c:v>
                </c:pt>
                <c:pt idx="35" formatCode="0.00">
                  <c:v>0.60294117647058831</c:v>
                </c:pt>
                <c:pt idx="36" formatCode="0.00">
                  <c:v>0.56470588235294117</c:v>
                </c:pt>
                <c:pt idx="37" formatCode="0.00">
                  <c:v>0.55882352941176472</c:v>
                </c:pt>
                <c:pt idx="38" formatCode="0.00">
                  <c:v>0.31764705882352945</c:v>
                </c:pt>
                <c:pt idx="39" formatCode="0.00">
                  <c:v>0.35294117647058826</c:v>
                </c:pt>
                <c:pt idx="40" formatCode="0.00">
                  <c:v>0.34558823529411764</c:v>
                </c:pt>
                <c:pt idx="41" formatCode="0.00">
                  <c:v>0.20588235294117646</c:v>
                </c:pt>
                <c:pt idx="42" formatCode="0.00">
                  <c:v>0.51470588235294124</c:v>
                </c:pt>
                <c:pt idx="43" formatCode="0.00">
                  <c:v>0.25294117647058822</c:v>
                </c:pt>
                <c:pt idx="44" formatCode="0.00">
                  <c:v>0.26470588235294118</c:v>
                </c:pt>
                <c:pt idx="45" formatCode="0.00">
                  <c:v>0.34558823529411764</c:v>
                </c:pt>
                <c:pt idx="46" formatCode="0.00">
                  <c:v>0.39411764705882357</c:v>
                </c:pt>
                <c:pt idx="47" formatCode="0.00">
                  <c:v>0.68627450980392146</c:v>
                </c:pt>
                <c:pt idx="48" formatCode="0.00">
                  <c:v>0.68599999999999994</c:v>
                </c:pt>
                <c:pt idx="49" formatCode="0.00">
                  <c:v>0.87750000000000006</c:v>
                </c:pt>
                <c:pt idx="50" formatCode="0.00">
                  <c:v>0.52400000000000002</c:v>
                </c:pt>
                <c:pt idx="51" formatCode="0.00">
                  <c:v>0.15</c:v>
                </c:pt>
                <c:pt idx="52" formatCode="0.00">
                  <c:v>0.2225</c:v>
                </c:pt>
                <c:pt idx="53" formatCode="0.00">
                  <c:v>0.06</c:v>
                </c:pt>
                <c:pt idx="54" formatCode="0.00">
                  <c:v>0.15</c:v>
                </c:pt>
                <c:pt idx="55" formatCode="0.00">
                  <c:v>0.09</c:v>
                </c:pt>
                <c:pt idx="56" formatCode="0.00">
                  <c:v>0.13500000000000001</c:v>
                </c:pt>
                <c:pt idx="57" formatCode="0.00">
                  <c:v>0.16999999999999998</c:v>
                </c:pt>
                <c:pt idx="58" formatCode="0.00">
                  <c:v>0.124</c:v>
                </c:pt>
                <c:pt idx="59" formatCode="0.00">
                  <c:v>0.20750000000000002</c:v>
                </c:pt>
                <c:pt idx="60" formatCode="0.00">
                  <c:v>0.26500000000000001</c:v>
                </c:pt>
                <c:pt idx="61" formatCode="0.00">
                  <c:v>0.33749999999999997</c:v>
                </c:pt>
                <c:pt idx="62" formatCode="0.00">
                  <c:v>0.27999999999999997</c:v>
                </c:pt>
                <c:pt idx="63" formatCode="0.00">
                  <c:v>0.17</c:v>
                </c:pt>
                <c:pt idx="64" formatCode="0.00">
                  <c:v>0.14399999999999999</c:v>
                </c:pt>
                <c:pt idx="65" formatCode="0.00">
                  <c:v>0.16250000000000001</c:v>
                </c:pt>
                <c:pt idx="66" formatCode="0.00">
                  <c:v>0.105</c:v>
                </c:pt>
                <c:pt idx="67" formatCode="0.00">
                  <c:v>8.4000000000000005E-2</c:v>
                </c:pt>
                <c:pt idx="68" formatCode="0.00">
                  <c:v>0.1575</c:v>
                </c:pt>
                <c:pt idx="69" formatCode="0.00">
                  <c:v>8.249999999999999E-2</c:v>
                </c:pt>
                <c:pt idx="70" formatCode="0.00">
                  <c:v>0.13200000000000001</c:v>
                </c:pt>
                <c:pt idx="71" formatCode="0.00">
                  <c:v>0.16499999999999998</c:v>
                </c:pt>
                <c:pt idx="72" formatCode="0.00">
                  <c:v>0.12000000000000002</c:v>
                </c:pt>
                <c:pt idx="73" formatCode="0.00">
                  <c:v>6.7500000000000004E-2</c:v>
                </c:pt>
                <c:pt idx="74" formatCode="0.00">
                  <c:v>0.13500000000000001</c:v>
                </c:pt>
                <c:pt idx="75" formatCode="0.00">
                  <c:v>0.14249999999999999</c:v>
                </c:pt>
                <c:pt idx="76" formatCode="0.00">
                  <c:v>6.6000000000000003E-2</c:v>
                </c:pt>
                <c:pt idx="77" formatCode="0.00">
                  <c:v>0.105</c:v>
                </c:pt>
                <c:pt idx="78" formatCode="0.00">
                  <c:v>7.4999999999999997E-2</c:v>
                </c:pt>
                <c:pt idx="79" formatCode="0.00">
                  <c:v>9.0000000000000011E-2</c:v>
                </c:pt>
                <c:pt idx="80" formatCode="0.00">
                  <c:v>7.4999999999999997E-2</c:v>
                </c:pt>
                <c:pt idx="81" formatCode="0.00">
                  <c:v>0.10200000000000001</c:v>
                </c:pt>
                <c:pt idx="82" formatCode="0.00">
                  <c:v>0.22500000000000001</c:v>
                </c:pt>
                <c:pt idx="83" formatCode="0.00">
                  <c:v>0.13500000000000001</c:v>
                </c:pt>
                <c:pt idx="84" formatCode="0.00">
                  <c:v>0.12000000000000002</c:v>
                </c:pt>
                <c:pt idx="85" formatCode="0.00">
                  <c:v>7.0000000000000007E-2</c:v>
                </c:pt>
                <c:pt idx="86" formatCode="0.00">
                  <c:v>0.09</c:v>
                </c:pt>
                <c:pt idx="87" formatCode="0.00">
                  <c:v>9.2500000000000013E-2</c:v>
                </c:pt>
                <c:pt idx="88" formatCode="0.00">
                  <c:v>7.1999999999999995E-2</c:v>
                </c:pt>
                <c:pt idx="89" formatCode="0.00">
                  <c:v>7.0000000000000007E-2</c:v>
                </c:pt>
                <c:pt idx="90" formatCode="0.00">
                  <c:v>4.1999999999999996E-2</c:v>
                </c:pt>
                <c:pt idx="91" formatCode="0.00">
                  <c:v>5.2499999999999998E-2</c:v>
                </c:pt>
                <c:pt idx="92" formatCode="0.00">
                  <c:v>3.7499999999999999E-2</c:v>
                </c:pt>
                <c:pt idx="93" formatCode="0.00">
                  <c:v>0.11400000000000002</c:v>
                </c:pt>
                <c:pt idx="94" formatCode="0.00">
                  <c:v>0.13500000000000001</c:v>
                </c:pt>
                <c:pt idx="95" formatCode="0.00">
                  <c:v>0.155</c:v>
                </c:pt>
                <c:pt idx="96" formatCode="0.00">
                  <c:v>0.26600000000000001</c:v>
                </c:pt>
                <c:pt idx="97" formatCode="0.00">
                  <c:v>0.22500000000000003</c:v>
                </c:pt>
                <c:pt idx="98" formatCode="0.00">
                  <c:v>0.22749999999999998</c:v>
                </c:pt>
                <c:pt idx="99" formatCode="0.00">
                  <c:v>0.32</c:v>
                </c:pt>
                <c:pt idx="100" formatCode="0.00">
                  <c:v>0.30000000000000004</c:v>
                </c:pt>
                <c:pt idx="101" formatCode="0.00">
                  <c:v>0.16</c:v>
                </c:pt>
                <c:pt idx="102" formatCode="0.00">
                  <c:v>0.252</c:v>
                </c:pt>
                <c:pt idx="103" formatCode="0.00">
                  <c:v>0.12</c:v>
                </c:pt>
                <c:pt idx="104" formatCode="0.00">
                  <c:v>0.14000000000000001</c:v>
                </c:pt>
                <c:pt idx="105" formatCode="0.00">
                  <c:v>7.4999999999999997E-2</c:v>
                </c:pt>
                <c:pt idx="106" formatCode="0.00">
                  <c:v>0.20500000000000002</c:v>
                </c:pt>
                <c:pt idx="107" formatCode="0.00">
                  <c:v>0.24249999999999999</c:v>
                </c:pt>
                <c:pt idx="108" formatCode="0.00">
                  <c:v>0.5</c:v>
                </c:pt>
                <c:pt idx="109" formatCode="0.00">
                  <c:v>0.88250000000000006</c:v>
                </c:pt>
                <c:pt idx="110" formatCode="0.00">
                  <c:v>0.77400000000000002</c:v>
                </c:pt>
                <c:pt idx="111" formatCode="0.00">
                  <c:v>0.89999999999999991</c:v>
                </c:pt>
                <c:pt idx="112" formatCode="0.00">
                  <c:v>0.77</c:v>
                </c:pt>
                <c:pt idx="113" formatCode="0.00">
                  <c:v>0.76</c:v>
                </c:pt>
                <c:pt idx="114" formatCode="0.00">
                  <c:v>0.27</c:v>
                </c:pt>
                <c:pt idx="115" formatCode="0.00">
                  <c:v>0.19999999999999998</c:v>
                </c:pt>
                <c:pt idx="116" formatCode="0.00">
                  <c:v>0.312</c:v>
                </c:pt>
                <c:pt idx="117" formatCode="0.00">
                  <c:v>0.74</c:v>
                </c:pt>
                <c:pt idx="118" formatCode="0.00">
                  <c:v>0.58000000000000007</c:v>
                </c:pt>
                <c:pt idx="119" formatCode="0.0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年次別!$R$147:$R$266</c:f>
              <c:numCache>
                <c:formatCode>General</c:formatCode>
                <c:ptCount val="120"/>
                <c:pt idx="0">
                  <c:v>0.65500000000000003</c:v>
                </c:pt>
                <c:pt idx="1">
                  <c:v>0.29199999999999998</c:v>
                </c:pt>
                <c:pt idx="2">
                  <c:v>0.42249999999999999</c:v>
                </c:pt>
                <c:pt idx="3">
                  <c:v>0.35</c:v>
                </c:pt>
                <c:pt idx="4">
                  <c:v>0.374</c:v>
                </c:pt>
                <c:pt idx="5">
                  <c:v>0.54999999999999993</c:v>
                </c:pt>
                <c:pt idx="6">
                  <c:v>0.32500000000000001</c:v>
                </c:pt>
                <c:pt idx="7">
                  <c:v>0.252</c:v>
                </c:pt>
                <c:pt idx="8">
                  <c:v>0.27500000000000002</c:v>
                </c:pt>
                <c:pt idx="9">
                  <c:v>0.25</c:v>
                </c:pt>
                <c:pt idx="10">
                  <c:v>0.71250000000000002</c:v>
                </c:pt>
                <c:pt idx="11">
                  <c:v>0.4425</c:v>
                </c:pt>
                <c:pt idx="12">
                  <c:v>0.39400000000000002</c:v>
                </c:pt>
                <c:pt idx="13">
                  <c:v>0.31750000000000006</c:v>
                </c:pt>
                <c:pt idx="14">
                  <c:v>0.35750000000000004</c:v>
                </c:pt>
                <c:pt idx="15">
                  <c:v>0.32999999999999996</c:v>
                </c:pt>
                <c:pt idx="16">
                  <c:v>0.43600000000000005</c:v>
                </c:pt>
                <c:pt idx="17">
                  <c:v>0.42249999999999999</c:v>
                </c:pt>
                <c:pt idx="18">
                  <c:v>0.32</c:v>
                </c:pt>
                <c:pt idx="19">
                  <c:v>0.21999999999999997</c:v>
                </c:pt>
                <c:pt idx="20">
                  <c:v>0.21000000000000002</c:v>
                </c:pt>
                <c:pt idx="21">
                  <c:v>0.312</c:v>
                </c:pt>
                <c:pt idx="22">
                  <c:v>0.52</c:v>
                </c:pt>
                <c:pt idx="23">
                  <c:v>0.55249999999999999</c:v>
                </c:pt>
                <c:pt idx="24" formatCode="0.00">
                  <c:v>0.33</c:v>
                </c:pt>
                <c:pt idx="25" formatCode="0.00">
                  <c:v>0.2175</c:v>
                </c:pt>
                <c:pt idx="26" formatCode="0.00">
                  <c:v>0.26750000000000002</c:v>
                </c:pt>
                <c:pt idx="27" formatCode="0.00">
                  <c:v>0.25</c:v>
                </c:pt>
                <c:pt idx="28" formatCode="0.00">
                  <c:v>0.53749999999999998</c:v>
                </c:pt>
                <c:pt idx="29" formatCode="0.00">
                  <c:v>0.40749999999999997</c:v>
                </c:pt>
                <c:pt idx="30" formatCode="0.00">
                  <c:v>0.28399999999999997</c:v>
                </c:pt>
                <c:pt idx="31" formatCode="0.00">
                  <c:v>0.20250000000000001</c:v>
                </c:pt>
                <c:pt idx="32" formatCode="0.00">
                  <c:v>0.2225</c:v>
                </c:pt>
                <c:pt idx="33" formatCode="0.00">
                  <c:v>0.27400000000000002</c:v>
                </c:pt>
                <c:pt idx="34" formatCode="0.00">
                  <c:v>0.47</c:v>
                </c:pt>
                <c:pt idx="35" formatCode="0.00">
                  <c:v>0.62749999999999995</c:v>
                </c:pt>
                <c:pt idx="36" formatCode="0.00">
                  <c:v>0.374</c:v>
                </c:pt>
                <c:pt idx="37" formatCode="0.00">
                  <c:v>0.28250000000000003</c:v>
                </c:pt>
                <c:pt idx="38" formatCode="0.00">
                  <c:v>0.33400000000000002</c:v>
                </c:pt>
                <c:pt idx="39" formatCode="0.00">
                  <c:v>0.29499999999999998</c:v>
                </c:pt>
                <c:pt idx="40" formatCode="0.00">
                  <c:v>0.39749999999999996</c:v>
                </c:pt>
                <c:pt idx="41" formatCode="0.00">
                  <c:v>0.40199999999999997</c:v>
                </c:pt>
                <c:pt idx="42" formatCode="0.00">
                  <c:v>0.3125</c:v>
                </c:pt>
                <c:pt idx="43" formatCode="0.00">
                  <c:v>0.21200000000000002</c:v>
                </c:pt>
                <c:pt idx="44" formatCode="0.00">
                  <c:v>0.2225</c:v>
                </c:pt>
                <c:pt idx="45" formatCode="0.00">
                  <c:v>0.26250000000000001</c:v>
                </c:pt>
                <c:pt idx="46" formatCode="0.00">
                  <c:v>0.46600000000000003</c:v>
                </c:pt>
                <c:pt idx="47" formatCode="0.00">
                  <c:v>0.64333333333333342</c:v>
                </c:pt>
                <c:pt idx="48" formatCode="0.00">
                  <c:v>0.4</c:v>
                </c:pt>
                <c:pt idx="49" formatCode="0.00">
                  <c:v>0.38500000000000001</c:v>
                </c:pt>
                <c:pt idx="50" formatCode="0.00">
                  <c:v>0.28399999999999997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9.6000000000000016E-2</c:v>
                </c:pt>
                <c:pt idx="54" formatCode="0.00">
                  <c:v>0.11</c:v>
                </c:pt>
                <c:pt idx="55" formatCode="0.00">
                  <c:v>0.10599999999999998</c:v>
                </c:pt>
                <c:pt idx="56" formatCode="0.00">
                  <c:v>0.11499999999999999</c:v>
                </c:pt>
                <c:pt idx="57" formatCode="0.00">
                  <c:v>0.14750000000000002</c:v>
                </c:pt>
                <c:pt idx="58" formatCode="0.00">
                  <c:v>0.20800000000000002</c:v>
                </c:pt>
                <c:pt idx="59" formatCode="0.00">
                  <c:v>0.17250000000000001</c:v>
                </c:pt>
                <c:pt idx="60" formatCode="0.00">
                  <c:v>0.13500000000000001</c:v>
                </c:pt>
                <c:pt idx="61" formatCode="0.00">
                  <c:v>0.11249999999999999</c:v>
                </c:pt>
                <c:pt idx="62" formatCode="0.00">
                  <c:v>0.11599999999999999</c:v>
                </c:pt>
                <c:pt idx="63" formatCode="0.00">
                  <c:v>0.10999999999999999</c:v>
                </c:pt>
                <c:pt idx="64" formatCode="0.00">
                  <c:v>0.11799999999999999</c:v>
                </c:pt>
                <c:pt idx="65" formatCode="0.00">
                  <c:v>0.10749999999999998</c:v>
                </c:pt>
                <c:pt idx="66" formatCode="0.00">
                  <c:v>0.09</c:v>
                </c:pt>
                <c:pt idx="67" formatCode="0.00">
                  <c:v>0.08</c:v>
                </c:pt>
                <c:pt idx="68" formatCode="0.00">
                  <c:v>8.0000000000000016E-2</c:v>
                </c:pt>
                <c:pt idx="69" formatCode="0.00">
                  <c:v>0.08</c:v>
                </c:pt>
                <c:pt idx="70" formatCode="0.00">
                  <c:v>0.13</c:v>
                </c:pt>
                <c:pt idx="71" formatCode="0.00">
                  <c:v>0.14499999999999999</c:v>
                </c:pt>
                <c:pt idx="72" formatCode="0.00">
                  <c:v>9.4E-2</c:v>
                </c:pt>
                <c:pt idx="73" formatCode="0.00">
                  <c:v>6.25E-2</c:v>
                </c:pt>
                <c:pt idx="74" formatCode="0.00">
                  <c:v>0.06</c:v>
                </c:pt>
                <c:pt idx="75" formatCode="0.00">
                  <c:v>7.0000000000000007E-2</c:v>
                </c:pt>
                <c:pt idx="76" formatCode="0.00">
                  <c:v>8.2000000000000003E-2</c:v>
                </c:pt>
                <c:pt idx="77" formatCode="0.00">
                  <c:v>8.249999999999999E-2</c:v>
                </c:pt>
                <c:pt idx="78" formatCode="0.00">
                  <c:v>7.2500000000000009E-2</c:v>
                </c:pt>
                <c:pt idx="79" formatCode="0.00">
                  <c:v>5.3999999999999992E-2</c:v>
                </c:pt>
                <c:pt idx="80" formatCode="0.00">
                  <c:v>5.5E-2</c:v>
                </c:pt>
                <c:pt idx="81" formatCode="0.00">
                  <c:v>7.5999999999999998E-2</c:v>
                </c:pt>
                <c:pt idx="82" formatCode="0.00">
                  <c:v>0.11749999999999999</c:v>
                </c:pt>
                <c:pt idx="83" formatCode="0.00">
                  <c:v>9.7500000000000003E-2</c:v>
                </c:pt>
                <c:pt idx="84" formatCode="0.00">
                  <c:v>7.5999999999999998E-2</c:v>
                </c:pt>
                <c:pt idx="85" formatCode="0.00">
                  <c:v>6.7500000000000004E-2</c:v>
                </c:pt>
                <c:pt idx="86" formatCode="0.00">
                  <c:v>7.2500000000000009E-2</c:v>
                </c:pt>
                <c:pt idx="87" formatCode="0.00">
                  <c:v>9.2499999999999999E-2</c:v>
                </c:pt>
                <c:pt idx="88" formatCode="0.00">
                  <c:v>0.10400000000000001</c:v>
                </c:pt>
                <c:pt idx="89" formatCode="0.00">
                  <c:v>0.1225</c:v>
                </c:pt>
                <c:pt idx="90" formatCode="0.00">
                  <c:v>0.10600000000000001</c:v>
                </c:pt>
                <c:pt idx="91" formatCode="0.00">
                  <c:v>8.2500000000000004E-2</c:v>
                </c:pt>
                <c:pt idx="92" formatCode="0.00">
                  <c:v>9.5000000000000001E-2</c:v>
                </c:pt>
                <c:pt idx="93" formatCode="0.00">
                  <c:v>9.6000000000000002E-2</c:v>
                </c:pt>
                <c:pt idx="94" formatCode="0.00">
                  <c:v>0.13750000000000001</c:v>
                </c:pt>
                <c:pt idx="95" formatCode="0.00">
                  <c:v>0.16</c:v>
                </c:pt>
                <c:pt idx="96" formatCode="0.00">
                  <c:v>0.14200000000000002</c:v>
                </c:pt>
                <c:pt idx="97" formatCode="0.00">
                  <c:v>0.13</c:v>
                </c:pt>
                <c:pt idx="98" formatCode="0.00">
                  <c:v>0.13500000000000001</c:v>
                </c:pt>
                <c:pt idx="99" formatCode="0.00">
                  <c:v>0.14000000000000001</c:v>
                </c:pt>
                <c:pt idx="100" formatCode="0.00">
                  <c:v>0.20749999999999999</c:v>
                </c:pt>
                <c:pt idx="101" formatCode="0.00">
                  <c:v>0.22499999999999998</c:v>
                </c:pt>
                <c:pt idx="102" formatCode="0.00">
                  <c:v>0.188</c:v>
                </c:pt>
                <c:pt idx="103" formatCode="0.00">
                  <c:v>0.13</c:v>
                </c:pt>
                <c:pt idx="104" formatCode="0.00">
                  <c:v>0.13600000000000001</c:v>
                </c:pt>
                <c:pt idx="105" formatCode="0.00">
                  <c:v>0.16250000000000001</c:v>
                </c:pt>
                <c:pt idx="106" formatCode="0.00">
                  <c:v>0.22750000000000001</c:v>
                </c:pt>
                <c:pt idx="107" formatCode="0.00">
                  <c:v>0.30499999999999999</c:v>
                </c:pt>
                <c:pt idx="108" formatCode="0.00">
                  <c:v>0.22399999999999998</c:v>
                </c:pt>
                <c:pt idx="109" formatCode="0.00">
                  <c:v>0.26250000000000001</c:v>
                </c:pt>
                <c:pt idx="110" formatCode="0.00">
                  <c:v>0.28600000000000003</c:v>
                </c:pt>
                <c:pt idx="111" formatCode="0.00">
                  <c:v>0.39500000000000002</c:v>
                </c:pt>
                <c:pt idx="112" formatCode="0.00">
                  <c:v>0.55499999999999994</c:v>
                </c:pt>
                <c:pt idx="113" formatCode="0.00">
                  <c:v>0.49400000000000005</c:v>
                </c:pt>
                <c:pt idx="114" formatCode="0.00">
                  <c:v>0.37000000000000005</c:v>
                </c:pt>
                <c:pt idx="115" formatCode="0.00">
                  <c:v>0.22749999999999998</c:v>
                </c:pt>
                <c:pt idx="116" formatCode="0.00">
                  <c:v>0.20200000000000001</c:v>
                </c:pt>
                <c:pt idx="117" formatCode="0.00">
                  <c:v>0.20250000000000001</c:v>
                </c:pt>
                <c:pt idx="118" formatCode="0.00">
                  <c:v>0.29000000000000004</c:v>
                </c:pt>
                <c:pt idx="119" formatCode="0.00">
                  <c:v>0.37999999999999995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令和7年各保健所毎集計!$N$19:$BM$19</c:f>
              <c:numCache>
                <c:formatCode>0.00_);[Red]\(0.00\)</c:formatCode>
                <c:ptCount val="52"/>
                <c:pt idx="0">
                  <c:v>37.04</c:v>
                </c:pt>
                <c:pt idx="1">
                  <c:v>34.36</c:v>
                </c:pt>
                <c:pt idx="2">
                  <c:v>33.299999999999997</c:v>
                </c:pt>
                <c:pt idx="3">
                  <c:v>18.77</c:v>
                </c:pt>
                <c:pt idx="4">
                  <c:v>13.32</c:v>
                </c:pt>
                <c:pt idx="5">
                  <c:v>11.46</c:v>
                </c:pt>
                <c:pt idx="6">
                  <c:v>11.55</c:v>
                </c:pt>
                <c:pt idx="7">
                  <c:v>8.66</c:v>
                </c:pt>
                <c:pt idx="8">
                  <c:v>7.61</c:v>
                </c:pt>
                <c:pt idx="9">
                  <c:v>5.57</c:v>
                </c:pt>
                <c:pt idx="10">
                  <c:v>4.96</c:v>
                </c:pt>
                <c:pt idx="11">
                  <c:v>4.2</c:v>
                </c:pt>
                <c:pt idx="12">
                  <c:v>3.84</c:v>
                </c:pt>
                <c:pt idx="13">
                  <c:v>2.7</c:v>
                </c:pt>
                <c:pt idx="14">
                  <c:v>2.5099999999999998</c:v>
                </c:pt>
                <c:pt idx="15">
                  <c:v>2.31</c:v>
                </c:pt>
                <c:pt idx="16">
                  <c:v>2.67</c:v>
                </c:pt>
                <c:pt idx="17">
                  <c:v>3.24</c:v>
                </c:pt>
                <c:pt idx="18">
                  <c:v>3.6</c:v>
                </c:pt>
                <c:pt idx="19">
                  <c:v>2.38</c:v>
                </c:pt>
                <c:pt idx="20">
                  <c:v>2.16</c:v>
                </c:pt>
                <c:pt idx="21">
                  <c:v>3.78</c:v>
                </c:pt>
                <c:pt idx="22">
                  <c:v>3.67</c:v>
                </c:pt>
                <c:pt idx="23">
                  <c:v>3.18</c:v>
                </c:pt>
                <c:pt idx="24">
                  <c:v>3.82</c:v>
                </c:pt>
                <c:pt idx="25">
                  <c:v>5.1100000000000003</c:v>
                </c:pt>
                <c:pt idx="26">
                  <c:v>4.96</c:v>
                </c:pt>
                <c:pt idx="27">
                  <c:v>4.5599999999999996</c:v>
                </c:pt>
                <c:pt idx="28">
                  <c:v>3.67</c:v>
                </c:pt>
                <c:pt idx="29" formatCode="#,##0.00_ ">
                  <c:v>3.73</c:v>
                </c:pt>
                <c:pt idx="30">
                  <c:v>3.93</c:v>
                </c:pt>
                <c:pt idx="31">
                  <c:v>3.93</c:v>
                </c:pt>
                <c:pt idx="32">
                  <c:v>3.64</c:v>
                </c:pt>
                <c:pt idx="33">
                  <c:v>2.76</c:v>
                </c:pt>
                <c:pt idx="34">
                  <c:v>2.29</c:v>
                </c:pt>
                <c:pt idx="35">
                  <c:v>3.16</c:v>
                </c:pt>
                <c:pt idx="36">
                  <c:v>4.93</c:v>
                </c:pt>
                <c:pt idx="37">
                  <c:v>7.11</c:v>
                </c:pt>
                <c:pt idx="38">
                  <c:v>8.98</c:v>
                </c:pt>
                <c:pt idx="39">
                  <c:v>12.18</c:v>
                </c:pt>
                <c:pt idx="40">
                  <c:v>14.38</c:v>
                </c:pt>
                <c:pt idx="41" formatCode="#,##0.00_ ">
                  <c:v>15.04</c:v>
                </c:pt>
                <c:pt idx="42">
                  <c:v>19.399999999999999</c:v>
                </c:pt>
                <c:pt idx="43">
                  <c:v>23.8</c:v>
                </c:pt>
                <c:pt idx="44">
                  <c:v>23.44</c:v>
                </c:pt>
                <c:pt idx="45">
                  <c:v>21.71</c:v>
                </c:pt>
                <c:pt idx="46">
                  <c:v>22.89</c:v>
                </c:pt>
                <c:pt idx="47">
                  <c:v>21.82</c:v>
                </c:pt>
                <c:pt idx="48">
                  <c:v>18.07</c:v>
                </c:pt>
                <c:pt idx="49">
                  <c:v>14.16</c:v>
                </c:pt>
                <c:pt idx="50">
                  <c:v>14.76</c:v>
                </c:pt>
                <c:pt idx="51">
                  <c:v>14.84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令和7年各保健所毎集計!$C$20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令和7年各保健所毎集計!$N$20:$BM$20</c:f>
              <c:numCache>
                <c:formatCode>0.00_);[Red]\(0.00\)</c:formatCode>
                <c:ptCount val="52"/>
                <c:pt idx="0">
                  <c:v>33.82</c:v>
                </c:pt>
                <c:pt idx="1">
                  <c:v>35.020000000000003</c:v>
                </c:pt>
                <c:pt idx="2">
                  <c:v>18.38</c:v>
                </c:pt>
                <c:pt idx="3">
                  <c:v>11.06</c:v>
                </c:pt>
                <c:pt idx="4">
                  <c:v>5.87</c:v>
                </c:pt>
                <c:pt idx="5">
                  <c:v>3.78</c:v>
                </c:pt>
                <c:pt idx="6">
                  <c:v>2.63</c:v>
                </c:pt>
                <c:pt idx="7">
                  <c:v>2.21</c:v>
                </c:pt>
                <c:pt idx="8">
                  <c:v>1.89</c:v>
                </c:pt>
                <c:pt idx="9">
                  <c:v>2.02</c:v>
                </c:pt>
                <c:pt idx="10">
                  <c:v>2.23</c:v>
                </c:pt>
                <c:pt idx="11">
                  <c:v>1.98</c:v>
                </c:pt>
                <c:pt idx="12">
                  <c:v>1.85</c:v>
                </c:pt>
                <c:pt idx="13">
                  <c:v>1.2</c:v>
                </c:pt>
                <c:pt idx="14">
                  <c:v>1.19</c:v>
                </c:pt>
                <c:pt idx="15">
                  <c:v>1.2</c:v>
                </c:pt>
                <c:pt idx="16">
                  <c:v>1.0900000000000001</c:v>
                </c:pt>
                <c:pt idx="17">
                  <c:v>0.79</c:v>
                </c:pt>
                <c:pt idx="18">
                  <c:v>0.67</c:v>
                </c:pt>
                <c:pt idx="19">
                  <c:v>0.75</c:v>
                </c:pt>
                <c:pt idx="20">
                  <c:v>0.53</c:v>
                </c:pt>
                <c:pt idx="21">
                  <c:v>0.44</c:v>
                </c:pt>
                <c:pt idx="22">
                  <c:v>0.37</c:v>
                </c:pt>
                <c:pt idx="23">
                  <c:v>0.3</c:v>
                </c:pt>
                <c:pt idx="24">
                  <c:v>0.27</c:v>
                </c:pt>
                <c:pt idx="25">
                  <c:v>0.27</c:v>
                </c:pt>
                <c:pt idx="26">
                  <c:v>0.28000000000000003</c:v>
                </c:pt>
                <c:pt idx="27">
                  <c:v>0.25</c:v>
                </c:pt>
                <c:pt idx="28">
                  <c:v>0.3</c:v>
                </c:pt>
                <c:pt idx="29" formatCode="#,##0.00_ ">
                  <c:v>0.32</c:v>
                </c:pt>
                <c:pt idx="30">
                  <c:v>0.3</c:v>
                </c:pt>
                <c:pt idx="31">
                  <c:v>0.3</c:v>
                </c:pt>
                <c:pt idx="32">
                  <c:v>0.28000000000000003</c:v>
                </c:pt>
                <c:pt idx="33">
                  <c:v>0.31</c:v>
                </c:pt>
                <c:pt idx="34">
                  <c:v>0.35</c:v>
                </c:pt>
                <c:pt idx="35">
                  <c:v>0.5</c:v>
                </c:pt>
                <c:pt idx="36">
                  <c:v>0.72</c:v>
                </c:pt>
                <c:pt idx="37">
                  <c:v>0.8</c:v>
                </c:pt>
                <c:pt idx="38">
                  <c:v>1.04</c:v>
                </c:pt>
                <c:pt idx="39">
                  <c:v>1.56</c:v>
                </c:pt>
                <c:pt idx="40">
                  <c:v>2.36</c:v>
                </c:pt>
                <c:pt idx="41" formatCode="#,##0.00_ ">
                  <c:v>3.26</c:v>
                </c:pt>
                <c:pt idx="42">
                  <c:v>6.29</c:v>
                </c:pt>
                <c:pt idx="43">
                  <c:v>14.9</c:v>
                </c:pt>
                <c:pt idx="44">
                  <c:v>21.82</c:v>
                </c:pt>
                <c:pt idx="45">
                  <c:v>37.729999999999997</c:v>
                </c:pt>
                <c:pt idx="46">
                  <c:v>51.12</c:v>
                </c:pt>
                <c:pt idx="47">
                  <c:v>44.99</c:v>
                </c:pt>
                <c:pt idx="48">
                  <c:v>38.51</c:v>
                </c:pt>
                <c:pt idx="49">
                  <c:v>36.96</c:v>
                </c:pt>
                <c:pt idx="50">
                  <c:v>32.729999999999997</c:v>
                </c:pt>
                <c:pt idx="51">
                  <c:v>22.77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9685159492520529"/>
          <c:y val="0.17471888590184764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令和7年各保健所毎集計!$N$99:$BM$99</c:f>
              <c:numCache>
                <c:formatCode>0.00_);[Red]\(0.00\)</c:formatCode>
                <c:ptCount val="52"/>
                <c:pt idx="0">
                  <c:v>0.34</c:v>
                </c:pt>
                <c:pt idx="1">
                  <c:v>0.81</c:v>
                </c:pt>
                <c:pt idx="2">
                  <c:v>0.38</c:v>
                </c:pt>
                <c:pt idx="3">
                  <c:v>0.63</c:v>
                </c:pt>
                <c:pt idx="4">
                  <c:v>0.34</c:v>
                </c:pt>
                <c:pt idx="5">
                  <c:v>0.53</c:v>
                </c:pt>
                <c:pt idx="6">
                  <c:v>0.91</c:v>
                </c:pt>
                <c:pt idx="7">
                  <c:v>0.81</c:v>
                </c:pt>
                <c:pt idx="8">
                  <c:v>1.28</c:v>
                </c:pt>
                <c:pt idx="9">
                  <c:v>0.56000000000000005</c:v>
                </c:pt>
                <c:pt idx="10">
                  <c:v>0.97</c:v>
                </c:pt>
                <c:pt idx="11">
                  <c:v>0.72</c:v>
                </c:pt>
                <c:pt idx="12">
                  <c:v>1.06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1.2</c:v>
                </c:pt>
                <c:pt idx="16">
                  <c:v>0.88</c:v>
                </c:pt>
                <c:pt idx="17">
                  <c:v>0.76</c:v>
                </c:pt>
                <c:pt idx="18">
                  <c:v>0.8</c:v>
                </c:pt>
                <c:pt idx="19">
                  <c:v>0.72</c:v>
                </c:pt>
                <c:pt idx="20">
                  <c:v>0.84</c:v>
                </c:pt>
                <c:pt idx="21">
                  <c:v>0.72</c:v>
                </c:pt>
                <c:pt idx="22">
                  <c:v>0.88</c:v>
                </c:pt>
                <c:pt idx="23">
                  <c:v>0.76</c:v>
                </c:pt>
                <c:pt idx="24">
                  <c:v>1.2</c:v>
                </c:pt>
                <c:pt idx="25">
                  <c:v>0.52</c:v>
                </c:pt>
                <c:pt idx="26">
                  <c:v>0.44</c:v>
                </c:pt>
                <c:pt idx="27">
                  <c:v>0.24</c:v>
                </c:pt>
                <c:pt idx="28">
                  <c:v>0.2</c:v>
                </c:pt>
                <c:pt idx="29" formatCode="#,##0.00_ ">
                  <c:v>0.4</c:v>
                </c:pt>
                <c:pt idx="30">
                  <c:v>0.24</c:v>
                </c:pt>
                <c:pt idx="31">
                  <c:v>0.12</c:v>
                </c:pt>
                <c:pt idx="32">
                  <c:v>0.12</c:v>
                </c:pt>
                <c:pt idx="33">
                  <c:v>0.44</c:v>
                </c:pt>
                <c:pt idx="34">
                  <c:v>0.12</c:v>
                </c:pt>
                <c:pt idx="35">
                  <c:v>0.2</c:v>
                </c:pt>
                <c:pt idx="36">
                  <c:v>0.32</c:v>
                </c:pt>
                <c:pt idx="37">
                  <c:v>0.4</c:v>
                </c:pt>
                <c:pt idx="38">
                  <c:v>0.28000000000000003</c:v>
                </c:pt>
                <c:pt idx="39">
                  <c:v>0.36</c:v>
                </c:pt>
                <c:pt idx="40">
                  <c:v>0.92</c:v>
                </c:pt>
                <c:pt idx="41" formatCode="#,##0.00_ ">
                  <c:v>0.6</c:v>
                </c:pt>
                <c:pt idx="42">
                  <c:v>0.84</c:v>
                </c:pt>
                <c:pt idx="43">
                  <c:v>0.6</c:v>
                </c:pt>
                <c:pt idx="44">
                  <c:v>0.72</c:v>
                </c:pt>
                <c:pt idx="45">
                  <c:v>0.88</c:v>
                </c:pt>
                <c:pt idx="46">
                  <c:v>0.44</c:v>
                </c:pt>
                <c:pt idx="47">
                  <c:v>0.28000000000000003</c:v>
                </c:pt>
                <c:pt idx="48">
                  <c:v>0.48</c:v>
                </c:pt>
                <c:pt idx="49">
                  <c:v>0.36</c:v>
                </c:pt>
                <c:pt idx="50">
                  <c:v>0.52</c:v>
                </c:pt>
                <c:pt idx="5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令和7年各保健所毎集計!$C$100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令和7年各保健所毎集計!$N$100:$BM$100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0.35</c:v>
                </c:pt>
                <c:pt idx="2">
                  <c:v>0.18</c:v>
                </c:pt>
                <c:pt idx="3">
                  <c:v>0.26</c:v>
                </c:pt>
                <c:pt idx="4">
                  <c:v>0.19</c:v>
                </c:pt>
                <c:pt idx="5">
                  <c:v>0.28999999999999998</c:v>
                </c:pt>
                <c:pt idx="6">
                  <c:v>0.24</c:v>
                </c:pt>
                <c:pt idx="7">
                  <c:v>0.27</c:v>
                </c:pt>
                <c:pt idx="8">
                  <c:v>0.25</c:v>
                </c:pt>
                <c:pt idx="9">
                  <c:v>0.27</c:v>
                </c:pt>
                <c:pt idx="10">
                  <c:v>0.27</c:v>
                </c:pt>
                <c:pt idx="11">
                  <c:v>0.32</c:v>
                </c:pt>
                <c:pt idx="12">
                  <c:v>0.3</c:v>
                </c:pt>
                <c:pt idx="13">
                  <c:v>0.27</c:v>
                </c:pt>
                <c:pt idx="14">
                  <c:v>0.33</c:v>
                </c:pt>
                <c:pt idx="15">
                  <c:v>0.37</c:v>
                </c:pt>
                <c:pt idx="16">
                  <c:v>0.48</c:v>
                </c:pt>
                <c:pt idx="17">
                  <c:v>0.4</c:v>
                </c:pt>
                <c:pt idx="18">
                  <c:v>0.5</c:v>
                </c:pt>
                <c:pt idx="19">
                  <c:v>0.54</c:v>
                </c:pt>
                <c:pt idx="20">
                  <c:v>0.59</c:v>
                </c:pt>
                <c:pt idx="21">
                  <c:v>0.59</c:v>
                </c:pt>
                <c:pt idx="22">
                  <c:v>0.47</c:v>
                </c:pt>
                <c:pt idx="23">
                  <c:v>0.61</c:v>
                </c:pt>
                <c:pt idx="24">
                  <c:v>0.44</c:v>
                </c:pt>
                <c:pt idx="25">
                  <c:v>0.55000000000000004</c:v>
                </c:pt>
                <c:pt idx="26">
                  <c:v>0.4</c:v>
                </c:pt>
                <c:pt idx="27">
                  <c:v>0.49</c:v>
                </c:pt>
                <c:pt idx="28">
                  <c:v>0.34</c:v>
                </c:pt>
                <c:pt idx="29" formatCode="#,##0.00_ ">
                  <c:v>0.34</c:v>
                </c:pt>
                <c:pt idx="30">
                  <c:v>0.31</c:v>
                </c:pt>
                <c:pt idx="31">
                  <c:v>0.26</c:v>
                </c:pt>
                <c:pt idx="32">
                  <c:v>0.2</c:v>
                </c:pt>
                <c:pt idx="33">
                  <c:v>0.26</c:v>
                </c:pt>
                <c:pt idx="34">
                  <c:v>0.19</c:v>
                </c:pt>
                <c:pt idx="35">
                  <c:v>0.22</c:v>
                </c:pt>
                <c:pt idx="36">
                  <c:v>0.19</c:v>
                </c:pt>
                <c:pt idx="37">
                  <c:v>0.2</c:v>
                </c:pt>
                <c:pt idx="38">
                  <c:v>0.22</c:v>
                </c:pt>
                <c:pt idx="39">
                  <c:v>0.18</c:v>
                </c:pt>
                <c:pt idx="40">
                  <c:v>0.22</c:v>
                </c:pt>
                <c:pt idx="41" formatCode="#,##0.00_ ">
                  <c:v>0.18</c:v>
                </c:pt>
                <c:pt idx="42">
                  <c:v>0.2</c:v>
                </c:pt>
                <c:pt idx="43">
                  <c:v>0.21</c:v>
                </c:pt>
                <c:pt idx="44">
                  <c:v>0.23</c:v>
                </c:pt>
                <c:pt idx="45">
                  <c:v>0.28999999999999998</c:v>
                </c:pt>
                <c:pt idx="46">
                  <c:v>0.3</c:v>
                </c:pt>
                <c:pt idx="47">
                  <c:v>0.34</c:v>
                </c:pt>
                <c:pt idx="48">
                  <c:v>0.34</c:v>
                </c:pt>
                <c:pt idx="49">
                  <c:v>0.38</c:v>
                </c:pt>
                <c:pt idx="50">
                  <c:v>0.39</c:v>
                </c:pt>
                <c:pt idx="51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令和7年各保健所毎集計!$N$93:$BM$93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1</c:v>
                </c:pt>
                <c:pt idx="2">
                  <c:v>0.33</c:v>
                </c:pt>
                <c:pt idx="3">
                  <c:v>1</c:v>
                </c:pt>
                <c:pt idx="4">
                  <c:v>1</c:v>
                </c:pt>
                <c:pt idx="5">
                  <c:v>1.33</c:v>
                </c:pt>
                <c:pt idx="6">
                  <c:v>0.33</c:v>
                </c:pt>
                <c:pt idx="7">
                  <c:v>0.67</c:v>
                </c:pt>
                <c:pt idx="8">
                  <c:v>0.33</c:v>
                </c:pt>
                <c:pt idx="9">
                  <c:v>1.33</c:v>
                </c:pt>
                <c:pt idx="10">
                  <c:v>2</c:v>
                </c:pt>
                <c:pt idx="11">
                  <c:v>1.33</c:v>
                </c:pt>
                <c:pt idx="12">
                  <c:v>2</c:v>
                </c:pt>
                <c:pt idx="13">
                  <c:v>0.67</c:v>
                </c:pt>
                <c:pt idx="14">
                  <c:v>0.67</c:v>
                </c:pt>
                <c:pt idx="15">
                  <c:v>4</c:v>
                </c:pt>
                <c:pt idx="16">
                  <c:v>1.67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0.67</c:v>
                </c:pt>
                <c:pt idx="21">
                  <c:v>1</c:v>
                </c:pt>
                <c:pt idx="22">
                  <c:v>1.33</c:v>
                </c:pt>
                <c:pt idx="23">
                  <c:v>0.67</c:v>
                </c:pt>
                <c:pt idx="24">
                  <c:v>2</c:v>
                </c:pt>
                <c:pt idx="25">
                  <c:v>0.67</c:v>
                </c:pt>
                <c:pt idx="26">
                  <c:v>2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0.67</c:v>
                </c:pt>
                <c:pt idx="34">
                  <c:v>0</c:v>
                </c:pt>
                <c:pt idx="35">
                  <c:v>0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1.67</c:v>
                </c:pt>
                <c:pt idx="41" formatCode="#,##0.00_ ">
                  <c:v>2.33</c:v>
                </c:pt>
                <c:pt idx="42">
                  <c:v>1</c:v>
                </c:pt>
                <c:pt idx="43">
                  <c:v>1</c:v>
                </c:pt>
                <c:pt idx="44">
                  <c:v>1.33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  <c:pt idx="48">
                  <c:v>1.33</c:v>
                </c:pt>
                <c:pt idx="49">
                  <c:v>0.67</c:v>
                </c:pt>
                <c:pt idx="50">
                  <c:v>0.33</c:v>
                </c:pt>
                <c:pt idx="5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令和7年各保健所毎集計!$C$94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令和7年各保健所毎集計!$N$94:$BM$94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1.2</c:v>
                </c:pt>
                <c:pt idx="2">
                  <c:v>0.9</c:v>
                </c:pt>
                <c:pt idx="3">
                  <c:v>1.4</c:v>
                </c:pt>
                <c:pt idx="4">
                  <c:v>0.6</c:v>
                </c:pt>
                <c:pt idx="5">
                  <c:v>0.7</c:v>
                </c:pt>
                <c:pt idx="6">
                  <c:v>1</c:v>
                </c:pt>
                <c:pt idx="7">
                  <c:v>0.8</c:v>
                </c:pt>
                <c:pt idx="8">
                  <c:v>1.5</c:v>
                </c:pt>
                <c:pt idx="9">
                  <c:v>0.6</c:v>
                </c:pt>
                <c:pt idx="10">
                  <c:v>1.3</c:v>
                </c:pt>
                <c:pt idx="11">
                  <c:v>0.5</c:v>
                </c:pt>
                <c:pt idx="12">
                  <c:v>1.5</c:v>
                </c:pt>
                <c:pt idx="13">
                  <c:v>0.8</c:v>
                </c:pt>
                <c:pt idx="14">
                  <c:v>0.86</c:v>
                </c:pt>
                <c:pt idx="15">
                  <c:v>0.71</c:v>
                </c:pt>
                <c:pt idx="16">
                  <c:v>0.43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1.57</c:v>
                </c:pt>
                <c:pt idx="21">
                  <c:v>1</c:v>
                </c:pt>
                <c:pt idx="22">
                  <c:v>0.86</c:v>
                </c:pt>
                <c:pt idx="23">
                  <c:v>1.57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0.28999999999999998</c:v>
                </c:pt>
                <c:pt idx="27">
                  <c:v>0.14000000000000001</c:v>
                </c:pt>
                <c:pt idx="28">
                  <c:v>0.28999999999999998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0.28999999999999998</c:v>
                </c:pt>
                <c:pt idx="32">
                  <c:v>0.14000000000000001</c:v>
                </c:pt>
                <c:pt idx="33">
                  <c:v>0.56999999999999995</c:v>
                </c:pt>
                <c:pt idx="34">
                  <c:v>0.14000000000000001</c:v>
                </c:pt>
                <c:pt idx="35">
                  <c:v>0.28999999999999998</c:v>
                </c:pt>
                <c:pt idx="36">
                  <c:v>0.71</c:v>
                </c:pt>
                <c:pt idx="37">
                  <c:v>0.71</c:v>
                </c:pt>
                <c:pt idx="38">
                  <c:v>0.71</c:v>
                </c:pt>
                <c:pt idx="39">
                  <c:v>1.1399999999999999</c:v>
                </c:pt>
                <c:pt idx="40">
                  <c:v>0.43</c:v>
                </c:pt>
                <c:pt idx="41" formatCode="#,##0.00_ ">
                  <c:v>0.28999999999999998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2</c:v>
                </c:pt>
                <c:pt idx="46">
                  <c:v>0.56999999999999995</c:v>
                </c:pt>
                <c:pt idx="47">
                  <c:v>0.43</c:v>
                </c:pt>
                <c:pt idx="48">
                  <c:v>0.14000000000000001</c:v>
                </c:pt>
                <c:pt idx="49">
                  <c:v>0.43</c:v>
                </c:pt>
                <c:pt idx="50">
                  <c:v>0.86</c:v>
                </c:pt>
                <c:pt idx="51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令和7年各保健所毎集計!$C$95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令和7年各保健所毎集計!$N$95:$BM$95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0.43</c:v>
                </c:pt>
                <c:pt idx="2">
                  <c:v>0</c:v>
                </c:pt>
                <c:pt idx="3">
                  <c:v>0.28999999999999998</c:v>
                </c:pt>
                <c:pt idx="4">
                  <c:v>0.14000000000000001</c:v>
                </c:pt>
                <c:pt idx="5">
                  <c:v>0.28999999999999998</c:v>
                </c:pt>
                <c:pt idx="6">
                  <c:v>1.57</c:v>
                </c:pt>
                <c:pt idx="7">
                  <c:v>0.43</c:v>
                </c:pt>
                <c:pt idx="8">
                  <c:v>1.57</c:v>
                </c:pt>
                <c:pt idx="9">
                  <c:v>0.56999999999999995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0.43</c:v>
                </c:pt>
                <c:pt idx="13">
                  <c:v>0.14000000000000001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0.67</c:v>
                </c:pt>
                <c:pt idx="18">
                  <c:v>0.67</c:v>
                </c:pt>
                <c:pt idx="19">
                  <c:v>0.67</c:v>
                </c:pt>
                <c:pt idx="20">
                  <c:v>0.17</c:v>
                </c:pt>
                <c:pt idx="21">
                  <c:v>0.5</c:v>
                </c:pt>
                <c:pt idx="22">
                  <c:v>1.33</c:v>
                </c:pt>
                <c:pt idx="23">
                  <c:v>0.5</c:v>
                </c:pt>
                <c:pt idx="24">
                  <c:v>1.83</c:v>
                </c:pt>
                <c:pt idx="25">
                  <c:v>0.83</c:v>
                </c:pt>
                <c:pt idx="26">
                  <c:v>0.5</c:v>
                </c:pt>
                <c:pt idx="27">
                  <c:v>0.5</c:v>
                </c:pt>
                <c:pt idx="28">
                  <c:v>0.17</c:v>
                </c:pt>
                <c:pt idx="29" formatCode="#,##0.00_ ">
                  <c:v>0.83</c:v>
                </c:pt>
                <c:pt idx="30">
                  <c:v>0.17</c:v>
                </c:pt>
                <c:pt idx="31">
                  <c:v>0</c:v>
                </c:pt>
                <c:pt idx="32">
                  <c:v>0.17</c:v>
                </c:pt>
                <c:pt idx="33">
                  <c:v>0.33</c:v>
                </c:pt>
                <c:pt idx="34">
                  <c:v>0.33</c:v>
                </c:pt>
                <c:pt idx="35">
                  <c:v>0.17</c:v>
                </c:pt>
                <c:pt idx="36">
                  <c:v>0.17</c:v>
                </c:pt>
                <c:pt idx="37">
                  <c:v>0.33</c:v>
                </c:pt>
                <c:pt idx="38">
                  <c:v>0.17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0.17</c:v>
                </c:pt>
                <c:pt idx="42">
                  <c:v>0.67</c:v>
                </c:pt>
                <c:pt idx="43">
                  <c:v>0</c:v>
                </c:pt>
                <c:pt idx="44">
                  <c:v>0.5</c:v>
                </c:pt>
                <c:pt idx="45">
                  <c:v>0.33</c:v>
                </c:pt>
                <c:pt idx="46">
                  <c:v>0.17</c:v>
                </c:pt>
                <c:pt idx="47">
                  <c:v>0</c:v>
                </c:pt>
                <c:pt idx="48">
                  <c:v>0.17</c:v>
                </c:pt>
                <c:pt idx="49">
                  <c:v>0</c:v>
                </c:pt>
                <c:pt idx="50">
                  <c:v>0.83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令和7年各保健所毎集計!$C$96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令和7年各保健所毎集計!$N$96:$BM$96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1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0.88</c:v>
                </c:pt>
                <c:pt idx="7">
                  <c:v>1.5</c:v>
                </c:pt>
                <c:pt idx="8">
                  <c:v>1.38</c:v>
                </c:pt>
                <c:pt idx="9">
                  <c:v>0.38</c:v>
                </c:pt>
                <c:pt idx="10">
                  <c:v>0.63</c:v>
                </c:pt>
                <c:pt idx="11">
                  <c:v>1.38</c:v>
                </c:pt>
                <c:pt idx="12">
                  <c:v>1.1299999999999999</c:v>
                </c:pt>
                <c:pt idx="13">
                  <c:v>0.88</c:v>
                </c:pt>
                <c:pt idx="14">
                  <c:v>1.33</c:v>
                </c:pt>
                <c:pt idx="15">
                  <c:v>2</c:v>
                </c:pt>
                <c:pt idx="16">
                  <c:v>1.83</c:v>
                </c:pt>
                <c:pt idx="17">
                  <c:v>1</c:v>
                </c:pt>
                <c:pt idx="18">
                  <c:v>1.17</c:v>
                </c:pt>
                <c:pt idx="19">
                  <c:v>0.83</c:v>
                </c:pt>
                <c:pt idx="20">
                  <c:v>1.17</c:v>
                </c:pt>
                <c:pt idx="21">
                  <c:v>0.83</c:v>
                </c:pt>
                <c:pt idx="22">
                  <c:v>0.6</c:v>
                </c:pt>
                <c:pt idx="23">
                  <c:v>0.5</c:v>
                </c:pt>
                <c:pt idx="24">
                  <c:v>0.83</c:v>
                </c:pt>
                <c:pt idx="25">
                  <c:v>0.5</c:v>
                </c:pt>
                <c:pt idx="26">
                  <c:v>0</c:v>
                </c:pt>
                <c:pt idx="27">
                  <c:v>0.17</c:v>
                </c:pt>
                <c:pt idx="28">
                  <c:v>0.17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0.17</c:v>
                </c:pt>
                <c:pt idx="32">
                  <c:v>0.17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0.5</c:v>
                </c:pt>
                <c:pt idx="42">
                  <c:v>1.17</c:v>
                </c:pt>
                <c:pt idx="43">
                  <c:v>1.5</c:v>
                </c:pt>
                <c:pt idx="44">
                  <c:v>1.5</c:v>
                </c:pt>
                <c:pt idx="45">
                  <c:v>0.67</c:v>
                </c:pt>
                <c:pt idx="46">
                  <c:v>0.83</c:v>
                </c:pt>
                <c:pt idx="47">
                  <c:v>0.33</c:v>
                </c:pt>
                <c:pt idx="48">
                  <c:v>1</c:v>
                </c:pt>
                <c:pt idx="49">
                  <c:v>0.67</c:v>
                </c:pt>
                <c:pt idx="50">
                  <c:v>0.17</c:v>
                </c:pt>
                <c:pt idx="5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令和7年各保健所毎集計!$C$97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令和7年各保健所毎集計!$N$97:$BM$97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令和7年各保健所毎集計!$C$98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令和7年各保健所毎集計!$N$98:$BM$98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1.5</c:v>
                </c:pt>
                <c:pt idx="9">
                  <c:v>0.5</c:v>
                </c:pt>
                <c:pt idx="10">
                  <c:v>2.5</c:v>
                </c:pt>
                <c:pt idx="11">
                  <c:v>0.5</c:v>
                </c:pt>
                <c:pt idx="12">
                  <c:v>0.5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0.5</c:v>
                </c:pt>
                <c:pt idx="38">
                  <c:v>0</c:v>
                </c:pt>
                <c:pt idx="39">
                  <c:v>0.5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1.5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1.0625737898465171</c:v>
                </c:pt>
                <c:pt idx="1">
                  <c:v>3.5419126328217239</c:v>
                </c:pt>
                <c:pt idx="2">
                  <c:v>10.035419126328216</c:v>
                </c:pt>
                <c:pt idx="3">
                  <c:v>8.6186540731995276</c:v>
                </c:pt>
                <c:pt idx="4">
                  <c:v>10.625737898465172</c:v>
                </c:pt>
                <c:pt idx="5">
                  <c:v>9.208972845336481</c:v>
                </c:pt>
                <c:pt idx="6">
                  <c:v>8.6186540731995276</c:v>
                </c:pt>
                <c:pt idx="7">
                  <c:v>9.9173553719008272</c:v>
                </c:pt>
                <c:pt idx="8">
                  <c:v>8.1463990554899635</c:v>
                </c:pt>
                <c:pt idx="9">
                  <c:v>8.5005903187721366</c:v>
                </c:pt>
                <c:pt idx="10">
                  <c:v>6.7296340023612746</c:v>
                </c:pt>
                <c:pt idx="11">
                  <c:v>13.223140495867769</c:v>
                </c:pt>
                <c:pt idx="12">
                  <c:v>0.70838252656434475</c:v>
                </c:pt>
                <c:pt idx="13">
                  <c:v>1.0625737898465171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年次別!$S$147:$S$266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5.2941176470588235E-2</c:v>
                </c:pt>
                <c:pt idx="2">
                  <c:v>8.1323529411764711E-2</c:v>
                </c:pt>
                <c:pt idx="3">
                  <c:v>0.7720588235294118</c:v>
                </c:pt>
                <c:pt idx="4">
                  <c:v>2.276470588235294</c:v>
                </c:pt>
                <c:pt idx="5">
                  <c:v>7.3161764705882355</c:v>
                </c:pt>
                <c:pt idx="6">
                  <c:v>2.625</c:v>
                </c:pt>
                <c:pt idx="7">
                  <c:v>2.5882352941176472</c:v>
                </c:pt>
                <c:pt idx="8">
                  <c:v>1.4779411764705881</c:v>
                </c:pt>
                <c:pt idx="9">
                  <c:v>0.46470588235294119</c:v>
                </c:pt>
                <c:pt idx="10">
                  <c:v>0.23529411764705885</c:v>
                </c:pt>
                <c:pt idx="11">
                  <c:v>5.1470588235294122E-2</c:v>
                </c:pt>
                <c:pt idx="12">
                  <c:v>2.9411764705882353E-2</c:v>
                </c:pt>
                <c:pt idx="13">
                  <c:v>8.8235294117647065E-2</c:v>
                </c:pt>
                <c:pt idx="14">
                  <c:v>8.0882352941176461E-2</c:v>
                </c:pt>
                <c:pt idx="15">
                  <c:v>6.6176470588235295E-2</c:v>
                </c:pt>
                <c:pt idx="16">
                  <c:v>0.26470588235294118</c:v>
                </c:pt>
                <c:pt idx="17">
                  <c:v>1.1985294117647058</c:v>
                </c:pt>
                <c:pt idx="18">
                  <c:v>1.6764705882352942</c:v>
                </c:pt>
                <c:pt idx="19">
                  <c:v>3.7132352941176472</c:v>
                </c:pt>
                <c:pt idx="20">
                  <c:v>3.2941176470588234</c:v>
                </c:pt>
                <c:pt idx="21">
                  <c:v>1.7647058823529413</c:v>
                </c:pt>
                <c:pt idx="22">
                  <c:v>1.6102941176470589</c:v>
                </c:pt>
                <c:pt idx="23">
                  <c:v>1.3235294117647058</c:v>
                </c:pt>
                <c:pt idx="24" formatCode="0.00">
                  <c:v>0.6765882352941176</c:v>
                </c:pt>
                <c:pt idx="25" formatCode="0.00">
                  <c:v>0.56617647058823528</c:v>
                </c:pt>
                <c:pt idx="26" formatCode="0.00">
                  <c:v>0.4264705882352941</c:v>
                </c:pt>
                <c:pt idx="27" formatCode="0.00">
                  <c:v>0.41176470588235298</c:v>
                </c:pt>
                <c:pt idx="28" formatCode="0.00">
                  <c:v>1.2132352941176472</c:v>
                </c:pt>
                <c:pt idx="29" formatCode="0.00">
                  <c:v>1.7426470588235294</c:v>
                </c:pt>
                <c:pt idx="30" formatCode="0.00">
                  <c:v>2.6235294117647059</c:v>
                </c:pt>
                <c:pt idx="31" formatCode="0.00">
                  <c:v>3.2941176470588234</c:v>
                </c:pt>
                <c:pt idx="32" formatCode="0.00">
                  <c:v>3.2867647058823528</c:v>
                </c:pt>
                <c:pt idx="33" formatCode="0.00">
                  <c:v>2.611764705882353</c:v>
                </c:pt>
                <c:pt idx="34" formatCode="0.00">
                  <c:v>1.4558823529411764</c:v>
                </c:pt>
                <c:pt idx="35" formatCode="0.00">
                  <c:v>0.67647058823529416</c:v>
                </c:pt>
                <c:pt idx="36" formatCode="0.00">
                  <c:v>0.39411764705882352</c:v>
                </c:pt>
                <c:pt idx="37" formatCode="0.00">
                  <c:v>0.33823529411764702</c:v>
                </c:pt>
                <c:pt idx="38" formatCode="0.00">
                  <c:v>0.35882352941176465</c:v>
                </c:pt>
                <c:pt idx="39" formatCode="0.00">
                  <c:v>1.4264705882352944</c:v>
                </c:pt>
                <c:pt idx="40" formatCode="0.00">
                  <c:v>1.9264705882352942</c:v>
                </c:pt>
                <c:pt idx="41" formatCode="0.00">
                  <c:v>1.5823529411764707</c:v>
                </c:pt>
                <c:pt idx="42" formatCode="0.00">
                  <c:v>3.2720588235294121</c:v>
                </c:pt>
                <c:pt idx="43" formatCode="0.00">
                  <c:v>4.1764705882352935</c:v>
                </c:pt>
                <c:pt idx="44" formatCode="0.00">
                  <c:v>1.463235294117647</c:v>
                </c:pt>
                <c:pt idx="45" formatCode="0.00">
                  <c:v>0.55147058823529416</c:v>
                </c:pt>
                <c:pt idx="46" formatCode="0.00">
                  <c:v>0.30000000000000004</c:v>
                </c:pt>
                <c:pt idx="47" formatCode="0.00">
                  <c:v>0.25490196078431371</c:v>
                </c:pt>
                <c:pt idx="48" formatCode="0.00">
                  <c:v>0.17200000000000001</c:v>
                </c:pt>
                <c:pt idx="49" formatCode="0.00">
                  <c:v>9.7500000000000003E-2</c:v>
                </c:pt>
                <c:pt idx="50" formatCode="0.00">
                  <c:v>0.10200000000000001</c:v>
                </c:pt>
                <c:pt idx="51" formatCode="0.00">
                  <c:v>7.4999999999999997E-3</c:v>
                </c:pt>
                <c:pt idx="52" formatCode="0.00">
                  <c:v>0.10500000000000001</c:v>
                </c:pt>
                <c:pt idx="53" formatCode="0.00">
                  <c:v>0.10800000000000001</c:v>
                </c:pt>
                <c:pt idx="54" formatCode="0.00">
                  <c:v>0.20250000000000001</c:v>
                </c:pt>
                <c:pt idx="55" formatCode="0.00">
                  <c:v>0.32800000000000001</c:v>
                </c:pt>
                <c:pt idx="56" formatCode="0.00">
                  <c:v>0.97</c:v>
                </c:pt>
                <c:pt idx="57" formatCode="0.00">
                  <c:v>1.7849999999999999</c:v>
                </c:pt>
                <c:pt idx="58" formatCode="0.00">
                  <c:v>1.046</c:v>
                </c:pt>
                <c:pt idx="59" formatCode="0.00">
                  <c:v>0.59750000000000003</c:v>
                </c:pt>
                <c:pt idx="60" formatCode="0.00">
                  <c:v>0.30249999999999999</c:v>
                </c:pt>
                <c:pt idx="61" formatCode="0.00">
                  <c:v>0.10499999999999998</c:v>
                </c:pt>
                <c:pt idx="62" formatCode="0.00">
                  <c:v>0.09</c:v>
                </c:pt>
                <c:pt idx="63" formatCode="0.00">
                  <c:v>2.2499999999999999E-2</c:v>
                </c:pt>
                <c:pt idx="64" formatCode="0.00">
                  <c:v>4.8000000000000001E-2</c:v>
                </c:pt>
                <c:pt idx="65" formatCode="0.00">
                  <c:v>0.03</c:v>
                </c:pt>
                <c:pt idx="66" formatCode="0.00">
                  <c:v>6.7500000000000004E-2</c:v>
                </c:pt>
                <c:pt idx="67" formatCode="0.00">
                  <c:v>0.06</c:v>
                </c:pt>
                <c:pt idx="68" formatCode="0.00">
                  <c:v>0.03</c:v>
                </c:pt>
                <c:pt idx="69" formatCode="0.00">
                  <c:v>0.33250000000000002</c:v>
                </c:pt>
                <c:pt idx="70" formatCode="0.00">
                  <c:v>1.504</c:v>
                </c:pt>
                <c:pt idx="71" formatCode="0.00">
                  <c:v>2.3525</c:v>
                </c:pt>
                <c:pt idx="72" formatCode="0.00">
                  <c:v>1.1120000000000001</c:v>
                </c:pt>
                <c:pt idx="73" formatCode="0.00">
                  <c:v>0.45250000000000001</c:v>
                </c:pt>
                <c:pt idx="74" formatCode="0.00">
                  <c:v>1.2575000000000001</c:v>
                </c:pt>
                <c:pt idx="75" formatCode="0.00">
                  <c:v>2.0674999999999999</c:v>
                </c:pt>
                <c:pt idx="76" formatCode="0.00">
                  <c:v>3.5120000000000005</c:v>
                </c:pt>
                <c:pt idx="77" formatCode="0.00">
                  <c:v>3.1849999999999996</c:v>
                </c:pt>
                <c:pt idx="78" formatCode="0.00">
                  <c:v>3.1625000000000001</c:v>
                </c:pt>
                <c:pt idx="79" formatCode="0.00">
                  <c:v>1.4179999999999999</c:v>
                </c:pt>
                <c:pt idx="80" formatCode="0.00">
                  <c:v>0.78499999999999992</c:v>
                </c:pt>
                <c:pt idx="81" formatCode="0.00">
                  <c:v>0.79600000000000004</c:v>
                </c:pt>
                <c:pt idx="82" formatCode="0.00">
                  <c:v>1.2025000000000001</c:v>
                </c:pt>
                <c:pt idx="83" formatCode="0.00">
                  <c:v>0.83499999999999996</c:v>
                </c:pt>
                <c:pt idx="84" formatCode="0.00">
                  <c:v>0.78800000000000003</c:v>
                </c:pt>
                <c:pt idx="85" formatCode="0.00">
                  <c:v>2.1574999999999998</c:v>
                </c:pt>
                <c:pt idx="86" formatCode="0.00">
                  <c:v>3.3049999999999997</c:v>
                </c:pt>
                <c:pt idx="87" formatCode="0.00">
                  <c:v>5.0474999999999994</c:v>
                </c:pt>
                <c:pt idx="88" formatCode="0.00">
                  <c:v>1.986</c:v>
                </c:pt>
                <c:pt idx="89" formatCode="0.00">
                  <c:v>0.54</c:v>
                </c:pt>
                <c:pt idx="90" formatCode="0.00">
                  <c:v>0.192</c:v>
                </c:pt>
                <c:pt idx="91" formatCode="0.00">
                  <c:v>0.16750000000000001</c:v>
                </c:pt>
                <c:pt idx="92" formatCode="0.00">
                  <c:v>0.96750000000000003</c:v>
                </c:pt>
                <c:pt idx="93" formatCode="0.00">
                  <c:v>1.6</c:v>
                </c:pt>
                <c:pt idx="94" formatCode="0.00">
                  <c:v>1.1525000000000001</c:v>
                </c:pt>
                <c:pt idx="95" formatCode="0.00">
                  <c:v>0.88749999999999996</c:v>
                </c:pt>
                <c:pt idx="96" formatCode="0.00">
                  <c:v>0.14799999999999999</c:v>
                </c:pt>
                <c:pt idx="97" formatCode="0.00">
                  <c:v>5.5E-2</c:v>
                </c:pt>
                <c:pt idx="98" formatCode="0.00">
                  <c:v>0.15000000000000002</c:v>
                </c:pt>
                <c:pt idx="99" formatCode="0.00">
                  <c:v>0.7</c:v>
                </c:pt>
                <c:pt idx="100" formatCode="0.00">
                  <c:v>2.2399999999999998</c:v>
                </c:pt>
                <c:pt idx="101" formatCode="0.00">
                  <c:v>2.9175000000000004</c:v>
                </c:pt>
                <c:pt idx="102" formatCode="0.00">
                  <c:v>2.1719999999999997</c:v>
                </c:pt>
                <c:pt idx="103" formatCode="0.00">
                  <c:v>1.45</c:v>
                </c:pt>
                <c:pt idx="104" formatCode="0.00">
                  <c:v>2.8939999999999997</c:v>
                </c:pt>
                <c:pt idx="105" formatCode="0.00">
                  <c:v>9.3975000000000009</c:v>
                </c:pt>
                <c:pt idx="106" formatCode="0.00">
                  <c:v>7.0549999999999997</c:v>
                </c:pt>
                <c:pt idx="107" formatCode="0.00">
                  <c:v>1.9300000000000002</c:v>
                </c:pt>
                <c:pt idx="108" formatCode="0.00">
                  <c:v>0.126</c:v>
                </c:pt>
                <c:pt idx="109" formatCode="0.00">
                  <c:v>0.10250000000000001</c:v>
                </c:pt>
                <c:pt idx="110" formatCode="0.00">
                  <c:v>0.15</c:v>
                </c:pt>
                <c:pt idx="111" formatCode="0.00">
                  <c:v>0.2</c:v>
                </c:pt>
                <c:pt idx="112" formatCode="0.00">
                  <c:v>0.47</c:v>
                </c:pt>
                <c:pt idx="113" formatCode="0.00">
                  <c:v>0.45999999999999996</c:v>
                </c:pt>
                <c:pt idx="114" formatCode="0.00">
                  <c:v>0.65</c:v>
                </c:pt>
                <c:pt idx="115" formatCode="0.00">
                  <c:v>0.78</c:v>
                </c:pt>
                <c:pt idx="116" formatCode="0.00">
                  <c:v>1.6079999999999999</c:v>
                </c:pt>
                <c:pt idx="117" formatCode="0.00">
                  <c:v>1.6</c:v>
                </c:pt>
                <c:pt idx="118" formatCode="0.00">
                  <c:v>1.1000000000000001</c:v>
                </c:pt>
                <c:pt idx="119" formatCode="0.0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年次別!$T$147:$T$266</c:f>
              <c:numCache>
                <c:formatCode>General</c:formatCode>
                <c:ptCount val="120"/>
                <c:pt idx="0">
                  <c:v>5.2499999999999998E-2</c:v>
                </c:pt>
                <c:pt idx="1">
                  <c:v>0.02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0.12000000000000002</c:v>
                </c:pt>
                <c:pt idx="5">
                  <c:v>0.53500000000000003</c:v>
                </c:pt>
                <c:pt idx="6">
                  <c:v>0.72499999999999998</c:v>
                </c:pt>
                <c:pt idx="7">
                  <c:v>0.62600000000000011</c:v>
                </c:pt>
                <c:pt idx="8">
                  <c:v>1.0175000000000001</c:v>
                </c:pt>
                <c:pt idx="9">
                  <c:v>0.82</c:v>
                </c:pt>
                <c:pt idx="10">
                  <c:v>0.82250000000000001</c:v>
                </c:pt>
                <c:pt idx="11">
                  <c:v>0.26500000000000001</c:v>
                </c:pt>
                <c:pt idx="12">
                  <c:v>0.17</c:v>
                </c:pt>
                <c:pt idx="13">
                  <c:v>0.13250000000000001</c:v>
                </c:pt>
                <c:pt idx="14">
                  <c:v>0.11749999999999999</c:v>
                </c:pt>
                <c:pt idx="15">
                  <c:v>0.30249999999999999</c:v>
                </c:pt>
                <c:pt idx="16">
                  <c:v>0.82599999999999996</c:v>
                </c:pt>
                <c:pt idx="17">
                  <c:v>2.4050000000000002</c:v>
                </c:pt>
                <c:pt idx="18">
                  <c:v>8.4740000000000002</c:v>
                </c:pt>
                <c:pt idx="19">
                  <c:v>6.1224999999999996</c:v>
                </c:pt>
                <c:pt idx="20">
                  <c:v>3.2749999999999999</c:v>
                </c:pt>
                <c:pt idx="21">
                  <c:v>1.8960000000000001</c:v>
                </c:pt>
                <c:pt idx="22">
                  <c:v>1.2149999999999999</c:v>
                </c:pt>
                <c:pt idx="23">
                  <c:v>0.69750000000000001</c:v>
                </c:pt>
                <c:pt idx="24" formatCode="0.00">
                  <c:v>0.19600000000000001</c:v>
                </c:pt>
                <c:pt idx="25" formatCode="0.00">
                  <c:v>0.1225</c:v>
                </c:pt>
                <c:pt idx="26" formatCode="0.00">
                  <c:v>0.14000000000000001</c:v>
                </c:pt>
                <c:pt idx="27" formatCode="0.00">
                  <c:v>0.21400000000000002</c:v>
                </c:pt>
                <c:pt idx="28" formatCode="0.00">
                  <c:v>0.73499999999999999</c:v>
                </c:pt>
                <c:pt idx="29" formatCode="0.00">
                  <c:v>1.2949999999999999</c:v>
                </c:pt>
                <c:pt idx="30" formatCode="0.00">
                  <c:v>1.8320000000000001</c:v>
                </c:pt>
                <c:pt idx="31" formatCode="0.00">
                  <c:v>1.1325000000000001</c:v>
                </c:pt>
                <c:pt idx="32" formatCode="0.00">
                  <c:v>1.0349999999999999</c:v>
                </c:pt>
                <c:pt idx="33" formatCode="0.00">
                  <c:v>0.94200000000000017</c:v>
                </c:pt>
                <c:pt idx="34" formatCode="0.00">
                  <c:v>0.70750000000000002</c:v>
                </c:pt>
                <c:pt idx="35" formatCode="0.00">
                  <c:v>0.51249999999999996</c:v>
                </c:pt>
                <c:pt idx="36" formatCode="0.00">
                  <c:v>0.13600000000000001</c:v>
                </c:pt>
                <c:pt idx="37" formatCode="0.00">
                  <c:v>0.12</c:v>
                </c:pt>
                <c:pt idx="38" formatCode="0.00">
                  <c:v>0.16200000000000003</c:v>
                </c:pt>
                <c:pt idx="39" formatCode="0.00">
                  <c:v>0.39250000000000002</c:v>
                </c:pt>
                <c:pt idx="40" formatCode="0.00">
                  <c:v>1.2150000000000001</c:v>
                </c:pt>
                <c:pt idx="41" formatCode="0.00">
                  <c:v>5.6959999999999997</c:v>
                </c:pt>
                <c:pt idx="42" formatCode="0.00">
                  <c:v>12.1525</c:v>
                </c:pt>
                <c:pt idx="43" formatCode="0.00">
                  <c:v>3.7659999999999996</c:v>
                </c:pt>
                <c:pt idx="44" formatCode="0.00">
                  <c:v>2.1575000000000002</c:v>
                </c:pt>
                <c:pt idx="45" formatCode="0.00">
                  <c:v>1.5125</c:v>
                </c:pt>
                <c:pt idx="46" formatCode="0.00">
                  <c:v>1.1259999999999999</c:v>
                </c:pt>
                <c:pt idx="47" formatCode="0.00">
                  <c:v>0.69999999999999984</c:v>
                </c:pt>
                <c:pt idx="48" formatCode="0.00">
                  <c:v>0.158</c:v>
                </c:pt>
                <c:pt idx="49" formatCode="0.00">
                  <c:v>0.11749999999999999</c:v>
                </c:pt>
                <c:pt idx="50" formatCode="0.00">
                  <c:v>7.5999999999999998E-2</c:v>
                </c:pt>
                <c:pt idx="51" formatCode="0.00">
                  <c:v>4.2500000000000003E-2</c:v>
                </c:pt>
                <c:pt idx="52" formatCode="0.00">
                  <c:v>5.5000000000000007E-2</c:v>
                </c:pt>
                <c:pt idx="53" formatCode="0.00">
                  <c:v>0.12</c:v>
                </c:pt>
                <c:pt idx="54" formatCode="0.00">
                  <c:v>0.13250000000000001</c:v>
                </c:pt>
                <c:pt idx="55" formatCode="0.00">
                  <c:v>0.15</c:v>
                </c:pt>
                <c:pt idx="56" formatCode="0.00">
                  <c:v>0.12</c:v>
                </c:pt>
                <c:pt idx="57" formatCode="0.00">
                  <c:v>0.125</c:v>
                </c:pt>
                <c:pt idx="58" formatCode="0.00">
                  <c:v>0.11200000000000002</c:v>
                </c:pt>
                <c:pt idx="59" formatCode="0.00">
                  <c:v>8.7499999999999994E-2</c:v>
                </c:pt>
                <c:pt idx="60" formatCode="0.00">
                  <c:v>4.5000000000000005E-2</c:v>
                </c:pt>
                <c:pt idx="61" formatCode="0.00">
                  <c:v>3.2500000000000001E-2</c:v>
                </c:pt>
                <c:pt idx="62" formatCode="0.00">
                  <c:v>1.6E-2</c:v>
                </c:pt>
                <c:pt idx="63" formatCode="0.00">
                  <c:v>2.2499999999999999E-2</c:v>
                </c:pt>
                <c:pt idx="64" formatCode="0.00">
                  <c:v>6.0000000000000012E-2</c:v>
                </c:pt>
                <c:pt idx="65" formatCode="0.00">
                  <c:v>0.11749999999999999</c:v>
                </c:pt>
                <c:pt idx="66" formatCode="0.00">
                  <c:v>0.16499999999999998</c:v>
                </c:pt>
                <c:pt idx="67" formatCode="0.00">
                  <c:v>0.35599999999999998</c:v>
                </c:pt>
                <c:pt idx="68" formatCode="0.00">
                  <c:v>0.89749999999999996</c:v>
                </c:pt>
                <c:pt idx="69" formatCode="0.00">
                  <c:v>1.5950000000000002</c:v>
                </c:pt>
                <c:pt idx="70" formatCode="0.00">
                  <c:v>1.448</c:v>
                </c:pt>
                <c:pt idx="71" formatCode="0.00">
                  <c:v>0.86749999999999994</c:v>
                </c:pt>
                <c:pt idx="72" formatCode="0.00">
                  <c:v>0.29399999999999998</c:v>
                </c:pt>
                <c:pt idx="73" formatCode="0.00">
                  <c:v>0.09</c:v>
                </c:pt>
                <c:pt idx="74" formatCode="0.00">
                  <c:v>0.06</c:v>
                </c:pt>
                <c:pt idx="75" formatCode="0.00">
                  <c:v>0.10500000000000001</c:v>
                </c:pt>
                <c:pt idx="76" formatCode="0.00">
                  <c:v>0.17199999999999999</c:v>
                </c:pt>
                <c:pt idx="77" formatCode="0.00">
                  <c:v>0.54749999999999999</c:v>
                </c:pt>
                <c:pt idx="78" formatCode="0.00">
                  <c:v>2.11</c:v>
                </c:pt>
                <c:pt idx="79" formatCode="0.00">
                  <c:v>3.1459999999999999</c:v>
                </c:pt>
                <c:pt idx="80" formatCode="0.00">
                  <c:v>2.8574999999999999</c:v>
                </c:pt>
                <c:pt idx="81" formatCode="0.00">
                  <c:v>1.1739999999999999</c:v>
                </c:pt>
                <c:pt idx="82" formatCode="0.00">
                  <c:v>0.52500000000000002</c:v>
                </c:pt>
                <c:pt idx="83" formatCode="0.00">
                  <c:v>0.29749999999999999</c:v>
                </c:pt>
                <c:pt idx="84" formatCode="0.00">
                  <c:v>9.8000000000000004E-2</c:v>
                </c:pt>
                <c:pt idx="85" formatCode="0.00">
                  <c:v>7.5000000000000011E-2</c:v>
                </c:pt>
                <c:pt idx="86" formatCode="0.00">
                  <c:v>7.5000000000000011E-2</c:v>
                </c:pt>
                <c:pt idx="87" formatCode="0.00">
                  <c:v>0.15250000000000002</c:v>
                </c:pt>
                <c:pt idx="88" formatCode="0.00">
                  <c:v>0.28599999999999998</c:v>
                </c:pt>
                <c:pt idx="89" formatCode="0.00">
                  <c:v>0.81</c:v>
                </c:pt>
                <c:pt idx="90" formatCode="0.00">
                  <c:v>1.2020000000000002</c:v>
                </c:pt>
                <c:pt idx="91" formatCode="0.00">
                  <c:v>0.9850000000000001</c:v>
                </c:pt>
                <c:pt idx="92" formatCode="0.00">
                  <c:v>1.4900000000000002</c:v>
                </c:pt>
                <c:pt idx="93" formatCode="0.00">
                  <c:v>1.0820000000000001</c:v>
                </c:pt>
                <c:pt idx="94" formatCode="0.00">
                  <c:v>0.65</c:v>
                </c:pt>
                <c:pt idx="95" formatCode="0.00">
                  <c:v>0.39500000000000002</c:v>
                </c:pt>
                <c:pt idx="96" formatCode="0.00">
                  <c:v>0.17200000000000001</c:v>
                </c:pt>
                <c:pt idx="97" formatCode="0.00">
                  <c:v>0.1925</c:v>
                </c:pt>
                <c:pt idx="98" formatCode="0.00">
                  <c:v>0.185</c:v>
                </c:pt>
                <c:pt idx="99" formatCode="0.00">
                  <c:v>0.434</c:v>
                </c:pt>
                <c:pt idx="100" formatCode="0.00">
                  <c:v>1.8525</c:v>
                </c:pt>
                <c:pt idx="101" formatCode="0.00">
                  <c:v>5.83</c:v>
                </c:pt>
                <c:pt idx="102" formatCode="0.00">
                  <c:v>11.604000000000001</c:v>
                </c:pt>
                <c:pt idx="103" formatCode="0.00">
                  <c:v>5.4249999999999998</c:v>
                </c:pt>
                <c:pt idx="104" formatCode="0.00">
                  <c:v>7.9419999999999984</c:v>
                </c:pt>
                <c:pt idx="105" formatCode="0.00">
                  <c:v>8.9775000000000009</c:v>
                </c:pt>
                <c:pt idx="106" formatCode="0.00">
                  <c:v>4.0075000000000003</c:v>
                </c:pt>
                <c:pt idx="107" formatCode="0.00">
                  <c:v>1.175</c:v>
                </c:pt>
                <c:pt idx="108" formatCode="0.00">
                  <c:v>0.11599999999999999</c:v>
                </c:pt>
                <c:pt idx="109" formatCode="0.00">
                  <c:v>6.25E-2</c:v>
                </c:pt>
                <c:pt idx="110" formatCode="0.00">
                  <c:v>4.5999999999999999E-2</c:v>
                </c:pt>
                <c:pt idx="111" formatCode="0.00">
                  <c:v>7.7500000000000013E-2</c:v>
                </c:pt>
                <c:pt idx="112" formatCode="0.00">
                  <c:v>0.13750000000000001</c:v>
                </c:pt>
                <c:pt idx="113" formatCode="0.00">
                  <c:v>0.34199999999999997</c:v>
                </c:pt>
                <c:pt idx="114" formatCode="0.00">
                  <c:v>0.59499999999999997</c:v>
                </c:pt>
                <c:pt idx="115" formatCode="0.00">
                  <c:v>0.47499999999999998</c:v>
                </c:pt>
                <c:pt idx="116" formatCode="0.00">
                  <c:v>0.48200000000000004</c:v>
                </c:pt>
                <c:pt idx="117" formatCode="0.00">
                  <c:v>0.26500000000000001</c:v>
                </c:pt>
                <c:pt idx="118" formatCode="0.00">
                  <c:v>0.1225</c:v>
                </c:pt>
                <c:pt idx="119" formatCode="0.00">
                  <c:v>6.7500000000000004E-2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令和7年各保健所毎集計!$N$115:$BM$115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0.06</c:v>
                </c:pt>
                <c:pt idx="2">
                  <c:v>0.16</c:v>
                </c:pt>
                <c:pt idx="3">
                  <c:v>0.19</c:v>
                </c:pt>
                <c:pt idx="4">
                  <c:v>0.13</c:v>
                </c:pt>
                <c:pt idx="5">
                  <c:v>0.13</c:v>
                </c:pt>
                <c:pt idx="6">
                  <c:v>0.06</c:v>
                </c:pt>
                <c:pt idx="7">
                  <c:v>0.03</c:v>
                </c:pt>
                <c:pt idx="8">
                  <c:v>0.19</c:v>
                </c:pt>
                <c:pt idx="9">
                  <c:v>0.19</c:v>
                </c:pt>
                <c:pt idx="10">
                  <c:v>0.16</c:v>
                </c:pt>
                <c:pt idx="11">
                  <c:v>0.25</c:v>
                </c:pt>
                <c:pt idx="12">
                  <c:v>0.09</c:v>
                </c:pt>
                <c:pt idx="13">
                  <c:v>0.06</c:v>
                </c:pt>
                <c:pt idx="14">
                  <c:v>0.08</c:v>
                </c:pt>
                <c:pt idx="15">
                  <c:v>0.44</c:v>
                </c:pt>
                <c:pt idx="16">
                  <c:v>0.08</c:v>
                </c:pt>
                <c:pt idx="17">
                  <c:v>0.2</c:v>
                </c:pt>
                <c:pt idx="18">
                  <c:v>0.16</c:v>
                </c:pt>
                <c:pt idx="19">
                  <c:v>0.48</c:v>
                </c:pt>
                <c:pt idx="20">
                  <c:v>0.72</c:v>
                </c:pt>
                <c:pt idx="21">
                  <c:v>0.52</c:v>
                </c:pt>
                <c:pt idx="22">
                  <c:v>0.42</c:v>
                </c:pt>
                <c:pt idx="23">
                  <c:v>0.72</c:v>
                </c:pt>
                <c:pt idx="24">
                  <c:v>0.36</c:v>
                </c:pt>
                <c:pt idx="25">
                  <c:v>0.4</c:v>
                </c:pt>
                <c:pt idx="26">
                  <c:v>0.4</c:v>
                </c:pt>
                <c:pt idx="27">
                  <c:v>0.44</c:v>
                </c:pt>
                <c:pt idx="28">
                  <c:v>0.68</c:v>
                </c:pt>
                <c:pt idx="29" formatCode="#,##0.00_ ">
                  <c:v>0.88</c:v>
                </c:pt>
                <c:pt idx="30">
                  <c:v>0.6</c:v>
                </c:pt>
                <c:pt idx="31">
                  <c:v>0.92</c:v>
                </c:pt>
                <c:pt idx="32">
                  <c:v>0.52</c:v>
                </c:pt>
                <c:pt idx="33">
                  <c:v>0.68</c:v>
                </c:pt>
                <c:pt idx="34">
                  <c:v>1</c:v>
                </c:pt>
                <c:pt idx="35">
                  <c:v>1.6</c:v>
                </c:pt>
                <c:pt idx="36">
                  <c:v>1.48</c:v>
                </c:pt>
                <c:pt idx="37">
                  <c:v>1.24</c:v>
                </c:pt>
                <c:pt idx="38">
                  <c:v>1.64</c:v>
                </c:pt>
                <c:pt idx="39">
                  <c:v>2.08</c:v>
                </c:pt>
                <c:pt idx="40">
                  <c:v>2.12</c:v>
                </c:pt>
                <c:pt idx="41" formatCode="#,##0.00_ ">
                  <c:v>1.24</c:v>
                </c:pt>
                <c:pt idx="42">
                  <c:v>1.6</c:v>
                </c:pt>
                <c:pt idx="43">
                  <c:v>1.44</c:v>
                </c:pt>
                <c:pt idx="44">
                  <c:v>1.1599999999999999</c:v>
                </c:pt>
                <c:pt idx="45">
                  <c:v>1.28</c:v>
                </c:pt>
                <c:pt idx="46">
                  <c:v>1.08</c:v>
                </c:pt>
                <c:pt idx="47">
                  <c:v>0.88</c:v>
                </c:pt>
                <c:pt idx="48">
                  <c:v>0.84</c:v>
                </c:pt>
                <c:pt idx="49">
                  <c:v>0.56000000000000005</c:v>
                </c:pt>
                <c:pt idx="50">
                  <c:v>0.52</c:v>
                </c:pt>
                <c:pt idx="51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令和7年各保健所毎集計!$C$116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令和7年各保健所毎集計!$N$116:$BM$116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0.16</c:v>
                </c:pt>
                <c:pt idx="2">
                  <c:v>0.11</c:v>
                </c:pt>
                <c:pt idx="3">
                  <c:v>0.12</c:v>
                </c:pt>
                <c:pt idx="4">
                  <c:v>0.1</c:v>
                </c:pt>
                <c:pt idx="5">
                  <c:v>0.08</c:v>
                </c:pt>
                <c:pt idx="6">
                  <c:v>0.06</c:v>
                </c:pt>
                <c:pt idx="7">
                  <c:v>0.06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0.05</c:v>
                </c:pt>
                <c:pt idx="13">
                  <c:v>0.04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0.1</c:v>
                </c:pt>
                <c:pt idx="17">
                  <c:v>0.09</c:v>
                </c:pt>
                <c:pt idx="18">
                  <c:v>0.08</c:v>
                </c:pt>
                <c:pt idx="19">
                  <c:v>0.13</c:v>
                </c:pt>
                <c:pt idx="20">
                  <c:v>0.18</c:v>
                </c:pt>
                <c:pt idx="21">
                  <c:v>0.16</c:v>
                </c:pt>
                <c:pt idx="22">
                  <c:v>0.19</c:v>
                </c:pt>
                <c:pt idx="23">
                  <c:v>0.25</c:v>
                </c:pt>
                <c:pt idx="24">
                  <c:v>0.33</c:v>
                </c:pt>
                <c:pt idx="25">
                  <c:v>0.42</c:v>
                </c:pt>
                <c:pt idx="26">
                  <c:v>0.52</c:v>
                </c:pt>
                <c:pt idx="27">
                  <c:v>0.56999999999999995</c:v>
                </c:pt>
                <c:pt idx="28">
                  <c:v>0.59</c:v>
                </c:pt>
                <c:pt idx="29" formatCode="#,##0.00_ ">
                  <c:v>0.59</c:v>
                </c:pt>
                <c:pt idx="30">
                  <c:v>0.63</c:v>
                </c:pt>
                <c:pt idx="31">
                  <c:v>0.57999999999999996</c:v>
                </c:pt>
                <c:pt idx="32">
                  <c:v>0.35</c:v>
                </c:pt>
                <c:pt idx="33">
                  <c:v>0.46</c:v>
                </c:pt>
                <c:pt idx="34">
                  <c:v>0.51</c:v>
                </c:pt>
                <c:pt idx="35">
                  <c:v>0.56999999999999995</c:v>
                </c:pt>
                <c:pt idx="36">
                  <c:v>0.59</c:v>
                </c:pt>
                <c:pt idx="37">
                  <c:v>0.46</c:v>
                </c:pt>
                <c:pt idx="38">
                  <c:v>0.4</c:v>
                </c:pt>
                <c:pt idx="39">
                  <c:v>0.39</c:v>
                </c:pt>
                <c:pt idx="40">
                  <c:v>0.36</c:v>
                </c:pt>
                <c:pt idx="41" formatCode="#,##0.00_ ">
                  <c:v>0.28000000000000003</c:v>
                </c:pt>
                <c:pt idx="42">
                  <c:v>0.21</c:v>
                </c:pt>
                <c:pt idx="43">
                  <c:v>0.21</c:v>
                </c:pt>
                <c:pt idx="44">
                  <c:v>0.14000000000000001</c:v>
                </c:pt>
                <c:pt idx="45">
                  <c:v>0.13</c:v>
                </c:pt>
                <c:pt idx="46">
                  <c:v>0.12</c:v>
                </c:pt>
                <c:pt idx="47">
                  <c:v>0.1</c:v>
                </c:pt>
                <c:pt idx="48">
                  <c:v>0.08</c:v>
                </c:pt>
                <c:pt idx="49">
                  <c:v>7.0000000000000007E-2</c:v>
                </c:pt>
                <c:pt idx="50">
                  <c:v>0.06</c:v>
                </c:pt>
                <c:pt idx="51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493083604997803"/>
          <c:y val="0.2164771738831098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令和7年各保健所毎集計!$N$109:$BM$109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</c:v>
                </c:pt>
                <c:pt idx="10">
                  <c:v>0.33</c:v>
                </c:pt>
                <c:pt idx="11">
                  <c:v>1</c:v>
                </c:pt>
                <c:pt idx="12">
                  <c:v>0.67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0.33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0.67</c:v>
                </c:pt>
                <c:pt idx="21">
                  <c:v>0.33</c:v>
                </c:pt>
                <c:pt idx="22">
                  <c:v>0.67</c:v>
                </c:pt>
                <c:pt idx="23">
                  <c:v>1.33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0.67</c:v>
                </c:pt>
                <c:pt idx="35">
                  <c:v>0.67</c:v>
                </c:pt>
                <c:pt idx="36">
                  <c:v>1</c:v>
                </c:pt>
                <c:pt idx="37">
                  <c:v>1.33</c:v>
                </c:pt>
                <c:pt idx="38">
                  <c:v>1.33</c:v>
                </c:pt>
                <c:pt idx="39">
                  <c:v>1</c:v>
                </c:pt>
                <c:pt idx="40">
                  <c:v>2.33</c:v>
                </c:pt>
                <c:pt idx="41" formatCode="#,##0.00_ ">
                  <c:v>1.67</c:v>
                </c:pt>
                <c:pt idx="42">
                  <c:v>2.33</c:v>
                </c:pt>
                <c:pt idx="43">
                  <c:v>1</c:v>
                </c:pt>
                <c:pt idx="44">
                  <c:v>0.67</c:v>
                </c:pt>
                <c:pt idx="45">
                  <c:v>0</c:v>
                </c:pt>
                <c:pt idx="46">
                  <c:v>1</c:v>
                </c:pt>
                <c:pt idx="47">
                  <c:v>0.33</c:v>
                </c:pt>
                <c:pt idx="48">
                  <c:v>0.67</c:v>
                </c:pt>
                <c:pt idx="49">
                  <c:v>0.33</c:v>
                </c:pt>
                <c:pt idx="50">
                  <c:v>0.33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令和7年各保健所毎集計!$C$110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令和7年各保健所毎集計!$N$110:$BM$110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0.1</c:v>
                </c:pt>
                <c:pt idx="4">
                  <c:v>0.4</c:v>
                </c:pt>
                <c:pt idx="5">
                  <c:v>0.2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0.14000000000000001</c:v>
                </c:pt>
                <c:pt idx="15">
                  <c:v>0.28999999999999998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0.56999999999999995</c:v>
                </c:pt>
                <c:pt idx="24">
                  <c:v>0.56999999999999995</c:v>
                </c:pt>
                <c:pt idx="25">
                  <c:v>0.71</c:v>
                </c:pt>
                <c:pt idx="26">
                  <c:v>0.43</c:v>
                </c:pt>
                <c:pt idx="27">
                  <c:v>0.56999999999999995</c:v>
                </c:pt>
                <c:pt idx="28">
                  <c:v>0.56999999999999995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1.29</c:v>
                </c:pt>
                <c:pt idx="32">
                  <c:v>0.71</c:v>
                </c:pt>
                <c:pt idx="33">
                  <c:v>0.86</c:v>
                </c:pt>
                <c:pt idx="34">
                  <c:v>1.86</c:v>
                </c:pt>
                <c:pt idx="35">
                  <c:v>2.14</c:v>
                </c:pt>
                <c:pt idx="36">
                  <c:v>2.14</c:v>
                </c:pt>
                <c:pt idx="37">
                  <c:v>1.71</c:v>
                </c:pt>
                <c:pt idx="38">
                  <c:v>1.43</c:v>
                </c:pt>
                <c:pt idx="39">
                  <c:v>3</c:v>
                </c:pt>
                <c:pt idx="40">
                  <c:v>3.57</c:v>
                </c:pt>
                <c:pt idx="41" formatCode="#,##0.00_ ">
                  <c:v>3</c:v>
                </c:pt>
                <c:pt idx="42">
                  <c:v>2.71</c:v>
                </c:pt>
                <c:pt idx="43">
                  <c:v>2.14</c:v>
                </c:pt>
                <c:pt idx="44">
                  <c:v>1.57</c:v>
                </c:pt>
                <c:pt idx="45">
                  <c:v>2.71</c:v>
                </c:pt>
                <c:pt idx="46">
                  <c:v>2.14</c:v>
                </c:pt>
                <c:pt idx="47">
                  <c:v>1.43</c:v>
                </c:pt>
                <c:pt idx="48">
                  <c:v>2</c:v>
                </c:pt>
                <c:pt idx="49">
                  <c:v>1.1399999999999999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令和7年各保健所毎集計!$C$111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令和7年各保健所毎集計!$N$111:$BM$111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>
                  <c:v>0.28999999999999998</c:v>
                </c:pt>
                <c:pt idx="3">
                  <c:v>0.14000000000000001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0.43</c:v>
                </c:pt>
                <c:pt idx="9">
                  <c:v>0.14000000000000001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0.33</c:v>
                </c:pt>
                <c:pt idx="16">
                  <c:v>0</c:v>
                </c:pt>
                <c:pt idx="17">
                  <c:v>0.5</c:v>
                </c:pt>
                <c:pt idx="18">
                  <c:v>0.17</c:v>
                </c:pt>
                <c:pt idx="19">
                  <c:v>0.17</c:v>
                </c:pt>
                <c:pt idx="20">
                  <c:v>0.33</c:v>
                </c:pt>
                <c:pt idx="21">
                  <c:v>0.83</c:v>
                </c:pt>
                <c:pt idx="22">
                  <c:v>0.33</c:v>
                </c:pt>
                <c:pt idx="23">
                  <c:v>0.83</c:v>
                </c:pt>
                <c:pt idx="24">
                  <c:v>0.5</c:v>
                </c:pt>
                <c:pt idx="25">
                  <c:v>0.17</c:v>
                </c:pt>
                <c:pt idx="26">
                  <c:v>0.33</c:v>
                </c:pt>
                <c:pt idx="27">
                  <c:v>0.17</c:v>
                </c:pt>
                <c:pt idx="28">
                  <c:v>0.33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0.5</c:v>
                </c:pt>
                <c:pt idx="32">
                  <c:v>0.67</c:v>
                </c:pt>
                <c:pt idx="33">
                  <c:v>0.67</c:v>
                </c:pt>
                <c:pt idx="34">
                  <c:v>1.17</c:v>
                </c:pt>
                <c:pt idx="35">
                  <c:v>1.67</c:v>
                </c:pt>
                <c:pt idx="36">
                  <c:v>1.5</c:v>
                </c:pt>
                <c:pt idx="37">
                  <c:v>0.83</c:v>
                </c:pt>
                <c:pt idx="38">
                  <c:v>1.5</c:v>
                </c:pt>
                <c:pt idx="39">
                  <c:v>2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0.83</c:v>
                </c:pt>
                <c:pt idx="43">
                  <c:v>2.33</c:v>
                </c:pt>
                <c:pt idx="44">
                  <c:v>1.83</c:v>
                </c:pt>
                <c:pt idx="45">
                  <c:v>0.67</c:v>
                </c:pt>
                <c:pt idx="46">
                  <c:v>0.83</c:v>
                </c:pt>
                <c:pt idx="47">
                  <c:v>0.5</c:v>
                </c:pt>
                <c:pt idx="48">
                  <c:v>0.17</c:v>
                </c:pt>
                <c:pt idx="49">
                  <c:v>0.17</c:v>
                </c:pt>
                <c:pt idx="50">
                  <c:v>0.33</c:v>
                </c:pt>
                <c:pt idx="5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令和7年各保健所毎集計!$C$112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令和7年各保健所毎集計!$N$112:$BM$112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0.13</c:v>
                </c:pt>
                <c:pt idx="6">
                  <c:v>0.13</c:v>
                </c:pt>
                <c:pt idx="7">
                  <c:v>0</c:v>
                </c:pt>
                <c:pt idx="8">
                  <c:v>0.38</c:v>
                </c:pt>
                <c:pt idx="9">
                  <c:v>0.5</c:v>
                </c:pt>
                <c:pt idx="10">
                  <c:v>0.38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1</c:v>
                </c:pt>
                <c:pt idx="21">
                  <c:v>0.83</c:v>
                </c:pt>
                <c:pt idx="22">
                  <c:v>0.8</c:v>
                </c:pt>
                <c:pt idx="23">
                  <c:v>0.67</c:v>
                </c:pt>
                <c:pt idx="24">
                  <c:v>0.33</c:v>
                </c:pt>
                <c:pt idx="25">
                  <c:v>0.5</c:v>
                </c:pt>
                <c:pt idx="26">
                  <c:v>0.33</c:v>
                </c:pt>
                <c:pt idx="27">
                  <c:v>0.67</c:v>
                </c:pt>
                <c:pt idx="28">
                  <c:v>1.17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0.67</c:v>
                </c:pt>
                <c:pt idx="32">
                  <c:v>0.17</c:v>
                </c:pt>
                <c:pt idx="33">
                  <c:v>1</c:v>
                </c:pt>
                <c:pt idx="34">
                  <c:v>0.33</c:v>
                </c:pt>
                <c:pt idx="35">
                  <c:v>2</c:v>
                </c:pt>
                <c:pt idx="36">
                  <c:v>1.5</c:v>
                </c:pt>
                <c:pt idx="37">
                  <c:v>1.67</c:v>
                </c:pt>
                <c:pt idx="38">
                  <c:v>2.67</c:v>
                </c:pt>
                <c:pt idx="39">
                  <c:v>2.33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1.5</c:v>
                </c:pt>
                <c:pt idx="43">
                  <c:v>0.5</c:v>
                </c:pt>
                <c:pt idx="44">
                  <c:v>0.83</c:v>
                </c:pt>
                <c:pt idx="45">
                  <c:v>1.17</c:v>
                </c:pt>
                <c:pt idx="46">
                  <c:v>0.33</c:v>
                </c:pt>
                <c:pt idx="47">
                  <c:v>0.83</c:v>
                </c:pt>
                <c:pt idx="48">
                  <c:v>0.67</c:v>
                </c:pt>
                <c:pt idx="49">
                  <c:v>0.67</c:v>
                </c:pt>
                <c:pt idx="50">
                  <c:v>0.5</c:v>
                </c:pt>
                <c:pt idx="5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令和7年各保健所毎集計!$C$113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令和7年各保健所毎集計!$N$113:$BM$113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令和7年各保健所毎集計!$C$114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令和7年各保健所毎集計!$N$114:$BM$114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1.5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1.5</c:v>
                </c:pt>
                <c:pt idx="27">
                  <c:v>0.5</c:v>
                </c:pt>
                <c:pt idx="28">
                  <c:v>2</c:v>
                </c:pt>
                <c:pt idx="29" formatCode="#,##0.00_ ">
                  <c:v>7</c:v>
                </c:pt>
                <c:pt idx="30">
                  <c:v>3</c:v>
                </c:pt>
                <c:pt idx="31">
                  <c:v>3.5</c:v>
                </c:pt>
                <c:pt idx="32">
                  <c:v>1.5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0.5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2.0094562647754137</c:v>
                </c:pt>
                <c:pt idx="1">
                  <c:v>21.394799054373522</c:v>
                </c:pt>
                <c:pt idx="2">
                  <c:v>53.900709219858157</c:v>
                </c:pt>
                <c:pt idx="3">
                  <c:v>11.938534278959811</c:v>
                </c:pt>
                <c:pt idx="4">
                  <c:v>2.7186761229314422</c:v>
                </c:pt>
                <c:pt idx="5">
                  <c:v>2.3640661938534278</c:v>
                </c:pt>
                <c:pt idx="6">
                  <c:v>1.4184397163120568</c:v>
                </c:pt>
                <c:pt idx="7">
                  <c:v>1.4184397163120568</c:v>
                </c:pt>
                <c:pt idx="8">
                  <c:v>0.82742316784869974</c:v>
                </c:pt>
                <c:pt idx="9">
                  <c:v>0.3546099290780142</c:v>
                </c:pt>
                <c:pt idx="10">
                  <c:v>0.3546099290780142</c:v>
                </c:pt>
                <c:pt idx="11">
                  <c:v>0.82742316784869974</c:v>
                </c:pt>
                <c:pt idx="12">
                  <c:v>0</c:v>
                </c:pt>
                <c:pt idx="13">
                  <c:v>0.4728132387706856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年次別!$U$147:$U$266</c:f>
              <c:numCache>
                <c:formatCode>General</c:formatCode>
                <c:ptCount val="120"/>
                <c:pt idx="0">
                  <c:v>0.11764705882352941</c:v>
                </c:pt>
                <c:pt idx="1">
                  <c:v>0.1</c:v>
                </c:pt>
                <c:pt idx="2">
                  <c:v>0.25794117647058823</c:v>
                </c:pt>
                <c:pt idx="3">
                  <c:v>0.10294117647058823</c:v>
                </c:pt>
                <c:pt idx="4">
                  <c:v>9.4117647058823528E-2</c:v>
                </c:pt>
                <c:pt idx="5">
                  <c:v>0.11029411764705882</c:v>
                </c:pt>
                <c:pt idx="6">
                  <c:v>7.3529411764705885E-2</c:v>
                </c:pt>
                <c:pt idx="7">
                  <c:v>2.3529411764705882E-2</c:v>
                </c:pt>
                <c:pt idx="8">
                  <c:v>1.4705882352941176E-2</c:v>
                </c:pt>
                <c:pt idx="9">
                  <c:v>2.9411764705882349E-2</c:v>
                </c:pt>
                <c:pt idx="10">
                  <c:v>2.2058823529411763E-2</c:v>
                </c:pt>
                <c:pt idx="11">
                  <c:v>7.3529411764705881E-3</c:v>
                </c:pt>
                <c:pt idx="12">
                  <c:v>4.7058823529411764E-2</c:v>
                </c:pt>
                <c:pt idx="13">
                  <c:v>1.4705882352941176E-2</c:v>
                </c:pt>
                <c:pt idx="14">
                  <c:v>4.4117647058823525E-2</c:v>
                </c:pt>
                <c:pt idx="15">
                  <c:v>6.6176470588235295E-2</c:v>
                </c:pt>
                <c:pt idx="16">
                  <c:v>5.8823529411764705E-2</c:v>
                </c:pt>
                <c:pt idx="17">
                  <c:v>2.2058823529411763E-2</c:v>
                </c:pt>
                <c:pt idx="18">
                  <c:v>5.8823529411764705E-3</c:v>
                </c:pt>
                <c:pt idx="19">
                  <c:v>5.1470588235294122E-2</c:v>
                </c:pt>
                <c:pt idx="20">
                  <c:v>1.4705882352941176E-2</c:v>
                </c:pt>
                <c:pt idx="21">
                  <c:v>3.5294117647058823E-2</c:v>
                </c:pt>
                <c:pt idx="22">
                  <c:v>2.2058823529411763E-2</c:v>
                </c:pt>
                <c:pt idx="23">
                  <c:v>2.2058823529411763E-2</c:v>
                </c:pt>
                <c:pt idx="24" formatCode="0.00">
                  <c:v>0</c:v>
                </c:pt>
                <c:pt idx="25" formatCode="0.00">
                  <c:v>2.9411764705882353E-2</c:v>
                </c:pt>
                <c:pt idx="26" formatCode="0.00">
                  <c:v>0.10294117647058823</c:v>
                </c:pt>
                <c:pt idx="27" formatCode="0.00">
                  <c:v>6.4705882352941183E-2</c:v>
                </c:pt>
                <c:pt idx="28" formatCode="0.00">
                  <c:v>8.0882352941176475E-2</c:v>
                </c:pt>
                <c:pt idx="29" formatCode="0.00">
                  <c:v>1.4705882352941176E-2</c:v>
                </c:pt>
                <c:pt idx="30" formatCode="0.00">
                  <c:v>4.11764705882353E-2</c:v>
                </c:pt>
                <c:pt idx="31" formatCode="0.00">
                  <c:v>8.0882352941176475E-2</c:v>
                </c:pt>
                <c:pt idx="32" formatCode="0.00">
                  <c:v>0.11764705882352941</c:v>
                </c:pt>
                <c:pt idx="33" formatCode="0.00">
                  <c:v>0.27647058823529413</c:v>
                </c:pt>
                <c:pt idx="34" formatCode="0.00">
                  <c:v>0.44117647058823528</c:v>
                </c:pt>
                <c:pt idx="35" formatCode="0.00">
                  <c:v>0.61029411764705876</c:v>
                </c:pt>
                <c:pt idx="36" formatCode="0.00">
                  <c:v>1.0411764705882354</c:v>
                </c:pt>
                <c:pt idx="37" formatCode="0.00">
                  <c:v>1.4779411764705883</c:v>
                </c:pt>
                <c:pt idx="38" formatCode="0.00">
                  <c:v>1.0647058823529414</c:v>
                </c:pt>
                <c:pt idx="39" formatCode="0.00">
                  <c:v>0.77205882352941169</c:v>
                </c:pt>
                <c:pt idx="40" formatCode="0.00">
                  <c:v>0.7720588235294118</c:v>
                </c:pt>
                <c:pt idx="41" formatCode="0.00">
                  <c:v>0.5</c:v>
                </c:pt>
                <c:pt idx="42" formatCode="0.00">
                  <c:v>0.29411764705882354</c:v>
                </c:pt>
                <c:pt idx="43" formatCode="0.00">
                  <c:v>0.32941176470588235</c:v>
                </c:pt>
                <c:pt idx="44" formatCode="0.00">
                  <c:v>0.27941176470588236</c:v>
                </c:pt>
                <c:pt idx="45" formatCode="0.00">
                  <c:v>0.15441176470588236</c:v>
                </c:pt>
                <c:pt idx="46" formatCode="0.00">
                  <c:v>8.8235294117647051E-2</c:v>
                </c:pt>
                <c:pt idx="47" formatCode="0.00">
                  <c:v>0.1372549019607843</c:v>
                </c:pt>
                <c:pt idx="48" formatCode="0.00">
                  <c:v>7.8E-2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7.4999999999999997E-3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1.4999999999999999E-2</c:v>
                </c:pt>
                <c:pt idx="55" formatCode="0.00">
                  <c:v>2.4E-2</c:v>
                </c:pt>
                <c:pt idx="56" formatCode="0.00">
                  <c:v>7.4999999999999997E-3</c:v>
                </c:pt>
                <c:pt idx="57" formatCode="0.00">
                  <c:v>0.03</c:v>
                </c:pt>
                <c:pt idx="58" formatCode="0.00">
                  <c:v>6.0000000000000001E-3</c:v>
                </c:pt>
                <c:pt idx="59" formatCode="0.00">
                  <c:v>2.2499999999999999E-2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7.4999999999999997E-3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2.2499999999999999E-2</c:v>
                </c:pt>
                <c:pt idx="76" formatCode="0.00">
                  <c:v>6.0000000000000001E-3</c:v>
                </c:pt>
                <c:pt idx="77" formatCode="0.00">
                  <c:v>0.03</c:v>
                </c:pt>
                <c:pt idx="78" formatCode="0.00">
                  <c:v>0</c:v>
                </c:pt>
                <c:pt idx="79" formatCode="0.00">
                  <c:v>1.2E-2</c:v>
                </c:pt>
                <c:pt idx="80" formatCode="0.00">
                  <c:v>7.4999999999999997E-3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7.4999999999999997E-3</c:v>
                </c:pt>
                <c:pt idx="84" formatCode="0.00">
                  <c:v>0</c:v>
                </c:pt>
                <c:pt idx="85" formatCode="0.00">
                  <c:v>2.2499999999999999E-2</c:v>
                </c:pt>
                <c:pt idx="86" formatCode="0.00">
                  <c:v>1.4999999999999999E-2</c:v>
                </c:pt>
                <c:pt idx="87" formatCode="0.00">
                  <c:v>1.4999999999999999E-2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5.2000000000000005E-2</c:v>
                </c:pt>
                <c:pt idx="91" formatCode="0.00">
                  <c:v>0</c:v>
                </c:pt>
                <c:pt idx="92" formatCode="0.00">
                  <c:v>1.4999999999999999E-2</c:v>
                </c:pt>
                <c:pt idx="93" formatCode="0.00">
                  <c:v>0</c:v>
                </c:pt>
                <c:pt idx="94" formatCode="0.00">
                  <c:v>7.4999999999999997E-3</c:v>
                </c:pt>
                <c:pt idx="95" formatCode="0.00">
                  <c:v>4.7500000000000001E-2</c:v>
                </c:pt>
                <c:pt idx="96" formatCode="0.00">
                  <c:v>1.7999999999999999E-2</c:v>
                </c:pt>
                <c:pt idx="97" formatCode="0.00">
                  <c:v>7.4999999999999997E-3</c:v>
                </c:pt>
                <c:pt idx="98" formatCode="0.00">
                  <c:v>1.4999999999999999E-2</c:v>
                </c:pt>
                <c:pt idx="99" formatCode="0.00">
                  <c:v>0</c:v>
                </c:pt>
                <c:pt idx="100" formatCode="0.00">
                  <c:v>7.4999999999999997E-3</c:v>
                </c:pt>
                <c:pt idx="101" formatCode="0.00">
                  <c:v>0</c:v>
                </c:pt>
                <c:pt idx="102" formatCode="0.00">
                  <c:v>6.0000000000000001E-3</c:v>
                </c:pt>
                <c:pt idx="103" formatCode="0.00">
                  <c:v>2.2499999999999999E-2</c:v>
                </c:pt>
                <c:pt idx="104" formatCode="0.00">
                  <c:v>2.4E-2</c:v>
                </c:pt>
                <c:pt idx="105" formatCode="0.00">
                  <c:v>0.22499999999999998</c:v>
                </c:pt>
                <c:pt idx="106" formatCode="0.00">
                  <c:v>0.29749999999999999</c:v>
                </c:pt>
                <c:pt idx="107" formatCode="0.00">
                  <c:v>0.28250000000000003</c:v>
                </c:pt>
                <c:pt idx="108" formatCode="0.00">
                  <c:v>0.32599999999999996</c:v>
                </c:pt>
                <c:pt idx="109" formatCode="0.00">
                  <c:v>0.32750000000000001</c:v>
                </c:pt>
                <c:pt idx="110" formatCode="0.00">
                  <c:v>0.58000000000000007</c:v>
                </c:pt>
                <c:pt idx="111" formatCode="0.00">
                  <c:v>0.43</c:v>
                </c:pt>
                <c:pt idx="112" formatCode="0.00">
                  <c:v>0.44999999999999996</c:v>
                </c:pt>
                <c:pt idx="113" formatCode="0.00">
                  <c:v>0.77400000000000002</c:v>
                </c:pt>
                <c:pt idx="114" formatCode="0.00">
                  <c:v>1.5</c:v>
                </c:pt>
                <c:pt idx="115" formatCode="0.00">
                  <c:v>1.54</c:v>
                </c:pt>
                <c:pt idx="116" formatCode="0.00">
                  <c:v>1.464</c:v>
                </c:pt>
                <c:pt idx="117" formatCode="0.00">
                  <c:v>0.91000000000000014</c:v>
                </c:pt>
                <c:pt idx="118" formatCode="0.00">
                  <c:v>0.52</c:v>
                </c:pt>
                <c:pt idx="119" formatCode="0.0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年次別!$V$147:$V$266</c:f>
              <c:numCache>
                <c:formatCode>General</c:formatCode>
                <c:ptCount val="120"/>
                <c:pt idx="0">
                  <c:v>0.94249999999999989</c:v>
                </c:pt>
                <c:pt idx="1">
                  <c:v>0.38200000000000001</c:v>
                </c:pt>
                <c:pt idx="2">
                  <c:v>0.45250000000000001</c:v>
                </c:pt>
                <c:pt idx="3">
                  <c:v>0.34500000000000003</c:v>
                </c:pt>
                <c:pt idx="4">
                  <c:v>0.30999999999999994</c:v>
                </c:pt>
                <c:pt idx="5">
                  <c:v>0.52749999999999997</c:v>
                </c:pt>
                <c:pt idx="6">
                  <c:v>0.28250000000000003</c:v>
                </c:pt>
                <c:pt idx="7">
                  <c:v>0.16200000000000003</c:v>
                </c:pt>
                <c:pt idx="8">
                  <c:v>0.125</c:v>
                </c:pt>
                <c:pt idx="9">
                  <c:v>8.2000000000000003E-2</c:v>
                </c:pt>
                <c:pt idx="10">
                  <c:v>0.1525</c:v>
                </c:pt>
                <c:pt idx="11">
                  <c:v>8.5000000000000006E-2</c:v>
                </c:pt>
                <c:pt idx="12">
                  <c:v>9.1999999999999998E-2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7.5000000000000011E-2</c:v>
                </c:pt>
                <c:pt idx="16">
                  <c:v>8.4000000000000005E-2</c:v>
                </c:pt>
                <c:pt idx="17">
                  <c:v>9.7500000000000003E-2</c:v>
                </c:pt>
                <c:pt idx="18">
                  <c:v>8.7999999999999995E-2</c:v>
                </c:pt>
                <c:pt idx="19">
                  <c:v>5.7500000000000002E-2</c:v>
                </c:pt>
                <c:pt idx="20">
                  <c:v>5.5E-2</c:v>
                </c:pt>
                <c:pt idx="21">
                  <c:v>5.4000000000000006E-2</c:v>
                </c:pt>
                <c:pt idx="22">
                  <c:v>7.5000000000000011E-2</c:v>
                </c:pt>
                <c:pt idx="23">
                  <c:v>0.08</c:v>
                </c:pt>
                <c:pt idx="24" formatCode="0.00">
                  <c:v>7.5999999999999998E-2</c:v>
                </c:pt>
                <c:pt idx="25" formatCode="0.00">
                  <c:v>0.06</c:v>
                </c:pt>
                <c:pt idx="26" formatCode="0.00">
                  <c:v>6.5000000000000002E-2</c:v>
                </c:pt>
                <c:pt idx="27" formatCode="0.00">
                  <c:v>8.5999999999999993E-2</c:v>
                </c:pt>
                <c:pt idx="28" formatCode="0.00">
                  <c:v>0.20250000000000001</c:v>
                </c:pt>
                <c:pt idx="29" formatCode="0.00">
                  <c:v>0.3125</c:v>
                </c:pt>
                <c:pt idx="30" formatCode="0.00">
                  <c:v>0.29400000000000004</c:v>
                </c:pt>
                <c:pt idx="31" formatCode="0.00">
                  <c:v>0.26250000000000001</c:v>
                </c:pt>
                <c:pt idx="32" formatCode="0.00">
                  <c:v>0.30500000000000005</c:v>
                </c:pt>
                <c:pt idx="33" formatCode="0.00">
                  <c:v>0.42400000000000004</c:v>
                </c:pt>
                <c:pt idx="34" formatCode="0.00">
                  <c:v>0.6925</c:v>
                </c:pt>
                <c:pt idx="35" formatCode="0.00">
                  <c:v>0.86499999999999999</c:v>
                </c:pt>
                <c:pt idx="36" formatCode="0.00">
                  <c:v>0.77200000000000002</c:v>
                </c:pt>
                <c:pt idx="37" formatCode="0.00">
                  <c:v>0.55749999999999988</c:v>
                </c:pt>
                <c:pt idx="38" formatCode="0.00">
                  <c:v>0.54800000000000004</c:v>
                </c:pt>
                <c:pt idx="39" formatCode="0.00">
                  <c:v>0.60750000000000004</c:v>
                </c:pt>
                <c:pt idx="40" formatCode="0.00">
                  <c:v>0.77750000000000008</c:v>
                </c:pt>
                <c:pt idx="41" formatCode="0.00">
                  <c:v>0.82799999999999996</c:v>
                </c:pt>
                <c:pt idx="42" formatCode="0.00">
                  <c:v>0.86250000000000004</c:v>
                </c:pt>
                <c:pt idx="43" formatCode="0.00">
                  <c:v>0.60199999999999998</c:v>
                </c:pt>
                <c:pt idx="44" formatCode="0.00">
                  <c:v>0.58250000000000002</c:v>
                </c:pt>
                <c:pt idx="45" formatCode="0.00">
                  <c:v>0.53500000000000003</c:v>
                </c:pt>
                <c:pt idx="46" formatCode="0.00">
                  <c:v>0.56799999999999995</c:v>
                </c:pt>
                <c:pt idx="47" formatCode="0.00">
                  <c:v>0.60666666666666658</c:v>
                </c:pt>
                <c:pt idx="48" formatCode="0.00">
                  <c:v>0.46200000000000002</c:v>
                </c:pt>
                <c:pt idx="49" formatCode="0.00">
                  <c:v>0.315</c:v>
                </c:pt>
                <c:pt idx="50" formatCode="0.00">
                  <c:v>0.22199999999999998</c:v>
                </c:pt>
                <c:pt idx="51" formatCode="0.00">
                  <c:v>0.11250000000000002</c:v>
                </c:pt>
                <c:pt idx="52" formatCode="0.00">
                  <c:v>0.05</c:v>
                </c:pt>
                <c:pt idx="53" formatCode="0.00">
                  <c:v>2.4E-2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1.5000000000000001E-2</c:v>
                </c:pt>
                <c:pt idx="58" formatCode="0.00">
                  <c:v>0.01</c:v>
                </c:pt>
                <c:pt idx="59" formatCode="0.00">
                  <c:v>1.2500000000000001E-2</c:v>
                </c:pt>
                <c:pt idx="60" formatCode="0.00">
                  <c:v>1.2500000000000001E-2</c:v>
                </c:pt>
                <c:pt idx="61" formatCode="0.00">
                  <c:v>1.5000000000000001E-2</c:v>
                </c:pt>
                <c:pt idx="62" formatCode="0.00">
                  <c:v>1.6E-2</c:v>
                </c:pt>
                <c:pt idx="63" formatCode="0.00">
                  <c:v>0.02</c:v>
                </c:pt>
                <c:pt idx="64" formatCode="0.00">
                  <c:v>0.02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0.01</c:v>
                </c:pt>
                <c:pt idx="68" formatCode="0.00">
                  <c:v>0.01</c:v>
                </c:pt>
                <c:pt idx="69" formatCode="0.00">
                  <c:v>1.2500000000000001E-2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1.2E-2</c:v>
                </c:pt>
                <c:pt idx="73" formatCode="0.00">
                  <c:v>1.2500000000000001E-2</c:v>
                </c:pt>
                <c:pt idx="74" formatCode="0.00">
                  <c:v>1.2500000000000001E-2</c:v>
                </c:pt>
                <c:pt idx="75" formatCode="0.00">
                  <c:v>0.01</c:v>
                </c:pt>
                <c:pt idx="76" formatCode="0.00">
                  <c:v>0.01</c:v>
                </c:pt>
                <c:pt idx="77" formatCode="0.00">
                  <c:v>1.2500000000000001E-2</c:v>
                </c:pt>
                <c:pt idx="78" formatCode="0.00">
                  <c:v>1.2500000000000001E-2</c:v>
                </c:pt>
                <c:pt idx="79" formatCode="0.00">
                  <c:v>0.01</c:v>
                </c:pt>
                <c:pt idx="80" formatCode="0.00">
                  <c:v>1.5000000000000001E-2</c:v>
                </c:pt>
                <c:pt idx="81" formatCode="0.00">
                  <c:v>1.2E-2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0.01</c:v>
                </c:pt>
                <c:pt idx="87" formatCode="0.00">
                  <c:v>0.01</c:v>
                </c:pt>
                <c:pt idx="88" formatCode="0.00">
                  <c:v>1.4000000000000002E-2</c:v>
                </c:pt>
                <c:pt idx="89" formatCode="0.00">
                  <c:v>2.5000000000000001E-2</c:v>
                </c:pt>
                <c:pt idx="90" formatCode="0.00">
                  <c:v>1.7999999999999999E-2</c:v>
                </c:pt>
                <c:pt idx="91" formatCode="0.00">
                  <c:v>1.2500000000000001E-2</c:v>
                </c:pt>
                <c:pt idx="92" formatCode="0.00">
                  <c:v>0.02</c:v>
                </c:pt>
                <c:pt idx="93" formatCode="0.00">
                  <c:v>1.3999999999999999E-2</c:v>
                </c:pt>
                <c:pt idx="94" formatCode="0.00">
                  <c:v>0.01</c:v>
                </c:pt>
                <c:pt idx="95" formatCode="0.00">
                  <c:v>0.01</c:v>
                </c:pt>
                <c:pt idx="96" formatCode="0.00">
                  <c:v>1.8000000000000002E-2</c:v>
                </c:pt>
                <c:pt idx="97" formatCode="0.00">
                  <c:v>0.02</c:v>
                </c:pt>
                <c:pt idx="98" formatCode="0.00">
                  <c:v>2.2499999999999999E-2</c:v>
                </c:pt>
                <c:pt idx="99" formatCode="0.00">
                  <c:v>0.03</c:v>
                </c:pt>
                <c:pt idx="100" formatCode="0.00">
                  <c:v>4.7500000000000001E-2</c:v>
                </c:pt>
                <c:pt idx="101" formatCode="0.00">
                  <c:v>0.09</c:v>
                </c:pt>
                <c:pt idx="102" formatCode="0.00">
                  <c:v>0.10600000000000001</c:v>
                </c:pt>
                <c:pt idx="103" formatCode="0.00">
                  <c:v>0.13</c:v>
                </c:pt>
                <c:pt idx="104" formatCode="0.00">
                  <c:v>0.20400000000000001</c:v>
                </c:pt>
                <c:pt idx="105" formatCode="0.00">
                  <c:v>0.32000000000000006</c:v>
                </c:pt>
                <c:pt idx="106" formatCode="0.00">
                  <c:v>0.58000000000000007</c:v>
                </c:pt>
                <c:pt idx="107" formatCode="0.00">
                  <c:v>0.91999999999999993</c:v>
                </c:pt>
                <c:pt idx="108" formatCode="0.00">
                  <c:v>0.78800000000000003</c:v>
                </c:pt>
                <c:pt idx="109" formatCode="0.00">
                  <c:v>0.59</c:v>
                </c:pt>
                <c:pt idx="110" formatCode="0.00">
                  <c:v>0.7</c:v>
                </c:pt>
                <c:pt idx="111" formatCode="0.00">
                  <c:v>1.21</c:v>
                </c:pt>
                <c:pt idx="112" formatCode="0.00">
                  <c:v>1.7574999999999998</c:v>
                </c:pt>
                <c:pt idx="113" formatCode="0.00">
                  <c:v>2.258</c:v>
                </c:pt>
                <c:pt idx="114" formatCode="0.00">
                  <c:v>1.9925000000000002</c:v>
                </c:pt>
                <c:pt idx="115" formatCode="0.00">
                  <c:v>1.8324999999999996</c:v>
                </c:pt>
                <c:pt idx="116" formatCode="0.00">
                  <c:v>1.44</c:v>
                </c:pt>
                <c:pt idx="117" formatCode="0.00">
                  <c:v>0.94000000000000006</c:v>
                </c:pt>
                <c:pt idx="118" formatCode="0.00">
                  <c:v>0.63249999999999995</c:v>
                </c:pt>
                <c:pt idx="119" formatCode="0.00">
                  <c:v>0.53249999999999997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7432981975534831"/>
          <c:y val="0.20058567843409944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令和7年各保健所毎集計!$N$131:$BM$131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0.34</c:v>
                </c:pt>
                <c:pt idx="2">
                  <c:v>0.38</c:v>
                </c:pt>
                <c:pt idx="3">
                  <c:v>0.5</c:v>
                </c:pt>
                <c:pt idx="4">
                  <c:v>0.38</c:v>
                </c:pt>
                <c:pt idx="5">
                  <c:v>0.34</c:v>
                </c:pt>
                <c:pt idx="6">
                  <c:v>0.25</c:v>
                </c:pt>
                <c:pt idx="7">
                  <c:v>0.34</c:v>
                </c:pt>
                <c:pt idx="8">
                  <c:v>0.38</c:v>
                </c:pt>
                <c:pt idx="9">
                  <c:v>0.81</c:v>
                </c:pt>
                <c:pt idx="10">
                  <c:v>0.81</c:v>
                </c:pt>
                <c:pt idx="11">
                  <c:v>0.34</c:v>
                </c:pt>
                <c:pt idx="12">
                  <c:v>0.81</c:v>
                </c:pt>
                <c:pt idx="13">
                  <c:v>0.13</c:v>
                </c:pt>
                <c:pt idx="14">
                  <c:v>0.44</c:v>
                </c:pt>
                <c:pt idx="15">
                  <c:v>0.28000000000000003</c:v>
                </c:pt>
                <c:pt idx="16">
                  <c:v>0.68</c:v>
                </c:pt>
                <c:pt idx="17">
                  <c:v>0.32</c:v>
                </c:pt>
                <c:pt idx="18">
                  <c:v>0.36</c:v>
                </c:pt>
                <c:pt idx="19">
                  <c:v>0.56000000000000005</c:v>
                </c:pt>
                <c:pt idx="20">
                  <c:v>0.48</c:v>
                </c:pt>
                <c:pt idx="21">
                  <c:v>0.4</c:v>
                </c:pt>
                <c:pt idx="22">
                  <c:v>0.79</c:v>
                </c:pt>
                <c:pt idx="23">
                  <c:v>0.96</c:v>
                </c:pt>
                <c:pt idx="24">
                  <c:v>0.8</c:v>
                </c:pt>
                <c:pt idx="25">
                  <c:v>0.52</c:v>
                </c:pt>
                <c:pt idx="26">
                  <c:v>0.8</c:v>
                </c:pt>
                <c:pt idx="27">
                  <c:v>0.88</c:v>
                </c:pt>
                <c:pt idx="28">
                  <c:v>1.2</c:v>
                </c:pt>
                <c:pt idx="29" formatCode="#,##0.00_ ">
                  <c:v>2.08</c:v>
                </c:pt>
                <c:pt idx="30">
                  <c:v>1.84</c:v>
                </c:pt>
                <c:pt idx="31">
                  <c:v>2</c:v>
                </c:pt>
                <c:pt idx="32">
                  <c:v>1.1599999999999999</c:v>
                </c:pt>
                <c:pt idx="33">
                  <c:v>1.56</c:v>
                </c:pt>
                <c:pt idx="34">
                  <c:v>1.44</c:v>
                </c:pt>
                <c:pt idx="35">
                  <c:v>1.52</c:v>
                </c:pt>
                <c:pt idx="36">
                  <c:v>1.72</c:v>
                </c:pt>
                <c:pt idx="37">
                  <c:v>1.52</c:v>
                </c:pt>
                <c:pt idx="38">
                  <c:v>1.68</c:v>
                </c:pt>
                <c:pt idx="39">
                  <c:v>0.88</c:v>
                </c:pt>
                <c:pt idx="40">
                  <c:v>1.04</c:v>
                </c:pt>
                <c:pt idx="41" formatCode="#,##0.00_ ">
                  <c:v>1.36</c:v>
                </c:pt>
                <c:pt idx="42">
                  <c:v>0.56000000000000005</c:v>
                </c:pt>
                <c:pt idx="43">
                  <c:v>0.68</c:v>
                </c:pt>
                <c:pt idx="44">
                  <c:v>0.68</c:v>
                </c:pt>
                <c:pt idx="45">
                  <c:v>0.6</c:v>
                </c:pt>
                <c:pt idx="46">
                  <c:v>0.44</c:v>
                </c:pt>
                <c:pt idx="47">
                  <c:v>0.36</c:v>
                </c:pt>
                <c:pt idx="48">
                  <c:v>0.36</c:v>
                </c:pt>
                <c:pt idx="49">
                  <c:v>0.2</c:v>
                </c:pt>
                <c:pt idx="50">
                  <c:v>0.4</c:v>
                </c:pt>
                <c:pt idx="51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令和7年各保健所毎集計!$C$132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令和7年各保健所毎集計!$N$132:$BM$132</c:f>
              <c:numCache>
                <c:formatCode>0.00_);[Red]\(0.00\)</c:formatCode>
                <c:ptCount val="52"/>
                <c:pt idx="0">
                  <c:v>0.16</c:v>
                </c:pt>
                <c:pt idx="1">
                  <c:v>0.94</c:v>
                </c:pt>
                <c:pt idx="2">
                  <c:v>0.95</c:v>
                </c:pt>
                <c:pt idx="3">
                  <c:v>0.98</c:v>
                </c:pt>
                <c:pt idx="4">
                  <c:v>0.91</c:v>
                </c:pt>
                <c:pt idx="5">
                  <c:v>0.67</c:v>
                </c:pt>
                <c:pt idx="6">
                  <c:v>0.56000000000000005</c:v>
                </c:pt>
                <c:pt idx="7">
                  <c:v>0.56000000000000005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0.81</c:v>
                </c:pt>
                <c:pt idx="11">
                  <c:v>0.67</c:v>
                </c:pt>
                <c:pt idx="12">
                  <c:v>0.82</c:v>
                </c:pt>
                <c:pt idx="13">
                  <c:v>0.63</c:v>
                </c:pt>
                <c:pt idx="14">
                  <c:v>1.1299999999999999</c:v>
                </c:pt>
                <c:pt idx="15">
                  <c:v>1.25</c:v>
                </c:pt>
                <c:pt idx="16">
                  <c:v>1.3</c:v>
                </c:pt>
                <c:pt idx="17">
                  <c:v>1.1599999999999999</c:v>
                </c:pt>
                <c:pt idx="18">
                  <c:v>1.1399999999999999</c:v>
                </c:pt>
                <c:pt idx="19">
                  <c:v>2.0499999999999998</c:v>
                </c:pt>
                <c:pt idx="20">
                  <c:v>1.97</c:v>
                </c:pt>
                <c:pt idx="21">
                  <c:v>1.87</c:v>
                </c:pt>
                <c:pt idx="22">
                  <c:v>2.2799999999999998</c:v>
                </c:pt>
                <c:pt idx="23">
                  <c:v>2.0299999999999998</c:v>
                </c:pt>
                <c:pt idx="24">
                  <c:v>2.5299999999999998</c:v>
                </c:pt>
                <c:pt idx="25">
                  <c:v>2.13</c:v>
                </c:pt>
                <c:pt idx="26">
                  <c:v>2.3199999999999998</c:v>
                </c:pt>
                <c:pt idx="27">
                  <c:v>2.06</c:v>
                </c:pt>
                <c:pt idx="28">
                  <c:v>2.08</c:v>
                </c:pt>
                <c:pt idx="29" formatCode="#,##0.00_ ">
                  <c:v>1.88</c:v>
                </c:pt>
                <c:pt idx="30">
                  <c:v>1.95</c:v>
                </c:pt>
                <c:pt idx="31">
                  <c:v>2.0699999999999998</c:v>
                </c:pt>
                <c:pt idx="32">
                  <c:v>1.1599999999999999</c:v>
                </c:pt>
                <c:pt idx="33">
                  <c:v>2.0699999999999998</c:v>
                </c:pt>
                <c:pt idx="34">
                  <c:v>2.0299999999999998</c:v>
                </c:pt>
                <c:pt idx="35">
                  <c:v>1.84</c:v>
                </c:pt>
                <c:pt idx="36">
                  <c:v>1.68</c:v>
                </c:pt>
                <c:pt idx="37">
                  <c:v>1.23</c:v>
                </c:pt>
                <c:pt idx="38">
                  <c:v>1.22</c:v>
                </c:pt>
                <c:pt idx="39">
                  <c:v>1.23</c:v>
                </c:pt>
                <c:pt idx="40">
                  <c:v>1.25</c:v>
                </c:pt>
                <c:pt idx="41" formatCode="#,##0.00_ ">
                  <c:v>0.95</c:v>
                </c:pt>
                <c:pt idx="42">
                  <c:v>0.75</c:v>
                </c:pt>
                <c:pt idx="43">
                  <c:v>0.81</c:v>
                </c:pt>
                <c:pt idx="44">
                  <c:v>0.66</c:v>
                </c:pt>
                <c:pt idx="45">
                  <c:v>0.65</c:v>
                </c:pt>
                <c:pt idx="46">
                  <c:v>0.65</c:v>
                </c:pt>
                <c:pt idx="47">
                  <c:v>0.56999999999999995</c:v>
                </c:pt>
                <c:pt idx="48">
                  <c:v>0.61</c:v>
                </c:pt>
                <c:pt idx="49">
                  <c:v>0.57999999999999996</c:v>
                </c:pt>
                <c:pt idx="50">
                  <c:v>0.51</c:v>
                </c:pt>
                <c:pt idx="51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7067110670835"/>
          <c:y val="0.2086621498268066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令和7年各保健所毎集計!$N$125:$BM$125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1.67</c:v>
                </c:pt>
                <c:pt idx="2">
                  <c:v>0.67</c:v>
                </c:pt>
                <c:pt idx="3">
                  <c:v>1</c:v>
                </c:pt>
                <c:pt idx="4">
                  <c:v>0.67</c:v>
                </c:pt>
                <c:pt idx="5">
                  <c:v>0.33</c:v>
                </c:pt>
                <c:pt idx="6">
                  <c:v>0.67</c:v>
                </c:pt>
                <c:pt idx="7">
                  <c:v>0.33</c:v>
                </c:pt>
                <c:pt idx="8">
                  <c:v>0.33</c:v>
                </c:pt>
                <c:pt idx="9">
                  <c:v>0.67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0.33</c:v>
                </c:pt>
                <c:pt idx="44">
                  <c:v>0.33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0.33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令和7年各保健所毎集計!$C$126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令和7年各保健所毎集計!$N$126:$BM$126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0.4</c:v>
                </c:pt>
                <c:pt idx="4">
                  <c:v>0.8</c:v>
                </c:pt>
                <c:pt idx="5">
                  <c:v>0.3</c:v>
                </c:pt>
                <c:pt idx="6">
                  <c:v>0</c:v>
                </c:pt>
                <c:pt idx="7">
                  <c:v>0.1</c:v>
                </c:pt>
                <c:pt idx="8">
                  <c:v>0.5</c:v>
                </c:pt>
                <c:pt idx="9">
                  <c:v>1.3</c:v>
                </c:pt>
                <c:pt idx="10">
                  <c:v>1.6</c:v>
                </c:pt>
                <c:pt idx="11">
                  <c:v>0.5</c:v>
                </c:pt>
                <c:pt idx="12">
                  <c:v>0.8</c:v>
                </c:pt>
                <c:pt idx="13">
                  <c:v>0.2</c:v>
                </c:pt>
                <c:pt idx="14">
                  <c:v>0.86</c:v>
                </c:pt>
                <c:pt idx="15">
                  <c:v>0.43</c:v>
                </c:pt>
                <c:pt idx="16">
                  <c:v>0.28999999999999998</c:v>
                </c:pt>
                <c:pt idx="17">
                  <c:v>0.71</c:v>
                </c:pt>
                <c:pt idx="18">
                  <c:v>0.43</c:v>
                </c:pt>
                <c:pt idx="19">
                  <c:v>0.86</c:v>
                </c:pt>
                <c:pt idx="20">
                  <c:v>0.71</c:v>
                </c:pt>
                <c:pt idx="21">
                  <c:v>0.56999999999999995</c:v>
                </c:pt>
                <c:pt idx="22">
                  <c:v>1</c:v>
                </c:pt>
                <c:pt idx="23">
                  <c:v>1.1399999999999999</c:v>
                </c:pt>
                <c:pt idx="24">
                  <c:v>2.14</c:v>
                </c:pt>
                <c:pt idx="25">
                  <c:v>1</c:v>
                </c:pt>
                <c:pt idx="26">
                  <c:v>1.71</c:v>
                </c:pt>
                <c:pt idx="27">
                  <c:v>2.29</c:v>
                </c:pt>
                <c:pt idx="28">
                  <c:v>1.71</c:v>
                </c:pt>
                <c:pt idx="29" formatCode="#,##0.00_ ">
                  <c:v>2.86</c:v>
                </c:pt>
                <c:pt idx="30">
                  <c:v>5</c:v>
                </c:pt>
                <c:pt idx="31">
                  <c:v>5</c:v>
                </c:pt>
                <c:pt idx="32">
                  <c:v>2.4300000000000002</c:v>
                </c:pt>
                <c:pt idx="33">
                  <c:v>2.86</c:v>
                </c:pt>
                <c:pt idx="34">
                  <c:v>3.29</c:v>
                </c:pt>
                <c:pt idx="35">
                  <c:v>3</c:v>
                </c:pt>
                <c:pt idx="36">
                  <c:v>2</c:v>
                </c:pt>
                <c:pt idx="37">
                  <c:v>2.14</c:v>
                </c:pt>
                <c:pt idx="38">
                  <c:v>1.43</c:v>
                </c:pt>
                <c:pt idx="39">
                  <c:v>1</c:v>
                </c:pt>
                <c:pt idx="40">
                  <c:v>1.71</c:v>
                </c:pt>
                <c:pt idx="41" formatCode="#,##0.00_ ">
                  <c:v>1.1399999999999999</c:v>
                </c:pt>
                <c:pt idx="42">
                  <c:v>0.56999999999999995</c:v>
                </c:pt>
                <c:pt idx="43">
                  <c:v>0.14000000000000001</c:v>
                </c:pt>
                <c:pt idx="44">
                  <c:v>0.56999999999999995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令和7年各保健所毎集計!$C$127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令和7年各保健所毎集計!$N$127:$BM$127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0.14000000000000001</c:v>
                </c:pt>
                <c:pt idx="8">
                  <c:v>0.71</c:v>
                </c:pt>
                <c:pt idx="9">
                  <c:v>1</c:v>
                </c:pt>
                <c:pt idx="10">
                  <c:v>0.71</c:v>
                </c:pt>
                <c:pt idx="11">
                  <c:v>0.14000000000000001</c:v>
                </c:pt>
                <c:pt idx="12">
                  <c:v>1.57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1.17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0.5</c:v>
                </c:pt>
                <c:pt idx="21">
                  <c:v>0.33</c:v>
                </c:pt>
                <c:pt idx="22">
                  <c:v>0.83</c:v>
                </c:pt>
                <c:pt idx="23">
                  <c:v>1.33</c:v>
                </c:pt>
                <c:pt idx="24">
                  <c:v>0.5</c:v>
                </c:pt>
                <c:pt idx="25">
                  <c:v>0.67</c:v>
                </c:pt>
                <c:pt idx="26">
                  <c:v>0.83</c:v>
                </c:pt>
                <c:pt idx="27">
                  <c:v>0.67</c:v>
                </c:pt>
                <c:pt idx="28">
                  <c:v>1.83</c:v>
                </c:pt>
                <c:pt idx="29" formatCode="#,##0.00_ ">
                  <c:v>1.33</c:v>
                </c:pt>
                <c:pt idx="30">
                  <c:v>1</c:v>
                </c:pt>
                <c:pt idx="31">
                  <c:v>1</c:v>
                </c:pt>
                <c:pt idx="32">
                  <c:v>1.33</c:v>
                </c:pt>
                <c:pt idx="33">
                  <c:v>1.33</c:v>
                </c:pt>
                <c:pt idx="34">
                  <c:v>1.33</c:v>
                </c:pt>
                <c:pt idx="35">
                  <c:v>1.33</c:v>
                </c:pt>
                <c:pt idx="36">
                  <c:v>2</c:v>
                </c:pt>
                <c:pt idx="37">
                  <c:v>1</c:v>
                </c:pt>
                <c:pt idx="38">
                  <c:v>2.33</c:v>
                </c:pt>
                <c:pt idx="39">
                  <c:v>1.33</c:v>
                </c:pt>
                <c:pt idx="40">
                  <c:v>0.67</c:v>
                </c:pt>
                <c:pt idx="41" formatCode="#,##0.00_ ">
                  <c:v>1.83</c:v>
                </c:pt>
                <c:pt idx="42">
                  <c:v>1.17</c:v>
                </c:pt>
                <c:pt idx="43">
                  <c:v>0.83</c:v>
                </c:pt>
                <c:pt idx="44">
                  <c:v>1.17</c:v>
                </c:pt>
                <c:pt idx="45">
                  <c:v>0.83</c:v>
                </c:pt>
                <c:pt idx="46">
                  <c:v>0.33</c:v>
                </c:pt>
                <c:pt idx="47">
                  <c:v>0</c:v>
                </c:pt>
                <c:pt idx="48">
                  <c:v>0.17</c:v>
                </c:pt>
                <c:pt idx="49">
                  <c:v>0.17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令和7年各保健所毎集計!$C$128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令和7年各保健所毎集計!$N$128:$BM$128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0.63</c:v>
                </c:pt>
                <c:pt idx="2">
                  <c:v>0.63</c:v>
                </c:pt>
                <c:pt idx="3">
                  <c:v>0.75</c:v>
                </c:pt>
                <c:pt idx="4">
                  <c:v>0.25</c:v>
                </c:pt>
                <c:pt idx="5">
                  <c:v>0.75</c:v>
                </c:pt>
                <c:pt idx="6">
                  <c:v>0.25</c:v>
                </c:pt>
                <c:pt idx="7">
                  <c:v>0.88</c:v>
                </c:pt>
                <c:pt idx="8">
                  <c:v>0.13</c:v>
                </c:pt>
                <c:pt idx="9">
                  <c:v>0.5</c:v>
                </c:pt>
                <c:pt idx="10">
                  <c:v>0.5</c:v>
                </c:pt>
                <c:pt idx="11">
                  <c:v>0.63</c:v>
                </c:pt>
                <c:pt idx="12">
                  <c:v>0.88</c:v>
                </c:pt>
                <c:pt idx="13">
                  <c:v>0.25</c:v>
                </c:pt>
                <c:pt idx="14">
                  <c:v>0.5</c:v>
                </c:pt>
                <c:pt idx="15">
                  <c:v>0.17</c:v>
                </c:pt>
                <c:pt idx="16">
                  <c:v>1</c:v>
                </c:pt>
                <c:pt idx="17">
                  <c:v>0.17</c:v>
                </c:pt>
                <c:pt idx="18">
                  <c:v>0.33</c:v>
                </c:pt>
                <c:pt idx="19">
                  <c:v>1.17</c:v>
                </c:pt>
                <c:pt idx="20">
                  <c:v>0.67</c:v>
                </c:pt>
                <c:pt idx="21">
                  <c:v>0.67</c:v>
                </c:pt>
                <c:pt idx="22">
                  <c:v>1.4</c:v>
                </c:pt>
                <c:pt idx="23">
                  <c:v>1.33</c:v>
                </c:pt>
                <c:pt idx="24">
                  <c:v>0.33</c:v>
                </c:pt>
                <c:pt idx="25">
                  <c:v>0.17</c:v>
                </c:pt>
                <c:pt idx="26">
                  <c:v>0.5</c:v>
                </c:pt>
                <c:pt idx="27">
                  <c:v>0.33</c:v>
                </c:pt>
                <c:pt idx="28">
                  <c:v>0.83</c:v>
                </c:pt>
                <c:pt idx="29" formatCode="#,##0.00_ ">
                  <c:v>1.17</c:v>
                </c:pt>
                <c:pt idx="30">
                  <c:v>0.83</c:v>
                </c:pt>
                <c:pt idx="31">
                  <c:v>0.67</c:v>
                </c:pt>
                <c:pt idx="32">
                  <c:v>0.17</c:v>
                </c:pt>
                <c:pt idx="33">
                  <c:v>1.17</c:v>
                </c:pt>
                <c:pt idx="34">
                  <c:v>0.5</c:v>
                </c:pt>
                <c:pt idx="35">
                  <c:v>0.5</c:v>
                </c:pt>
                <c:pt idx="36">
                  <c:v>2.17</c:v>
                </c:pt>
                <c:pt idx="37">
                  <c:v>1.17</c:v>
                </c:pt>
                <c:pt idx="38">
                  <c:v>1.33</c:v>
                </c:pt>
                <c:pt idx="39">
                  <c:v>1.17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0.33</c:v>
                </c:pt>
                <c:pt idx="43">
                  <c:v>0.5</c:v>
                </c:pt>
                <c:pt idx="44">
                  <c:v>0.67</c:v>
                </c:pt>
                <c:pt idx="45">
                  <c:v>0.67</c:v>
                </c:pt>
                <c:pt idx="46">
                  <c:v>0.67</c:v>
                </c:pt>
                <c:pt idx="47">
                  <c:v>1</c:v>
                </c:pt>
                <c:pt idx="48">
                  <c:v>1.33</c:v>
                </c:pt>
                <c:pt idx="49">
                  <c:v>0.5</c:v>
                </c:pt>
                <c:pt idx="50">
                  <c:v>0</c:v>
                </c:pt>
                <c:pt idx="5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令和7年各保健所毎集計!$C$129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令和7年各保健所毎集計!$N$129:$BM$129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令和7年各保健所毎集計!$C$130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令和7年各保健所毎集計!$N$130:$BM$130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0.5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8.5</c:v>
                </c:pt>
                <c:pt idx="30">
                  <c:v>0</c:v>
                </c:pt>
                <c:pt idx="31">
                  <c:v>2.5</c:v>
                </c:pt>
                <c:pt idx="32">
                  <c:v>1.5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4.5</c:v>
                </c:pt>
                <c:pt idx="42">
                  <c:v>0.5</c:v>
                </c:pt>
                <c:pt idx="43">
                  <c:v>3.5</c:v>
                </c:pt>
                <c:pt idx="44">
                  <c:v>0.5</c:v>
                </c:pt>
                <c:pt idx="45">
                  <c:v>0.5</c:v>
                </c:pt>
                <c:pt idx="46">
                  <c:v>1</c:v>
                </c:pt>
                <c:pt idx="47">
                  <c:v>1.5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4235340103833"/>
          <c:y val="0.20877855005587317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令和7年各保健所毎集計!$N$13:$BM$13</c:f>
              <c:numCache>
                <c:formatCode>0.00_);[Red]\(0.00\)</c:formatCode>
                <c:ptCount val="52"/>
                <c:pt idx="0">
                  <c:v>22.8</c:v>
                </c:pt>
                <c:pt idx="1">
                  <c:v>23.4</c:v>
                </c:pt>
                <c:pt idx="2">
                  <c:v>25.6</c:v>
                </c:pt>
                <c:pt idx="3">
                  <c:v>13.2</c:v>
                </c:pt>
                <c:pt idx="4">
                  <c:v>8.6</c:v>
                </c:pt>
                <c:pt idx="5">
                  <c:v>5.4</c:v>
                </c:pt>
                <c:pt idx="6">
                  <c:v>4.2</c:v>
                </c:pt>
                <c:pt idx="7">
                  <c:v>1.4</c:v>
                </c:pt>
                <c:pt idx="8">
                  <c:v>0.8</c:v>
                </c:pt>
                <c:pt idx="9">
                  <c:v>2.6</c:v>
                </c:pt>
                <c:pt idx="10">
                  <c:v>2.2000000000000002</c:v>
                </c:pt>
                <c:pt idx="11">
                  <c:v>2</c:v>
                </c:pt>
                <c:pt idx="12">
                  <c:v>1.4</c:v>
                </c:pt>
                <c:pt idx="13">
                  <c:v>0.8</c:v>
                </c:pt>
                <c:pt idx="14">
                  <c:v>0.6</c:v>
                </c:pt>
                <c:pt idx="15">
                  <c:v>1</c:v>
                </c:pt>
                <c:pt idx="16">
                  <c:v>4.2</c:v>
                </c:pt>
                <c:pt idx="17">
                  <c:v>3.2</c:v>
                </c:pt>
                <c:pt idx="18">
                  <c:v>3.4</c:v>
                </c:pt>
                <c:pt idx="19">
                  <c:v>1.6</c:v>
                </c:pt>
                <c:pt idx="20">
                  <c:v>2</c:v>
                </c:pt>
                <c:pt idx="21">
                  <c:v>3.4</c:v>
                </c:pt>
                <c:pt idx="22">
                  <c:v>3</c:v>
                </c:pt>
                <c:pt idx="23">
                  <c:v>1.6</c:v>
                </c:pt>
                <c:pt idx="24">
                  <c:v>1.2</c:v>
                </c:pt>
                <c:pt idx="25">
                  <c:v>0.8</c:v>
                </c:pt>
                <c:pt idx="26">
                  <c:v>0.4</c:v>
                </c:pt>
                <c:pt idx="27">
                  <c:v>0</c:v>
                </c:pt>
                <c:pt idx="28">
                  <c:v>0.8</c:v>
                </c:pt>
                <c:pt idx="29" formatCode="#,##0.00_ ">
                  <c:v>1.4</c:v>
                </c:pt>
                <c:pt idx="30">
                  <c:v>3.2</c:v>
                </c:pt>
                <c:pt idx="31">
                  <c:v>0.8</c:v>
                </c:pt>
                <c:pt idx="32">
                  <c:v>1.6</c:v>
                </c:pt>
                <c:pt idx="33">
                  <c:v>1.2</c:v>
                </c:pt>
                <c:pt idx="34">
                  <c:v>1</c:v>
                </c:pt>
                <c:pt idx="35">
                  <c:v>2</c:v>
                </c:pt>
                <c:pt idx="36">
                  <c:v>2.6</c:v>
                </c:pt>
                <c:pt idx="37">
                  <c:v>4.2</c:v>
                </c:pt>
                <c:pt idx="38">
                  <c:v>3.6</c:v>
                </c:pt>
                <c:pt idx="39">
                  <c:v>6.4</c:v>
                </c:pt>
                <c:pt idx="40">
                  <c:v>9</c:v>
                </c:pt>
                <c:pt idx="41" formatCode="#,##0.00_ ">
                  <c:v>11.2</c:v>
                </c:pt>
                <c:pt idx="42">
                  <c:v>23</c:v>
                </c:pt>
                <c:pt idx="43">
                  <c:v>24</c:v>
                </c:pt>
                <c:pt idx="44">
                  <c:v>35.200000000000003</c:v>
                </c:pt>
                <c:pt idx="45">
                  <c:v>30</c:v>
                </c:pt>
                <c:pt idx="46">
                  <c:v>18</c:v>
                </c:pt>
                <c:pt idx="47">
                  <c:v>19.399999999999999</c:v>
                </c:pt>
                <c:pt idx="48">
                  <c:v>21.8</c:v>
                </c:pt>
                <c:pt idx="49">
                  <c:v>21</c:v>
                </c:pt>
                <c:pt idx="50">
                  <c:v>18.8</c:v>
                </c:pt>
                <c:pt idx="51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令和7年各保健所毎集計!$C$14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令和7年各保健所毎集計!$N$14:$BM$14</c:f>
              <c:numCache>
                <c:formatCode>0.00_);[Red]\(0.00\)</c:formatCode>
                <c:ptCount val="52"/>
                <c:pt idx="0">
                  <c:v>14.33</c:v>
                </c:pt>
                <c:pt idx="1">
                  <c:v>31.11</c:v>
                </c:pt>
                <c:pt idx="2">
                  <c:v>31.39</c:v>
                </c:pt>
                <c:pt idx="3">
                  <c:v>22.11</c:v>
                </c:pt>
                <c:pt idx="4">
                  <c:v>14.61</c:v>
                </c:pt>
                <c:pt idx="5">
                  <c:v>15.94</c:v>
                </c:pt>
                <c:pt idx="6">
                  <c:v>14</c:v>
                </c:pt>
                <c:pt idx="7">
                  <c:v>12.44</c:v>
                </c:pt>
                <c:pt idx="8">
                  <c:v>9.33</c:v>
                </c:pt>
                <c:pt idx="9">
                  <c:v>7.33</c:v>
                </c:pt>
                <c:pt idx="10">
                  <c:v>6.67</c:v>
                </c:pt>
                <c:pt idx="11">
                  <c:v>4.22</c:v>
                </c:pt>
                <c:pt idx="12">
                  <c:v>5.89</c:v>
                </c:pt>
                <c:pt idx="13">
                  <c:v>4.33</c:v>
                </c:pt>
                <c:pt idx="14">
                  <c:v>3.69</c:v>
                </c:pt>
                <c:pt idx="15">
                  <c:v>3.15</c:v>
                </c:pt>
                <c:pt idx="16">
                  <c:v>4.08</c:v>
                </c:pt>
                <c:pt idx="17">
                  <c:v>3.15</c:v>
                </c:pt>
                <c:pt idx="18">
                  <c:v>4.2300000000000004</c:v>
                </c:pt>
                <c:pt idx="19">
                  <c:v>4.2300000000000004</c:v>
                </c:pt>
                <c:pt idx="20">
                  <c:v>1.69</c:v>
                </c:pt>
                <c:pt idx="21">
                  <c:v>2</c:v>
                </c:pt>
                <c:pt idx="22">
                  <c:v>1.85</c:v>
                </c:pt>
                <c:pt idx="23">
                  <c:v>1.69</c:v>
                </c:pt>
                <c:pt idx="24">
                  <c:v>3.46</c:v>
                </c:pt>
                <c:pt idx="25">
                  <c:v>5.31</c:v>
                </c:pt>
                <c:pt idx="26">
                  <c:v>5.54</c:v>
                </c:pt>
                <c:pt idx="27">
                  <c:v>3.69</c:v>
                </c:pt>
                <c:pt idx="28">
                  <c:v>2.46</c:v>
                </c:pt>
                <c:pt idx="29" formatCode="#,##0.00_ ">
                  <c:v>1.54</c:v>
                </c:pt>
                <c:pt idx="30">
                  <c:v>2.62</c:v>
                </c:pt>
                <c:pt idx="31">
                  <c:v>3.15</c:v>
                </c:pt>
                <c:pt idx="32">
                  <c:v>3</c:v>
                </c:pt>
                <c:pt idx="33">
                  <c:v>4.46</c:v>
                </c:pt>
                <c:pt idx="34">
                  <c:v>2.69</c:v>
                </c:pt>
                <c:pt idx="35">
                  <c:v>6.15</c:v>
                </c:pt>
                <c:pt idx="36">
                  <c:v>10.92</c:v>
                </c:pt>
                <c:pt idx="37">
                  <c:v>14.77</c:v>
                </c:pt>
                <c:pt idx="38">
                  <c:v>15.85</c:v>
                </c:pt>
                <c:pt idx="39">
                  <c:v>25.85</c:v>
                </c:pt>
                <c:pt idx="40">
                  <c:v>25</c:v>
                </c:pt>
                <c:pt idx="41" formatCode="#,##0.00_ ">
                  <c:v>18.62</c:v>
                </c:pt>
                <c:pt idx="42">
                  <c:v>20.77</c:v>
                </c:pt>
                <c:pt idx="43">
                  <c:v>22.69</c:v>
                </c:pt>
                <c:pt idx="44">
                  <c:v>19.149999999999999</c:v>
                </c:pt>
                <c:pt idx="45">
                  <c:v>19.079999999999998</c:v>
                </c:pt>
                <c:pt idx="46">
                  <c:v>21.31</c:v>
                </c:pt>
                <c:pt idx="47">
                  <c:v>21.15</c:v>
                </c:pt>
                <c:pt idx="48">
                  <c:v>19.62</c:v>
                </c:pt>
                <c:pt idx="49">
                  <c:v>15.38</c:v>
                </c:pt>
                <c:pt idx="50">
                  <c:v>16.46</c:v>
                </c:pt>
                <c:pt idx="51">
                  <c:v>15.69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令和7年各保健所毎集計!$C$15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令和7年各保健所毎集計!$N$15:$BM$15</c:f>
              <c:numCache>
                <c:formatCode>0.00_);[Red]\(0.00\)</c:formatCode>
                <c:ptCount val="52"/>
                <c:pt idx="0">
                  <c:v>59.25</c:v>
                </c:pt>
                <c:pt idx="1">
                  <c:v>35.92</c:v>
                </c:pt>
                <c:pt idx="2">
                  <c:v>37.5</c:v>
                </c:pt>
                <c:pt idx="3">
                  <c:v>18.829999999999998</c:v>
                </c:pt>
                <c:pt idx="4">
                  <c:v>11.33</c:v>
                </c:pt>
                <c:pt idx="5">
                  <c:v>7.58</c:v>
                </c:pt>
                <c:pt idx="6">
                  <c:v>13.67</c:v>
                </c:pt>
                <c:pt idx="7">
                  <c:v>7.58</c:v>
                </c:pt>
                <c:pt idx="8">
                  <c:v>8.42</c:v>
                </c:pt>
                <c:pt idx="9">
                  <c:v>4.92</c:v>
                </c:pt>
                <c:pt idx="10">
                  <c:v>3.58</c:v>
                </c:pt>
                <c:pt idx="11">
                  <c:v>4.25</c:v>
                </c:pt>
                <c:pt idx="12">
                  <c:v>2.92</c:v>
                </c:pt>
                <c:pt idx="13">
                  <c:v>1.58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1.6</c:v>
                </c:pt>
                <c:pt idx="17">
                  <c:v>3.5</c:v>
                </c:pt>
                <c:pt idx="18">
                  <c:v>4.8</c:v>
                </c:pt>
                <c:pt idx="19">
                  <c:v>1.5</c:v>
                </c:pt>
                <c:pt idx="20">
                  <c:v>1.9</c:v>
                </c:pt>
                <c:pt idx="21">
                  <c:v>2.7</c:v>
                </c:pt>
                <c:pt idx="22">
                  <c:v>3.3</c:v>
                </c:pt>
                <c:pt idx="23">
                  <c:v>2.8</c:v>
                </c:pt>
                <c:pt idx="24">
                  <c:v>5.0999999999999996</c:v>
                </c:pt>
                <c:pt idx="25">
                  <c:v>5.6</c:v>
                </c:pt>
                <c:pt idx="26">
                  <c:v>6.4</c:v>
                </c:pt>
                <c:pt idx="27">
                  <c:v>7.5</c:v>
                </c:pt>
                <c:pt idx="28">
                  <c:v>3.3</c:v>
                </c:pt>
                <c:pt idx="29" formatCode="#,##0.00_ ">
                  <c:v>5.3</c:v>
                </c:pt>
                <c:pt idx="30">
                  <c:v>5.4</c:v>
                </c:pt>
                <c:pt idx="31">
                  <c:v>4.5999999999999996</c:v>
                </c:pt>
                <c:pt idx="32">
                  <c:v>4.0999999999999996</c:v>
                </c:pt>
                <c:pt idx="33">
                  <c:v>2.2000000000000002</c:v>
                </c:pt>
                <c:pt idx="34">
                  <c:v>1.9</c:v>
                </c:pt>
                <c:pt idx="35">
                  <c:v>1.7</c:v>
                </c:pt>
                <c:pt idx="36">
                  <c:v>2.6</c:v>
                </c:pt>
                <c:pt idx="37">
                  <c:v>4.4000000000000004</c:v>
                </c:pt>
                <c:pt idx="38">
                  <c:v>8.6</c:v>
                </c:pt>
                <c:pt idx="39">
                  <c:v>8.3000000000000007</c:v>
                </c:pt>
                <c:pt idx="40">
                  <c:v>11.4</c:v>
                </c:pt>
                <c:pt idx="41" formatCode="#,##0.00_ ">
                  <c:v>16.100000000000001</c:v>
                </c:pt>
                <c:pt idx="42">
                  <c:v>16.600000000000001</c:v>
                </c:pt>
                <c:pt idx="43">
                  <c:v>18.3</c:v>
                </c:pt>
                <c:pt idx="44">
                  <c:v>20.3</c:v>
                </c:pt>
                <c:pt idx="45">
                  <c:v>17.7</c:v>
                </c:pt>
                <c:pt idx="46">
                  <c:v>20.2</c:v>
                </c:pt>
                <c:pt idx="47">
                  <c:v>20.7</c:v>
                </c:pt>
                <c:pt idx="48">
                  <c:v>16</c:v>
                </c:pt>
                <c:pt idx="49">
                  <c:v>14.4</c:v>
                </c:pt>
                <c:pt idx="50">
                  <c:v>12.7</c:v>
                </c:pt>
                <c:pt idx="51">
                  <c:v>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令和7年各保健所毎集計!$C$16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令和7年各保健所毎集計!$N$16:$BM$16</c:f>
              <c:numCache>
                <c:formatCode>0.00_);[Red]\(0.00\)</c:formatCode>
                <c:ptCount val="52"/>
                <c:pt idx="0">
                  <c:v>53.5</c:v>
                </c:pt>
                <c:pt idx="1">
                  <c:v>38.43</c:v>
                </c:pt>
                <c:pt idx="2">
                  <c:v>42.64</c:v>
                </c:pt>
                <c:pt idx="3">
                  <c:v>21.43</c:v>
                </c:pt>
                <c:pt idx="4">
                  <c:v>18.64</c:v>
                </c:pt>
                <c:pt idx="5">
                  <c:v>15.14</c:v>
                </c:pt>
                <c:pt idx="6">
                  <c:v>13.79</c:v>
                </c:pt>
                <c:pt idx="7">
                  <c:v>10.57</c:v>
                </c:pt>
                <c:pt idx="8">
                  <c:v>10.64</c:v>
                </c:pt>
                <c:pt idx="9">
                  <c:v>7.64</c:v>
                </c:pt>
                <c:pt idx="10">
                  <c:v>7.14</c:v>
                </c:pt>
                <c:pt idx="11">
                  <c:v>6.86</c:v>
                </c:pt>
                <c:pt idx="12">
                  <c:v>4.6399999999999997</c:v>
                </c:pt>
                <c:pt idx="13">
                  <c:v>2.71</c:v>
                </c:pt>
                <c:pt idx="14">
                  <c:v>2.92</c:v>
                </c:pt>
                <c:pt idx="15">
                  <c:v>2.58</c:v>
                </c:pt>
                <c:pt idx="16">
                  <c:v>2.42</c:v>
                </c:pt>
                <c:pt idx="17">
                  <c:v>4.42</c:v>
                </c:pt>
                <c:pt idx="18">
                  <c:v>3.42</c:v>
                </c:pt>
                <c:pt idx="19">
                  <c:v>2.42</c:v>
                </c:pt>
                <c:pt idx="20">
                  <c:v>2.67</c:v>
                </c:pt>
                <c:pt idx="21">
                  <c:v>2.5</c:v>
                </c:pt>
                <c:pt idx="22">
                  <c:v>4.33</c:v>
                </c:pt>
                <c:pt idx="23">
                  <c:v>2.83</c:v>
                </c:pt>
                <c:pt idx="24">
                  <c:v>3</c:v>
                </c:pt>
                <c:pt idx="25">
                  <c:v>3.58</c:v>
                </c:pt>
                <c:pt idx="26">
                  <c:v>3</c:v>
                </c:pt>
                <c:pt idx="27">
                  <c:v>4.42</c:v>
                </c:pt>
                <c:pt idx="28">
                  <c:v>6.25</c:v>
                </c:pt>
                <c:pt idx="29" formatCode="#,##0.00_ ">
                  <c:v>6.83</c:v>
                </c:pt>
                <c:pt idx="30">
                  <c:v>5.92</c:v>
                </c:pt>
                <c:pt idx="31">
                  <c:v>7</c:v>
                </c:pt>
                <c:pt idx="32">
                  <c:v>6</c:v>
                </c:pt>
                <c:pt idx="33">
                  <c:v>3.08</c:v>
                </c:pt>
                <c:pt idx="34">
                  <c:v>3.08</c:v>
                </c:pt>
                <c:pt idx="35">
                  <c:v>1.75</c:v>
                </c:pt>
                <c:pt idx="36">
                  <c:v>2.75</c:v>
                </c:pt>
                <c:pt idx="37">
                  <c:v>4.08</c:v>
                </c:pt>
                <c:pt idx="38">
                  <c:v>5.33</c:v>
                </c:pt>
                <c:pt idx="39">
                  <c:v>6.75</c:v>
                </c:pt>
                <c:pt idx="40">
                  <c:v>10.25</c:v>
                </c:pt>
                <c:pt idx="41" formatCode="#,##0.00_ ">
                  <c:v>13.92</c:v>
                </c:pt>
                <c:pt idx="42">
                  <c:v>15.58</c:v>
                </c:pt>
                <c:pt idx="43">
                  <c:v>18.25</c:v>
                </c:pt>
                <c:pt idx="44">
                  <c:v>19</c:v>
                </c:pt>
                <c:pt idx="45">
                  <c:v>20.5</c:v>
                </c:pt>
                <c:pt idx="46">
                  <c:v>22.75</c:v>
                </c:pt>
                <c:pt idx="47">
                  <c:v>20.58</c:v>
                </c:pt>
                <c:pt idx="48">
                  <c:v>14.25</c:v>
                </c:pt>
                <c:pt idx="49">
                  <c:v>10.42</c:v>
                </c:pt>
                <c:pt idx="50">
                  <c:v>13.5</c:v>
                </c:pt>
                <c:pt idx="51">
                  <c:v>13.92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令和7年各保健所毎集計!$C$17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令和7年各保健所毎集計!$N$17:$BM$17</c:f>
              <c:numCache>
                <c:formatCode>0.00_);[Red]\(0.00\)</c:formatCode>
                <c:ptCount val="52"/>
                <c:pt idx="0">
                  <c:v>30.25</c:v>
                </c:pt>
                <c:pt idx="1">
                  <c:v>35</c:v>
                </c:pt>
                <c:pt idx="2">
                  <c:v>15.5</c:v>
                </c:pt>
                <c:pt idx="3">
                  <c:v>9.75</c:v>
                </c:pt>
                <c:pt idx="4">
                  <c:v>5.5</c:v>
                </c:pt>
                <c:pt idx="5">
                  <c:v>5.5</c:v>
                </c:pt>
                <c:pt idx="6">
                  <c:v>4</c:v>
                </c:pt>
                <c:pt idx="7">
                  <c:v>2</c:v>
                </c:pt>
                <c:pt idx="8">
                  <c:v>0.25</c:v>
                </c:pt>
                <c:pt idx="9">
                  <c:v>0.25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1.5</c:v>
                </c:pt>
                <c:pt idx="14">
                  <c:v>1.5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0.5</c:v>
                </c:pt>
                <c:pt idx="23">
                  <c:v>0.5</c:v>
                </c:pt>
                <c:pt idx="24">
                  <c:v>3</c:v>
                </c:pt>
                <c:pt idx="25">
                  <c:v>6.5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0.5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0.5</c:v>
                </c:pt>
                <c:pt idx="39">
                  <c:v>1</c:v>
                </c:pt>
                <c:pt idx="40">
                  <c:v>5</c:v>
                </c:pt>
                <c:pt idx="41" formatCode="#,##0.00_ ">
                  <c:v>3</c:v>
                </c:pt>
                <c:pt idx="42">
                  <c:v>19.5</c:v>
                </c:pt>
                <c:pt idx="43">
                  <c:v>32</c:v>
                </c:pt>
                <c:pt idx="44">
                  <c:v>44.5</c:v>
                </c:pt>
                <c:pt idx="45">
                  <c:v>20</c:v>
                </c:pt>
                <c:pt idx="46">
                  <c:v>20</c:v>
                </c:pt>
                <c:pt idx="47">
                  <c:v>14</c:v>
                </c:pt>
                <c:pt idx="48">
                  <c:v>9</c:v>
                </c:pt>
                <c:pt idx="49">
                  <c:v>3.5</c:v>
                </c:pt>
                <c:pt idx="50">
                  <c:v>9</c:v>
                </c:pt>
                <c:pt idx="51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令和7年各保健所毎集計!$C$18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令和7年各保健所毎集計!$N$18:$BM$18</c:f>
              <c:numCache>
                <c:formatCode>0.00_);[Red]\(0.00\)</c:formatCode>
                <c:ptCount val="52"/>
                <c:pt idx="0">
                  <c:v>40.33</c:v>
                </c:pt>
                <c:pt idx="1">
                  <c:v>46</c:v>
                </c:pt>
                <c:pt idx="2">
                  <c:v>21</c:v>
                </c:pt>
                <c:pt idx="3">
                  <c:v>7.33</c:v>
                </c:pt>
                <c:pt idx="4">
                  <c:v>7</c:v>
                </c:pt>
                <c:pt idx="5">
                  <c:v>1</c:v>
                </c:pt>
                <c:pt idx="6">
                  <c:v>0.33</c:v>
                </c:pt>
                <c:pt idx="7">
                  <c:v>2.33</c:v>
                </c:pt>
                <c:pt idx="8">
                  <c:v>1</c:v>
                </c:pt>
                <c:pt idx="9">
                  <c:v>0</c:v>
                </c:pt>
                <c:pt idx="10">
                  <c:v>1.33</c:v>
                </c:pt>
                <c:pt idx="11">
                  <c:v>0.67</c:v>
                </c:pt>
                <c:pt idx="12">
                  <c:v>0</c:v>
                </c:pt>
                <c:pt idx="13">
                  <c:v>2</c:v>
                </c:pt>
                <c:pt idx="14">
                  <c:v>0.33</c:v>
                </c:pt>
                <c:pt idx="15">
                  <c:v>1.33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4</c:v>
                </c:pt>
                <c:pt idx="21">
                  <c:v>23.33</c:v>
                </c:pt>
                <c:pt idx="22">
                  <c:v>13.33</c:v>
                </c:pt>
                <c:pt idx="23">
                  <c:v>16.670000000000002</c:v>
                </c:pt>
                <c:pt idx="24">
                  <c:v>9.33</c:v>
                </c:pt>
                <c:pt idx="25">
                  <c:v>15</c:v>
                </c:pt>
                <c:pt idx="26">
                  <c:v>13.67</c:v>
                </c:pt>
                <c:pt idx="27">
                  <c:v>7.67</c:v>
                </c:pt>
                <c:pt idx="28">
                  <c:v>6.33</c:v>
                </c:pt>
                <c:pt idx="29" formatCode="#,##0.00_ ">
                  <c:v>1.67</c:v>
                </c:pt>
                <c:pt idx="30">
                  <c:v>0.67</c:v>
                </c:pt>
                <c:pt idx="31">
                  <c:v>0.33</c:v>
                </c:pt>
                <c:pt idx="32">
                  <c:v>1.33</c:v>
                </c:pt>
                <c:pt idx="33">
                  <c:v>0.33</c:v>
                </c:pt>
                <c:pt idx="34">
                  <c:v>2</c:v>
                </c:pt>
                <c:pt idx="35">
                  <c:v>4.67</c:v>
                </c:pt>
                <c:pt idx="36">
                  <c:v>2.33</c:v>
                </c:pt>
                <c:pt idx="37">
                  <c:v>4.67</c:v>
                </c:pt>
                <c:pt idx="38">
                  <c:v>9.67</c:v>
                </c:pt>
                <c:pt idx="39">
                  <c:v>4.67</c:v>
                </c:pt>
                <c:pt idx="40">
                  <c:v>10</c:v>
                </c:pt>
                <c:pt idx="41" formatCode="#,##0.00_ ">
                  <c:v>15</c:v>
                </c:pt>
                <c:pt idx="42">
                  <c:v>32</c:v>
                </c:pt>
                <c:pt idx="43">
                  <c:v>63.33</c:v>
                </c:pt>
                <c:pt idx="44">
                  <c:v>36.67</c:v>
                </c:pt>
                <c:pt idx="45">
                  <c:v>38.67</c:v>
                </c:pt>
                <c:pt idx="46">
                  <c:v>49.33</c:v>
                </c:pt>
                <c:pt idx="47">
                  <c:v>42.67</c:v>
                </c:pt>
                <c:pt idx="48">
                  <c:v>33.33</c:v>
                </c:pt>
                <c:pt idx="49">
                  <c:v>18.670000000000002</c:v>
                </c:pt>
                <c:pt idx="50">
                  <c:v>16.329999999999998</c:v>
                </c:pt>
                <c:pt idx="51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3230372556247475"/>
          <c:y val="0.19145702535768014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0.19286403085824494</c:v>
                </c:pt>
                <c:pt idx="1">
                  <c:v>2.3143683702989395</c:v>
                </c:pt>
                <c:pt idx="2">
                  <c:v>9.3539054966248791</c:v>
                </c:pt>
                <c:pt idx="3">
                  <c:v>11.378977820636452</c:v>
                </c:pt>
                <c:pt idx="4">
                  <c:v>13.982642237222759</c:v>
                </c:pt>
                <c:pt idx="5">
                  <c:v>17.743490838958532</c:v>
                </c:pt>
                <c:pt idx="6">
                  <c:v>15.525554484088715</c:v>
                </c:pt>
                <c:pt idx="7">
                  <c:v>9.4503375120540021</c:v>
                </c:pt>
                <c:pt idx="8">
                  <c:v>7.0395371263259401</c:v>
                </c:pt>
                <c:pt idx="9">
                  <c:v>4.339440694310511</c:v>
                </c:pt>
                <c:pt idx="10">
                  <c:v>3.278688524590164</c:v>
                </c:pt>
                <c:pt idx="11">
                  <c:v>3.4715525554484086</c:v>
                </c:pt>
                <c:pt idx="12">
                  <c:v>0.38572806171648988</c:v>
                </c:pt>
                <c:pt idx="13">
                  <c:v>1.5429122468659595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年次別!$W$147:$W$266</c:f>
              <c:numCache>
                <c:formatCode>General</c:formatCode>
                <c:ptCount val="120"/>
                <c:pt idx="0">
                  <c:v>0.25</c:v>
                </c:pt>
                <c:pt idx="1">
                  <c:v>0.14705882352941177</c:v>
                </c:pt>
                <c:pt idx="2">
                  <c:v>0.20735294117647057</c:v>
                </c:pt>
                <c:pt idx="3">
                  <c:v>0.25735294117647062</c:v>
                </c:pt>
                <c:pt idx="4">
                  <c:v>0.25294117647058822</c:v>
                </c:pt>
                <c:pt idx="5">
                  <c:v>0.3529411764705882</c:v>
                </c:pt>
                <c:pt idx="6">
                  <c:v>0.22058823529411764</c:v>
                </c:pt>
                <c:pt idx="7">
                  <c:v>0.38235294117647056</c:v>
                </c:pt>
                <c:pt idx="8">
                  <c:v>0.45588235294117641</c:v>
                </c:pt>
                <c:pt idx="9">
                  <c:v>0.31764705882352945</c:v>
                </c:pt>
                <c:pt idx="10">
                  <c:v>0.27941176470588236</c:v>
                </c:pt>
                <c:pt idx="11">
                  <c:v>0.13235294117647056</c:v>
                </c:pt>
                <c:pt idx="12">
                  <c:v>0.25882352941176467</c:v>
                </c:pt>
                <c:pt idx="13">
                  <c:v>0.1764705882352941</c:v>
                </c:pt>
                <c:pt idx="14">
                  <c:v>0.1985294117647059</c:v>
                </c:pt>
                <c:pt idx="15">
                  <c:v>0.40441176470588236</c:v>
                </c:pt>
                <c:pt idx="16">
                  <c:v>0.34705882352941181</c:v>
                </c:pt>
                <c:pt idx="17">
                  <c:v>0.28676470588235292</c:v>
                </c:pt>
                <c:pt idx="18">
                  <c:v>0.3294117647058824</c:v>
                </c:pt>
                <c:pt idx="19">
                  <c:v>0.45588235294117652</c:v>
                </c:pt>
                <c:pt idx="20">
                  <c:v>0.40441176470588236</c:v>
                </c:pt>
                <c:pt idx="21">
                  <c:v>0.33529411764705885</c:v>
                </c:pt>
                <c:pt idx="22">
                  <c:v>0.38235294117647062</c:v>
                </c:pt>
                <c:pt idx="23">
                  <c:v>0.25735294117647056</c:v>
                </c:pt>
                <c:pt idx="24" formatCode="0.00">
                  <c:v>0.24023529411764705</c:v>
                </c:pt>
                <c:pt idx="25" formatCode="0.00">
                  <c:v>0.25</c:v>
                </c:pt>
                <c:pt idx="26" formatCode="0.00">
                  <c:v>0.44117647058823528</c:v>
                </c:pt>
                <c:pt idx="27" formatCode="0.00">
                  <c:v>0.61764705882352944</c:v>
                </c:pt>
                <c:pt idx="28" formatCode="0.00">
                  <c:v>0.69852941176470584</c:v>
                </c:pt>
                <c:pt idx="29" formatCode="0.00">
                  <c:v>0.36764705882352944</c:v>
                </c:pt>
                <c:pt idx="30" formatCode="0.00">
                  <c:v>0.44117647058823534</c:v>
                </c:pt>
                <c:pt idx="31" formatCode="0.00">
                  <c:v>0.375</c:v>
                </c:pt>
                <c:pt idx="32" formatCode="0.00">
                  <c:v>0.54411764705882359</c:v>
                </c:pt>
                <c:pt idx="33" formatCode="0.00">
                  <c:v>0.3235294117647059</c:v>
                </c:pt>
                <c:pt idx="34" formatCode="0.00">
                  <c:v>0.32352941176470584</c:v>
                </c:pt>
                <c:pt idx="35" formatCode="0.00">
                  <c:v>0.375</c:v>
                </c:pt>
                <c:pt idx="36" formatCode="0.00">
                  <c:v>0.3235294117647059</c:v>
                </c:pt>
                <c:pt idx="37" formatCode="0.00">
                  <c:v>0.33088235294117652</c:v>
                </c:pt>
                <c:pt idx="38" formatCode="0.00">
                  <c:v>0.41764705882352943</c:v>
                </c:pt>
                <c:pt idx="39" formatCode="0.00">
                  <c:v>0.55882352941176472</c:v>
                </c:pt>
                <c:pt idx="40" formatCode="0.00">
                  <c:v>0.49264705882352944</c:v>
                </c:pt>
                <c:pt idx="41" formatCode="0.00">
                  <c:v>0.37647058823529411</c:v>
                </c:pt>
                <c:pt idx="42" formatCode="0.00">
                  <c:v>0.33088235294117652</c:v>
                </c:pt>
                <c:pt idx="43" formatCode="0.00">
                  <c:v>0.47058823529411764</c:v>
                </c:pt>
                <c:pt idx="44" formatCode="0.00">
                  <c:v>0.2720588235294118</c:v>
                </c:pt>
                <c:pt idx="45" formatCode="0.00">
                  <c:v>0.30147058823529416</c:v>
                </c:pt>
                <c:pt idx="46" formatCode="0.00">
                  <c:v>0.31176470588235294</c:v>
                </c:pt>
                <c:pt idx="47" formatCode="0.00">
                  <c:v>0.31372549019607843</c:v>
                </c:pt>
                <c:pt idx="48" formatCode="0.00">
                  <c:v>0.27</c:v>
                </c:pt>
                <c:pt idx="49" formatCode="0.00">
                  <c:v>0.24249999999999999</c:v>
                </c:pt>
                <c:pt idx="50" formatCode="0.00">
                  <c:v>0.21400000000000002</c:v>
                </c:pt>
                <c:pt idx="51" formatCode="0.00">
                  <c:v>0.185</c:v>
                </c:pt>
                <c:pt idx="52" formatCode="0.00">
                  <c:v>0.25</c:v>
                </c:pt>
                <c:pt idx="53" formatCode="0.00">
                  <c:v>0.58399999999999996</c:v>
                </c:pt>
                <c:pt idx="54" formatCode="0.00">
                  <c:v>0.49249999999999999</c:v>
                </c:pt>
                <c:pt idx="55" formatCode="0.00">
                  <c:v>0.23599999999999999</c:v>
                </c:pt>
                <c:pt idx="56" formatCode="0.00">
                  <c:v>0.3</c:v>
                </c:pt>
                <c:pt idx="57" formatCode="0.00">
                  <c:v>0.32750000000000001</c:v>
                </c:pt>
                <c:pt idx="58" formatCode="0.00">
                  <c:v>0.254</c:v>
                </c:pt>
                <c:pt idx="59" formatCode="0.00">
                  <c:v>0.19500000000000001</c:v>
                </c:pt>
                <c:pt idx="60" formatCode="0.00">
                  <c:v>0.16499999999999998</c:v>
                </c:pt>
                <c:pt idx="61" formatCode="0.00">
                  <c:v>0.255</c:v>
                </c:pt>
                <c:pt idx="62" formatCode="0.00">
                  <c:v>0.16799999999999998</c:v>
                </c:pt>
                <c:pt idx="63" formatCode="0.00">
                  <c:v>0.38</c:v>
                </c:pt>
                <c:pt idx="64" formatCode="0.00">
                  <c:v>0.318</c:v>
                </c:pt>
                <c:pt idx="65" formatCode="0.00">
                  <c:v>0.29249999999999998</c:v>
                </c:pt>
                <c:pt idx="66" formatCode="0.00">
                  <c:v>0.48499999999999999</c:v>
                </c:pt>
                <c:pt idx="67" formatCode="0.00">
                  <c:v>0.26400000000000001</c:v>
                </c:pt>
                <c:pt idx="68" formatCode="0.00">
                  <c:v>0.28500000000000003</c:v>
                </c:pt>
                <c:pt idx="69" formatCode="0.00">
                  <c:v>0.26500000000000001</c:v>
                </c:pt>
                <c:pt idx="70" formatCode="0.00">
                  <c:v>0.22999999999999998</c:v>
                </c:pt>
                <c:pt idx="71" formatCode="0.00">
                  <c:v>0.23500000000000001</c:v>
                </c:pt>
                <c:pt idx="72" formatCode="0.00">
                  <c:v>0.19600000000000001</c:v>
                </c:pt>
                <c:pt idx="73" formatCode="0.00">
                  <c:v>0.18</c:v>
                </c:pt>
                <c:pt idx="74" formatCode="0.00">
                  <c:v>0.27999999999999997</c:v>
                </c:pt>
                <c:pt idx="75" formatCode="0.00">
                  <c:v>0.27250000000000002</c:v>
                </c:pt>
                <c:pt idx="76" formatCode="0.00">
                  <c:v>0.22599999999999998</c:v>
                </c:pt>
                <c:pt idx="77" formatCode="0.00">
                  <c:v>0.21500000000000002</c:v>
                </c:pt>
                <c:pt idx="78" formatCode="0.00">
                  <c:v>0.2225</c:v>
                </c:pt>
                <c:pt idx="79" formatCode="0.00">
                  <c:v>0.17399999999999999</c:v>
                </c:pt>
                <c:pt idx="80" formatCode="0.00">
                  <c:v>0.26500000000000001</c:v>
                </c:pt>
                <c:pt idx="81" formatCode="0.00">
                  <c:v>0.22199999999999998</c:v>
                </c:pt>
                <c:pt idx="82" formatCode="0.00">
                  <c:v>0.255</c:v>
                </c:pt>
                <c:pt idx="83" formatCode="0.00">
                  <c:v>0.21</c:v>
                </c:pt>
                <c:pt idx="84" formatCode="0.00">
                  <c:v>0.156</c:v>
                </c:pt>
                <c:pt idx="85" formatCode="0.00">
                  <c:v>0.19749999999999998</c:v>
                </c:pt>
                <c:pt idx="86" formatCode="0.00">
                  <c:v>0.1925</c:v>
                </c:pt>
                <c:pt idx="87" formatCode="0.00">
                  <c:v>0.25750000000000001</c:v>
                </c:pt>
                <c:pt idx="88" formatCode="0.00">
                  <c:v>0.33599999999999997</c:v>
                </c:pt>
                <c:pt idx="89" formatCode="0.00">
                  <c:v>0.21750000000000003</c:v>
                </c:pt>
                <c:pt idx="90" formatCode="0.00">
                  <c:v>0.17599999999999999</c:v>
                </c:pt>
                <c:pt idx="91" formatCode="0.00">
                  <c:v>0.2475</c:v>
                </c:pt>
                <c:pt idx="92" formatCode="0.00">
                  <c:v>0.25750000000000001</c:v>
                </c:pt>
                <c:pt idx="93" formatCode="0.00">
                  <c:v>0.21800000000000003</c:v>
                </c:pt>
                <c:pt idx="94" formatCode="0.00">
                  <c:v>0.185</c:v>
                </c:pt>
                <c:pt idx="95" formatCode="0.00">
                  <c:v>0.155</c:v>
                </c:pt>
                <c:pt idx="96" formatCode="0.00">
                  <c:v>0.11600000000000002</c:v>
                </c:pt>
                <c:pt idx="97" formatCode="0.00">
                  <c:v>9.7500000000000003E-2</c:v>
                </c:pt>
                <c:pt idx="98" formatCode="0.00">
                  <c:v>0.16249999999999998</c:v>
                </c:pt>
                <c:pt idx="99" formatCode="0.00">
                  <c:v>0.16600000000000001</c:v>
                </c:pt>
                <c:pt idx="100" formatCode="0.00">
                  <c:v>0.26750000000000002</c:v>
                </c:pt>
                <c:pt idx="101" formatCode="0.00">
                  <c:v>0.24249999999999999</c:v>
                </c:pt>
                <c:pt idx="102" formatCode="0.00">
                  <c:v>0.21800000000000003</c:v>
                </c:pt>
                <c:pt idx="103" formatCode="0.00">
                  <c:v>0.23250000000000001</c:v>
                </c:pt>
                <c:pt idx="104" formatCode="0.00">
                  <c:v>0.22000000000000003</c:v>
                </c:pt>
                <c:pt idx="105" formatCode="0.00">
                  <c:v>0.22749999999999998</c:v>
                </c:pt>
                <c:pt idx="106" formatCode="0.00">
                  <c:v>0.22750000000000001</c:v>
                </c:pt>
                <c:pt idx="107" formatCode="0.00">
                  <c:v>0.23499999999999999</c:v>
                </c:pt>
                <c:pt idx="108" formatCode="0.00">
                  <c:v>0.156</c:v>
                </c:pt>
                <c:pt idx="109" formatCode="0.00">
                  <c:v>0.22</c:v>
                </c:pt>
                <c:pt idx="110" formatCode="0.00">
                  <c:v>0.21800000000000003</c:v>
                </c:pt>
                <c:pt idx="111" formatCode="0.00">
                  <c:v>0.16</c:v>
                </c:pt>
                <c:pt idx="112" formatCode="0.00">
                  <c:v>0.27</c:v>
                </c:pt>
                <c:pt idx="113" formatCode="0.00">
                  <c:v>0.314</c:v>
                </c:pt>
                <c:pt idx="114" formatCode="0.00">
                  <c:v>0.33999999999999997</c:v>
                </c:pt>
                <c:pt idx="115" formatCode="0.00">
                  <c:v>0.4</c:v>
                </c:pt>
                <c:pt idx="116" formatCode="0.00">
                  <c:v>0.23200000000000004</c:v>
                </c:pt>
                <c:pt idx="117" formatCode="0.00">
                  <c:v>0.29000000000000004</c:v>
                </c:pt>
                <c:pt idx="118" formatCode="0.00">
                  <c:v>0.28000000000000003</c:v>
                </c:pt>
                <c:pt idx="119" formatCode="0.00">
                  <c:v>0.22999999999999998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年次別!$X$147:$X$266</c:f>
              <c:numCache>
                <c:formatCode>General</c:formatCode>
                <c:ptCount val="120"/>
                <c:pt idx="0">
                  <c:v>0.50249999999999995</c:v>
                </c:pt>
                <c:pt idx="1">
                  <c:v>0.28200000000000003</c:v>
                </c:pt>
                <c:pt idx="2">
                  <c:v>0.48000000000000004</c:v>
                </c:pt>
                <c:pt idx="3">
                  <c:v>0.50750000000000006</c:v>
                </c:pt>
                <c:pt idx="4">
                  <c:v>0.48599999999999993</c:v>
                </c:pt>
                <c:pt idx="5">
                  <c:v>0.73249999999999993</c:v>
                </c:pt>
                <c:pt idx="6">
                  <c:v>0.51249999999999996</c:v>
                </c:pt>
                <c:pt idx="7">
                  <c:v>0.50400000000000011</c:v>
                </c:pt>
                <c:pt idx="8">
                  <c:v>0.49249999999999999</c:v>
                </c:pt>
                <c:pt idx="9">
                  <c:v>0.33999999999999997</c:v>
                </c:pt>
                <c:pt idx="10">
                  <c:v>0.53</c:v>
                </c:pt>
                <c:pt idx="11">
                  <c:v>0.26500000000000001</c:v>
                </c:pt>
                <c:pt idx="12">
                  <c:v>0.35799999999999998</c:v>
                </c:pt>
                <c:pt idx="13">
                  <c:v>0.37249999999999994</c:v>
                </c:pt>
                <c:pt idx="14">
                  <c:v>0.4</c:v>
                </c:pt>
                <c:pt idx="15">
                  <c:v>0.50749999999999995</c:v>
                </c:pt>
                <c:pt idx="16">
                  <c:v>0.54200000000000004</c:v>
                </c:pt>
                <c:pt idx="17">
                  <c:v>0.55249999999999999</c:v>
                </c:pt>
                <c:pt idx="18">
                  <c:v>0.52600000000000002</c:v>
                </c:pt>
                <c:pt idx="19">
                  <c:v>0.42</c:v>
                </c:pt>
                <c:pt idx="20">
                  <c:v>0.43749999999999994</c:v>
                </c:pt>
                <c:pt idx="21">
                  <c:v>0.41399999999999998</c:v>
                </c:pt>
                <c:pt idx="22">
                  <c:v>0.42749999999999999</c:v>
                </c:pt>
                <c:pt idx="23">
                  <c:v>0.38750000000000001</c:v>
                </c:pt>
                <c:pt idx="24" formatCode="0.00">
                  <c:v>0.30599999999999999</c:v>
                </c:pt>
                <c:pt idx="25" formatCode="0.00">
                  <c:v>0.31</c:v>
                </c:pt>
                <c:pt idx="26" formatCode="0.00">
                  <c:v>0.36750000000000005</c:v>
                </c:pt>
                <c:pt idx="27" formatCode="0.00">
                  <c:v>0.4</c:v>
                </c:pt>
                <c:pt idx="28" formatCode="0.00">
                  <c:v>0.60250000000000004</c:v>
                </c:pt>
                <c:pt idx="29" formatCode="0.00">
                  <c:v>0.56000000000000005</c:v>
                </c:pt>
                <c:pt idx="30" formatCode="0.00">
                  <c:v>0.50600000000000001</c:v>
                </c:pt>
                <c:pt idx="31" formatCode="0.00">
                  <c:v>0.41749999999999998</c:v>
                </c:pt>
                <c:pt idx="32" formatCode="0.00">
                  <c:v>0.4325</c:v>
                </c:pt>
                <c:pt idx="33" formatCode="0.00">
                  <c:v>0.39799999999999996</c:v>
                </c:pt>
                <c:pt idx="34" formatCode="0.00">
                  <c:v>0.435</c:v>
                </c:pt>
                <c:pt idx="35" formatCode="0.00">
                  <c:v>0.375</c:v>
                </c:pt>
                <c:pt idx="36" formatCode="0.00">
                  <c:v>0.28600000000000003</c:v>
                </c:pt>
                <c:pt idx="37" formatCode="0.00">
                  <c:v>0.315</c:v>
                </c:pt>
                <c:pt idx="38" formatCode="0.00">
                  <c:v>0.37600000000000006</c:v>
                </c:pt>
                <c:pt idx="39" formatCode="0.00">
                  <c:v>0.42</c:v>
                </c:pt>
                <c:pt idx="40" formatCode="0.00">
                  <c:v>0.50249999999999995</c:v>
                </c:pt>
                <c:pt idx="41" formatCode="0.00">
                  <c:v>0.50400000000000011</c:v>
                </c:pt>
                <c:pt idx="42" formatCode="0.00">
                  <c:v>0.43999999999999995</c:v>
                </c:pt>
                <c:pt idx="43" formatCode="0.00">
                  <c:v>0.39199999999999996</c:v>
                </c:pt>
                <c:pt idx="44" formatCode="0.00">
                  <c:v>0.38500000000000001</c:v>
                </c:pt>
                <c:pt idx="45" formatCode="0.00">
                  <c:v>0.36250000000000004</c:v>
                </c:pt>
                <c:pt idx="46" formatCode="0.00">
                  <c:v>0.36199999999999999</c:v>
                </c:pt>
                <c:pt idx="47" formatCode="0.00">
                  <c:v>0.34333333333333332</c:v>
                </c:pt>
                <c:pt idx="48" formatCode="0.00">
                  <c:v>0.26600000000000001</c:v>
                </c:pt>
                <c:pt idx="49" formatCode="0.00">
                  <c:v>0.28249999999999997</c:v>
                </c:pt>
                <c:pt idx="50" formatCode="0.00">
                  <c:v>0.28600000000000003</c:v>
                </c:pt>
                <c:pt idx="51" formatCode="0.00">
                  <c:v>0.33500000000000002</c:v>
                </c:pt>
                <c:pt idx="52" formatCode="0.00">
                  <c:v>0.35249999999999998</c:v>
                </c:pt>
                <c:pt idx="53" formatCode="0.00">
                  <c:v>0.55799999999999994</c:v>
                </c:pt>
                <c:pt idx="54" formatCode="0.00">
                  <c:v>0.53249999999999997</c:v>
                </c:pt>
                <c:pt idx="55" formatCode="0.00">
                  <c:v>0.46400000000000008</c:v>
                </c:pt>
                <c:pt idx="56" formatCode="0.00">
                  <c:v>0.45</c:v>
                </c:pt>
                <c:pt idx="57" formatCode="0.00">
                  <c:v>0.4325</c:v>
                </c:pt>
                <c:pt idx="58" formatCode="0.00">
                  <c:v>0.40599999999999997</c:v>
                </c:pt>
                <c:pt idx="59" formatCode="0.00">
                  <c:v>0.32500000000000001</c:v>
                </c:pt>
                <c:pt idx="60" formatCode="0.00">
                  <c:v>0.37250000000000005</c:v>
                </c:pt>
                <c:pt idx="61" formatCode="0.00">
                  <c:v>0.35249999999999998</c:v>
                </c:pt>
                <c:pt idx="62" formatCode="0.00">
                  <c:v>0.35399999999999998</c:v>
                </c:pt>
                <c:pt idx="63" formatCode="0.00">
                  <c:v>0.4375</c:v>
                </c:pt>
                <c:pt idx="64" formatCode="0.00">
                  <c:v>0.41799999999999998</c:v>
                </c:pt>
                <c:pt idx="65" formatCode="0.00">
                  <c:v>0.43</c:v>
                </c:pt>
                <c:pt idx="66" formatCode="0.00">
                  <c:v>0.38500000000000001</c:v>
                </c:pt>
                <c:pt idx="67" formatCode="0.00">
                  <c:v>0.31200000000000006</c:v>
                </c:pt>
                <c:pt idx="68" formatCode="0.00">
                  <c:v>0.34</c:v>
                </c:pt>
                <c:pt idx="69" formatCode="0.00">
                  <c:v>0.35749999999999998</c:v>
                </c:pt>
                <c:pt idx="70" formatCode="0.00">
                  <c:v>0.34600000000000003</c:v>
                </c:pt>
                <c:pt idx="71" formatCode="0.00">
                  <c:v>0.28999999999999998</c:v>
                </c:pt>
                <c:pt idx="72" formatCode="0.00">
                  <c:v>0.27400000000000002</c:v>
                </c:pt>
                <c:pt idx="73" formatCode="0.00">
                  <c:v>0.22749999999999998</c:v>
                </c:pt>
                <c:pt idx="74" formatCode="0.00">
                  <c:v>0.26250000000000001</c:v>
                </c:pt>
                <c:pt idx="75" formatCode="0.00">
                  <c:v>0.34750000000000003</c:v>
                </c:pt>
                <c:pt idx="76" formatCode="0.00">
                  <c:v>0.378</c:v>
                </c:pt>
                <c:pt idx="77" formatCode="0.00">
                  <c:v>0.39999999999999997</c:v>
                </c:pt>
                <c:pt idx="78" formatCode="0.00">
                  <c:v>0.33500000000000002</c:v>
                </c:pt>
                <c:pt idx="79" formatCode="0.00">
                  <c:v>0.24199999999999999</c:v>
                </c:pt>
                <c:pt idx="80" formatCode="0.00">
                  <c:v>0.25750000000000001</c:v>
                </c:pt>
                <c:pt idx="81" formatCode="0.00">
                  <c:v>0.24399999999999999</c:v>
                </c:pt>
                <c:pt idx="82" formatCode="0.00">
                  <c:v>0.25750000000000001</c:v>
                </c:pt>
                <c:pt idx="83" formatCode="0.00">
                  <c:v>0.215</c:v>
                </c:pt>
                <c:pt idx="84" formatCode="0.00">
                  <c:v>0.21800000000000003</c:v>
                </c:pt>
                <c:pt idx="85" formatCode="0.00">
                  <c:v>0.20749999999999999</c:v>
                </c:pt>
                <c:pt idx="86" formatCode="0.00">
                  <c:v>0.22</c:v>
                </c:pt>
                <c:pt idx="87" formatCode="0.00">
                  <c:v>0.28750000000000003</c:v>
                </c:pt>
                <c:pt idx="88" formatCode="0.00">
                  <c:v>0.32600000000000001</c:v>
                </c:pt>
                <c:pt idx="89" formatCode="0.00">
                  <c:v>0.3075</c:v>
                </c:pt>
                <c:pt idx="90" formatCode="0.00">
                  <c:v>0.26400000000000001</c:v>
                </c:pt>
                <c:pt idx="91" formatCode="0.00">
                  <c:v>0.245</c:v>
                </c:pt>
                <c:pt idx="92" formatCode="0.00">
                  <c:v>0.2475</c:v>
                </c:pt>
                <c:pt idx="93" formatCode="0.00">
                  <c:v>0.22999999999999998</c:v>
                </c:pt>
                <c:pt idx="94" formatCode="0.00">
                  <c:v>0.22499999999999998</c:v>
                </c:pt>
                <c:pt idx="95" formatCode="0.00">
                  <c:v>0.2</c:v>
                </c:pt>
                <c:pt idx="96" formatCode="0.00">
                  <c:v>0.186</c:v>
                </c:pt>
                <c:pt idx="97" formatCode="0.00">
                  <c:v>0.1925</c:v>
                </c:pt>
                <c:pt idx="98" formatCode="0.00">
                  <c:v>0.21249999999999999</c:v>
                </c:pt>
                <c:pt idx="99" formatCode="0.00">
                  <c:v>0.26200000000000001</c:v>
                </c:pt>
                <c:pt idx="100" formatCode="0.00">
                  <c:v>0.32250000000000001</c:v>
                </c:pt>
                <c:pt idx="101" formatCode="0.00">
                  <c:v>0.33250000000000002</c:v>
                </c:pt>
                <c:pt idx="102" formatCode="0.00">
                  <c:v>0.27599999999999997</c:v>
                </c:pt>
                <c:pt idx="103" formatCode="0.00">
                  <c:v>0.25</c:v>
                </c:pt>
                <c:pt idx="104" formatCode="0.00">
                  <c:v>0.27200000000000002</c:v>
                </c:pt>
                <c:pt idx="105" formatCode="0.00">
                  <c:v>0.2525</c:v>
                </c:pt>
                <c:pt idx="106" formatCode="0.00">
                  <c:v>0.24249999999999999</c:v>
                </c:pt>
                <c:pt idx="107" formatCode="0.00">
                  <c:v>0.23749999999999999</c:v>
                </c:pt>
                <c:pt idx="108" formatCode="0.00">
                  <c:v>0.16600000000000001</c:v>
                </c:pt>
                <c:pt idx="109" formatCode="0.00">
                  <c:v>0.19</c:v>
                </c:pt>
                <c:pt idx="110" formatCode="0.00">
                  <c:v>0.20400000000000001</c:v>
                </c:pt>
                <c:pt idx="111" formatCode="0.00">
                  <c:v>0.3125</c:v>
                </c:pt>
                <c:pt idx="112" formatCode="0.00">
                  <c:v>0.36249999999999993</c:v>
                </c:pt>
                <c:pt idx="113" formatCode="0.00">
                  <c:v>0.372</c:v>
                </c:pt>
                <c:pt idx="114" formatCode="0.00">
                  <c:v>0.34750000000000003</c:v>
                </c:pt>
                <c:pt idx="115" formatCode="0.00">
                  <c:v>0.31000000000000005</c:v>
                </c:pt>
                <c:pt idx="116" formatCode="0.00">
                  <c:v>0.31</c:v>
                </c:pt>
                <c:pt idx="117" formatCode="0.00">
                  <c:v>0.25750000000000001</c:v>
                </c:pt>
                <c:pt idx="118" formatCode="0.00">
                  <c:v>0.21500000000000002</c:v>
                </c:pt>
                <c:pt idx="119" formatCode="0.00">
                  <c:v>0.2175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令和7年各保健所毎集計!$N$147:$BM$147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0.28000000000000003</c:v>
                </c:pt>
                <c:pt idx="2">
                  <c:v>0.13</c:v>
                </c:pt>
                <c:pt idx="3">
                  <c:v>0.09</c:v>
                </c:pt>
                <c:pt idx="4">
                  <c:v>0.19</c:v>
                </c:pt>
                <c:pt idx="5">
                  <c:v>0.28000000000000003</c:v>
                </c:pt>
                <c:pt idx="6">
                  <c:v>0.25</c:v>
                </c:pt>
                <c:pt idx="7">
                  <c:v>0.13</c:v>
                </c:pt>
                <c:pt idx="8">
                  <c:v>0.22</c:v>
                </c:pt>
                <c:pt idx="9">
                  <c:v>0.34</c:v>
                </c:pt>
                <c:pt idx="10">
                  <c:v>0.25</c:v>
                </c:pt>
                <c:pt idx="11">
                  <c:v>0.22</c:v>
                </c:pt>
                <c:pt idx="12">
                  <c:v>0.19</c:v>
                </c:pt>
                <c:pt idx="13">
                  <c:v>0.09</c:v>
                </c:pt>
                <c:pt idx="14">
                  <c:v>0.12</c:v>
                </c:pt>
                <c:pt idx="15">
                  <c:v>0.08</c:v>
                </c:pt>
                <c:pt idx="16">
                  <c:v>0.2</c:v>
                </c:pt>
                <c:pt idx="17">
                  <c:v>0.24</c:v>
                </c:pt>
                <c:pt idx="18">
                  <c:v>0.24</c:v>
                </c:pt>
                <c:pt idx="19">
                  <c:v>0.32</c:v>
                </c:pt>
                <c:pt idx="20">
                  <c:v>0.28000000000000003</c:v>
                </c:pt>
                <c:pt idx="21">
                  <c:v>0.24</c:v>
                </c:pt>
                <c:pt idx="22">
                  <c:v>0.13</c:v>
                </c:pt>
                <c:pt idx="23">
                  <c:v>0.4</c:v>
                </c:pt>
                <c:pt idx="24">
                  <c:v>0.36</c:v>
                </c:pt>
                <c:pt idx="25">
                  <c:v>0.44</c:v>
                </c:pt>
                <c:pt idx="26">
                  <c:v>0.24</c:v>
                </c:pt>
                <c:pt idx="27">
                  <c:v>0.36</c:v>
                </c:pt>
                <c:pt idx="28">
                  <c:v>0.44</c:v>
                </c:pt>
                <c:pt idx="29" formatCode="#,##0.00_ ">
                  <c:v>0.2</c:v>
                </c:pt>
                <c:pt idx="30">
                  <c:v>0.36</c:v>
                </c:pt>
                <c:pt idx="31">
                  <c:v>0.44</c:v>
                </c:pt>
                <c:pt idx="32">
                  <c:v>0.36</c:v>
                </c:pt>
                <c:pt idx="33">
                  <c:v>0.4</c:v>
                </c:pt>
                <c:pt idx="34">
                  <c:v>0.4</c:v>
                </c:pt>
                <c:pt idx="35">
                  <c:v>0.44</c:v>
                </c:pt>
                <c:pt idx="36">
                  <c:v>0.32</c:v>
                </c:pt>
                <c:pt idx="37">
                  <c:v>0.04</c:v>
                </c:pt>
                <c:pt idx="38">
                  <c:v>0.12</c:v>
                </c:pt>
                <c:pt idx="39">
                  <c:v>0.24</c:v>
                </c:pt>
                <c:pt idx="40">
                  <c:v>0.32</c:v>
                </c:pt>
                <c:pt idx="41" formatCode="#,##0.00_ ">
                  <c:v>0.2</c:v>
                </c:pt>
                <c:pt idx="42">
                  <c:v>0.4</c:v>
                </c:pt>
                <c:pt idx="43">
                  <c:v>0.24</c:v>
                </c:pt>
                <c:pt idx="44">
                  <c:v>0.2</c:v>
                </c:pt>
                <c:pt idx="45">
                  <c:v>0.2</c:v>
                </c:pt>
                <c:pt idx="46">
                  <c:v>0.44</c:v>
                </c:pt>
                <c:pt idx="47">
                  <c:v>0.28000000000000003</c:v>
                </c:pt>
                <c:pt idx="48">
                  <c:v>0.16</c:v>
                </c:pt>
                <c:pt idx="49">
                  <c:v>0.16</c:v>
                </c:pt>
                <c:pt idx="50">
                  <c:v>0.36</c:v>
                </c:pt>
                <c:pt idx="51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令和7年各保健所毎集計!$C$148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令和7年各保健所毎集計!$N$148:$BM$148</c:f>
              <c:numCache>
                <c:formatCode>0.00_);[Red]\(0.00\)</c:formatCode>
                <c:ptCount val="52"/>
                <c:pt idx="0">
                  <c:v>0.05</c:v>
                </c:pt>
                <c:pt idx="1">
                  <c:v>0.2</c:v>
                </c:pt>
                <c:pt idx="2">
                  <c:v>0.18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0.21</c:v>
                </c:pt>
                <c:pt idx="11">
                  <c:v>0.18</c:v>
                </c:pt>
                <c:pt idx="12">
                  <c:v>0.21</c:v>
                </c:pt>
                <c:pt idx="13">
                  <c:v>0.22</c:v>
                </c:pt>
                <c:pt idx="14">
                  <c:v>0.27</c:v>
                </c:pt>
                <c:pt idx="15">
                  <c:v>0.3</c:v>
                </c:pt>
                <c:pt idx="16">
                  <c:v>0.36</c:v>
                </c:pt>
                <c:pt idx="17">
                  <c:v>0.32</c:v>
                </c:pt>
                <c:pt idx="18">
                  <c:v>0.3</c:v>
                </c:pt>
                <c:pt idx="19">
                  <c:v>0.37</c:v>
                </c:pt>
                <c:pt idx="20">
                  <c:v>0.4</c:v>
                </c:pt>
                <c:pt idx="21">
                  <c:v>0.38</c:v>
                </c:pt>
                <c:pt idx="22">
                  <c:v>0.34</c:v>
                </c:pt>
                <c:pt idx="23">
                  <c:v>0.39</c:v>
                </c:pt>
                <c:pt idx="24">
                  <c:v>0.38</c:v>
                </c:pt>
                <c:pt idx="25">
                  <c:v>0.38</c:v>
                </c:pt>
                <c:pt idx="26">
                  <c:v>0.37</c:v>
                </c:pt>
                <c:pt idx="27">
                  <c:v>0.37</c:v>
                </c:pt>
                <c:pt idx="28">
                  <c:v>0.35</c:v>
                </c:pt>
                <c:pt idx="29" formatCode="#,##0.00_ ">
                  <c:v>0.33</c:v>
                </c:pt>
                <c:pt idx="30">
                  <c:v>0.34</c:v>
                </c:pt>
                <c:pt idx="31">
                  <c:v>0.34</c:v>
                </c:pt>
                <c:pt idx="32">
                  <c:v>0.23</c:v>
                </c:pt>
                <c:pt idx="33">
                  <c:v>0.34</c:v>
                </c:pt>
                <c:pt idx="34">
                  <c:v>0.33</c:v>
                </c:pt>
                <c:pt idx="35">
                  <c:v>0.35</c:v>
                </c:pt>
                <c:pt idx="36">
                  <c:v>0.34</c:v>
                </c:pt>
                <c:pt idx="37">
                  <c:v>0.28999999999999998</c:v>
                </c:pt>
                <c:pt idx="38">
                  <c:v>0.28000000000000003</c:v>
                </c:pt>
                <c:pt idx="39">
                  <c:v>0.28999999999999998</c:v>
                </c:pt>
                <c:pt idx="40">
                  <c:v>0.28000000000000003</c:v>
                </c:pt>
                <c:pt idx="41" formatCode="#,##0.00_ ">
                  <c:v>0.26</c:v>
                </c:pt>
                <c:pt idx="42">
                  <c:v>0.25</c:v>
                </c:pt>
                <c:pt idx="43">
                  <c:v>0.24</c:v>
                </c:pt>
                <c:pt idx="44">
                  <c:v>0.22</c:v>
                </c:pt>
                <c:pt idx="45">
                  <c:v>0.22</c:v>
                </c:pt>
                <c:pt idx="46">
                  <c:v>0.22</c:v>
                </c:pt>
                <c:pt idx="47">
                  <c:v>0.2</c:v>
                </c:pt>
                <c:pt idx="48">
                  <c:v>0.22</c:v>
                </c:pt>
                <c:pt idx="49">
                  <c:v>0.21</c:v>
                </c:pt>
                <c:pt idx="50">
                  <c:v>0.22</c:v>
                </c:pt>
                <c:pt idx="51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令和7年各保健所毎集計!$N$141:$BM$141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令和7年各保健所毎集計!$C$142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令和7年各保健所毎集計!$N$142:$BM$142</c:f>
              <c:numCache>
                <c:formatCode>0.00_);[Red]\(0.00\)</c:formatCode>
                <c:ptCount val="52"/>
                <c:pt idx="0">
                  <c:v>0.1</c:v>
                </c:pt>
                <c:pt idx="1">
                  <c:v>0.3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0.2</c:v>
                </c:pt>
                <c:pt idx="12">
                  <c:v>0.5</c:v>
                </c:pt>
                <c:pt idx="13">
                  <c:v>0.1</c:v>
                </c:pt>
                <c:pt idx="14">
                  <c:v>0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0.43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0.56999999999999995</c:v>
                </c:pt>
                <c:pt idx="25">
                  <c:v>0.56999999999999995</c:v>
                </c:pt>
                <c:pt idx="26">
                  <c:v>0.28999999999999998</c:v>
                </c:pt>
                <c:pt idx="27">
                  <c:v>0</c:v>
                </c:pt>
                <c:pt idx="28">
                  <c:v>0.86</c:v>
                </c:pt>
                <c:pt idx="29" formatCode="#,##0.00_ ">
                  <c:v>0.56999999999999995</c:v>
                </c:pt>
                <c:pt idx="30">
                  <c:v>0.56999999999999995</c:v>
                </c:pt>
                <c:pt idx="31">
                  <c:v>0.71</c:v>
                </c:pt>
                <c:pt idx="32">
                  <c:v>0.56999999999999995</c:v>
                </c:pt>
                <c:pt idx="33">
                  <c:v>0.56999999999999995</c:v>
                </c:pt>
                <c:pt idx="34">
                  <c:v>0.56999999999999995</c:v>
                </c:pt>
                <c:pt idx="35">
                  <c:v>0.86</c:v>
                </c:pt>
                <c:pt idx="36">
                  <c:v>0.43</c:v>
                </c:pt>
                <c:pt idx="37">
                  <c:v>0.14000000000000001</c:v>
                </c:pt>
                <c:pt idx="38">
                  <c:v>0</c:v>
                </c:pt>
                <c:pt idx="39">
                  <c:v>0.56999999999999995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0.14000000000000001</c:v>
                </c:pt>
                <c:pt idx="46">
                  <c:v>0.43</c:v>
                </c:pt>
                <c:pt idx="47">
                  <c:v>0.28999999999999998</c:v>
                </c:pt>
                <c:pt idx="48">
                  <c:v>0.28999999999999998</c:v>
                </c:pt>
                <c:pt idx="49">
                  <c:v>0</c:v>
                </c:pt>
                <c:pt idx="50">
                  <c:v>0.71</c:v>
                </c:pt>
                <c:pt idx="51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令和7年各保健所毎集計!$C$143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令和7年各保健所毎集計!$N$143:$BM$143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0.56999999999999995</c:v>
                </c:pt>
                <c:pt idx="2">
                  <c:v>0.43</c:v>
                </c:pt>
                <c:pt idx="3">
                  <c:v>0</c:v>
                </c:pt>
                <c:pt idx="4">
                  <c:v>0.43</c:v>
                </c:pt>
                <c:pt idx="5">
                  <c:v>0.28999999999999998</c:v>
                </c:pt>
                <c:pt idx="6">
                  <c:v>0.28999999999999998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0.17</c:v>
                </c:pt>
                <c:pt idx="15">
                  <c:v>0.17</c:v>
                </c:pt>
                <c:pt idx="16">
                  <c:v>0</c:v>
                </c:pt>
                <c:pt idx="17">
                  <c:v>0.17</c:v>
                </c:pt>
                <c:pt idx="18">
                  <c:v>0.33</c:v>
                </c:pt>
                <c:pt idx="19">
                  <c:v>0</c:v>
                </c:pt>
                <c:pt idx="20">
                  <c:v>0.17</c:v>
                </c:pt>
                <c:pt idx="21">
                  <c:v>0.17</c:v>
                </c:pt>
                <c:pt idx="22">
                  <c:v>0.33</c:v>
                </c:pt>
                <c:pt idx="23">
                  <c:v>1</c:v>
                </c:pt>
                <c:pt idx="24">
                  <c:v>0.33</c:v>
                </c:pt>
                <c:pt idx="25">
                  <c:v>0.83</c:v>
                </c:pt>
                <c:pt idx="26">
                  <c:v>0.17</c:v>
                </c:pt>
                <c:pt idx="27">
                  <c:v>0.33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0.67</c:v>
                </c:pt>
                <c:pt idx="35">
                  <c:v>0.83</c:v>
                </c:pt>
                <c:pt idx="36">
                  <c:v>0.67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0.33</c:v>
                </c:pt>
                <c:pt idx="44">
                  <c:v>0.17</c:v>
                </c:pt>
                <c:pt idx="45">
                  <c:v>0.33</c:v>
                </c:pt>
                <c:pt idx="46">
                  <c:v>0.67</c:v>
                </c:pt>
                <c:pt idx="47">
                  <c:v>0.33</c:v>
                </c:pt>
                <c:pt idx="48">
                  <c:v>0.33</c:v>
                </c:pt>
                <c:pt idx="49">
                  <c:v>0.33</c:v>
                </c:pt>
                <c:pt idx="50">
                  <c:v>0.5</c:v>
                </c:pt>
                <c:pt idx="5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令和7年各保健所毎集計!$C$144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令和7年各保健所毎集計!$N$144:$BM$144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0.25</c:v>
                </c:pt>
                <c:pt idx="2">
                  <c:v>0.13</c:v>
                </c:pt>
                <c:pt idx="3">
                  <c:v>0</c:v>
                </c:pt>
                <c:pt idx="4">
                  <c:v>0.25</c:v>
                </c:pt>
                <c:pt idx="5">
                  <c:v>0.13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0.75</c:v>
                </c:pt>
                <c:pt idx="10">
                  <c:v>0.38</c:v>
                </c:pt>
                <c:pt idx="11">
                  <c:v>0.63</c:v>
                </c:pt>
                <c:pt idx="12">
                  <c:v>0</c:v>
                </c:pt>
                <c:pt idx="13">
                  <c:v>0.13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0.5</c:v>
                </c:pt>
                <c:pt idx="18">
                  <c:v>0.17</c:v>
                </c:pt>
                <c:pt idx="19">
                  <c:v>0.83</c:v>
                </c:pt>
                <c:pt idx="20">
                  <c:v>0.17</c:v>
                </c:pt>
                <c:pt idx="21">
                  <c:v>0.17</c:v>
                </c:pt>
                <c:pt idx="22">
                  <c:v>0</c:v>
                </c:pt>
                <c:pt idx="23">
                  <c:v>0.67</c:v>
                </c:pt>
                <c:pt idx="24">
                  <c:v>0.5</c:v>
                </c:pt>
                <c:pt idx="25">
                  <c:v>0.33</c:v>
                </c:pt>
                <c:pt idx="26">
                  <c:v>0.5</c:v>
                </c:pt>
                <c:pt idx="27">
                  <c:v>1.17</c:v>
                </c:pt>
                <c:pt idx="28">
                  <c:v>0.67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0.33</c:v>
                </c:pt>
                <c:pt idx="32">
                  <c:v>0.5</c:v>
                </c:pt>
                <c:pt idx="33">
                  <c:v>0.5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0.17</c:v>
                </c:pt>
                <c:pt idx="40">
                  <c:v>0.83</c:v>
                </c:pt>
                <c:pt idx="41" formatCode="#,##0.00_ ">
                  <c:v>0.67</c:v>
                </c:pt>
                <c:pt idx="42">
                  <c:v>0.5</c:v>
                </c:pt>
                <c:pt idx="43">
                  <c:v>0.33</c:v>
                </c:pt>
                <c:pt idx="44">
                  <c:v>0.5</c:v>
                </c:pt>
                <c:pt idx="45">
                  <c:v>0.33</c:v>
                </c:pt>
                <c:pt idx="46">
                  <c:v>0.67</c:v>
                </c:pt>
                <c:pt idx="47">
                  <c:v>0.5</c:v>
                </c:pt>
                <c:pt idx="48">
                  <c:v>0</c:v>
                </c:pt>
                <c:pt idx="49">
                  <c:v>0.17</c:v>
                </c:pt>
                <c:pt idx="50">
                  <c:v>0.17</c:v>
                </c:pt>
                <c:pt idx="5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令和7年各保健所毎集計!$C$145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令和7年各保健所毎集計!$N$145:$BM$145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令和7年各保健所毎集計!$C$146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令和7年各保健所毎集計!$N$146:$BM$146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0.5</c:v>
                </c:pt>
                <c:pt idx="30">
                  <c:v>0.5</c:v>
                </c:pt>
                <c:pt idx="31">
                  <c:v>1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0.5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0.56657223796033995</c:v>
                </c:pt>
                <c:pt idx="1">
                  <c:v>20.113314447592067</c:v>
                </c:pt>
                <c:pt idx="2">
                  <c:v>62.322946175637398</c:v>
                </c:pt>
                <c:pt idx="3">
                  <c:v>10.764872521246458</c:v>
                </c:pt>
                <c:pt idx="4">
                  <c:v>2.8328611898017</c:v>
                </c:pt>
                <c:pt idx="5">
                  <c:v>1.9830028328611897</c:v>
                </c:pt>
                <c:pt idx="6">
                  <c:v>0.84985835694051004</c:v>
                </c:pt>
                <c:pt idx="7">
                  <c:v>0</c:v>
                </c:pt>
                <c:pt idx="8">
                  <c:v>0.28328611898016998</c:v>
                </c:pt>
                <c:pt idx="9">
                  <c:v>0</c:v>
                </c:pt>
                <c:pt idx="10">
                  <c:v>0</c:v>
                </c:pt>
                <c:pt idx="11">
                  <c:v>0.28328611898016998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年次別!$AC$147:$AC$266</c:f>
              <c:numCache>
                <c:formatCode>General</c:formatCode>
                <c:ptCount val="120"/>
                <c:pt idx="0">
                  <c:v>6.6176470588235295E-2</c:v>
                </c:pt>
                <c:pt idx="1">
                  <c:v>1.7647058823529412E-2</c:v>
                </c:pt>
                <c:pt idx="2">
                  <c:v>6.6470588235294129E-2</c:v>
                </c:pt>
                <c:pt idx="3">
                  <c:v>0.17647058823529413</c:v>
                </c:pt>
                <c:pt idx="4">
                  <c:v>0.20588235294117649</c:v>
                </c:pt>
                <c:pt idx="5">
                  <c:v>0.45588235294117646</c:v>
                </c:pt>
                <c:pt idx="6">
                  <c:v>0.71323529411764697</c:v>
                </c:pt>
                <c:pt idx="7">
                  <c:v>0.40588235294117647</c:v>
                </c:pt>
                <c:pt idx="8">
                  <c:v>0.2279411764705882</c:v>
                </c:pt>
                <c:pt idx="9">
                  <c:v>0.1176470588235294</c:v>
                </c:pt>
                <c:pt idx="10">
                  <c:v>0.13970588235294118</c:v>
                </c:pt>
                <c:pt idx="11">
                  <c:v>4.4117647058823525E-2</c:v>
                </c:pt>
                <c:pt idx="12">
                  <c:v>3.5294117647058823E-2</c:v>
                </c:pt>
                <c:pt idx="13">
                  <c:v>3.6764705882352942E-2</c:v>
                </c:pt>
                <c:pt idx="14">
                  <c:v>3.6764705882352942E-2</c:v>
                </c:pt>
                <c:pt idx="15">
                  <c:v>8.0882352941176475E-2</c:v>
                </c:pt>
                <c:pt idx="16">
                  <c:v>0.19411764705882351</c:v>
                </c:pt>
                <c:pt idx="17">
                  <c:v>0.6470588235294118</c:v>
                </c:pt>
                <c:pt idx="18">
                  <c:v>0.4882352941176471</c:v>
                </c:pt>
                <c:pt idx="19">
                  <c:v>0.3970588235294118</c:v>
                </c:pt>
                <c:pt idx="20">
                  <c:v>0.41176470588235292</c:v>
                </c:pt>
                <c:pt idx="21">
                  <c:v>0.22941176470588234</c:v>
                </c:pt>
                <c:pt idx="22">
                  <c:v>0.14705882352941177</c:v>
                </c:pt>
                <c:pt idx="23">
                  <c:v>0.11764705882352941</c:v>
                </c:pt>
                <c:pt idx="24" formatCode="0.00">
                  <c:v>4.7058823529411764E-2</c:v>
                </c:pt>
                <c:pt idx="25" formatCode="0.00">
                  <c:v>7.3529411764705881E-3</c:v>
                </c:pt>
                <c:pt idx="26" formatCode="0.00">
                  <c:v>1.4705882352941176E-2</c:v>
                </c:pt>
                <c:pt idx="27" formatCode="0.00">
                  <c:v>2.9411764705882353E-2</c:v>
                </c:pt>
                <c:pt idx="28" formatCode="0.00">
                  <c:v>3.6764705882352942E-2</c:v>
                </c:pt>
                <c:pt idx="29" formatCode="0.00">
                  <c:v>0.13970588235294118</c:v>
                </c:pt>
                <c:pt idx="30" formatCode="0.00">
                  <c:v>0.61764705882352933</c:v>
                </c:pt>
                <c:pt idx="31" formatCode="0.00">
                  <c:v>0.84558823529411764</c:v>
                </c:pt>
                <c:pt idx="32" formatCode="0.00">
                  <c:v>0.3970588235294118</c:v>
                </c:pt>
                <c:pt idx="33" formatCode="0.00">
                  <c:v>0.19999999999999998</c:v>
                </c:pt>
                <c:pt idx="34" formatCode="0.00">
                  <c:v>8.0882352941176475E-2</c:v>
                </c:pt>
                <c:pt idx="35" formatCode="0.00">
                  <c:v>4.4117647058823525E-2</c:v>
                </c:pt>
                <c:pt idx="36" formatCode="0.00">
                  <c:v>1.7647058823529412E-2</c:v>
                </c:pt>
                <c:pt idx="37" formatCode="0.00">
                  <c:v>4.4117647058823532E-2</c:v>
                </c:pt>
                <c:pt idx="38" formatCode="0.00">
                  <c:v>3.5294117647058823E-2</c:v>
                </c:pt>
                <c:pt idx="39" formatCode="0.00">
                  <c:v>0.1764705882352941</c:v>
                </c:pt>
                <c:pt idx="40" formatCode="0.00">
                  <c:v>0.3970588235294118</c:v>
                </c:pt>
                <c:pt idx="41" formatCode="0.00">
                  <c:v>0.73529411764705876</c:v>
                </c:pt>
                <c:pt idx="42" formatCode="0.00">
                  <c:v>0.75</c:v>
                </c:pt>
                <c:pt idx="43" formatCode="0.00">
                  <c:v>0.50588235294117645</c:v>
                </c:pt>
                <c:pt idx="44" formatCode="0.00">
                  <c:v>0.14705882352941177</c:v>
                </c:pt>
                <c:pt idx="45" formatCode="0.00">
                  <c:v>0.21323529411764708</c:v>
                </c:pt>
                <c:pt idx="46" formatCode="0.00">
                  <c:v>0.22352941176470584</c:v>
                </c:pt>
                <c:pt idx="47" formatCode="0.00">
                  <c:v>0.19607843137254902</c:v>
                </c:pt>
                <c:pt idx="48" formatCode="0.00">
                  <c:v>6.0000000000000012E-2</c:v>
                </c:pt>
                <c:pt idx="49" formatCode="0.00">
                  <c:v>0.14749999999999999</c:v>
                </c:pt>
                <c:pt idx="50" formatCode="0.00">
                  <c:v>0.186</c:v>
                </c:pt>
                <c:pt idx="51" formatCode="0.00">
                  <c:v>0.10500000000000001</c:v>
                </c:pt>
                <c:pt idx="52" formatCode="0.00">
                  <c:v>6.7500000000000004E-2</c:v>
                </c:pt>
                <c:pt idx="53" formatCode="0.00">
                  <c:v>0.49800000000000005</c:v>
                </c:pt>
                <c:pt idx="54" formatCode="0.00">
                  <c:v>0.59000000000000008</c:v>
                </c:pt>
                <c:pt idx="55" formatCode="0.00">
                  <c:v>0.21999999999999997</c:v>
                </c:pt>
                <c:pt idx="56" formatCode="0.00">
                  <c:v>0.33750000000000002</c:v>
                </c:pt>
                <c:pt idx="57" formatCode="0.00">
                  <c:v>0.46250000000000002</c:v>
                </c:pt>
                <c:pt idx="58" formatCode="0.00">
                  <c:v>0.33999999999999997</c:v>
                </c:pt>
                <c:pt idx="59" formatCode="0.00">
                  <c:v>0.215</c:v>
                </c:pt>
                <c:pt idx="60" formatCode="0.00">
                  <c:v>0.1125</c:v>
                </c:pt>
                <c:pt idx="61" formatCode="0.00">
                  <c:v>0.03</c:v>
                </c:pt>
                <c:pt idx="62" formatCode="0.00">
                  <c:v>6.0000000000000012E-2</c:v>
                </c:pt>
                <c:pt idx="63" formatCode="0.00">
                  <c:v>0.06</c:v>
                </c:pt>
                <c:pt idx="64" formatCode="0.00">
                  <c:v>0.19</c:v>
                </c:pt>
                <c:pt idx="65" formatCode="0.00">
                  <c:v>0.16499999999999998</c:v>
                </c:pt>
                <c:pt idx="66" formatCode="0.00">
                  <c:v>0.105</c:v>
                </c:pt>
                <c:pt idx="67" formatCode="0.00">
                  <c:v>0.09</c:v>
                </c:pt>
                <c:pt idx="68" formatCode="0.00">
                  <c:v>0.03</c:v>
                </c:pt>
                <c:pt idx="69" formatCode="0.00">
                  <c:v>8.249999999999999E-2</c:v>
                </c:pt>
                <c:pt idx="70" formatCode="0.00">
                  <c:v>0.502</c:v>
                </c:pt>
                <c:pt idx="71" formatCode="0.00">
                  <c:v>0.24250000000000002</c:v>
                </c:pt>
                <c:pt idx="72" formatCode="0.00">
                  <c:v>0.13</c:v>
                </c:pt>
                <c:pt idx="73" formatCode="0.00">
                  <c:v>7.4999999999999997E-3</c:v>
                </c:pt>
                <c:pt idx="74" formatCode="0.00">
                  <c:v>0.06</c:v>
                </c:pt>
                <c:pt idx="75" formatCode="0.00">
                  <c:v>8.2500000000000004E-2</c:v>
                </c:pt>
                <c:pt idx="76" formatCode="0.00">
                  <c:v>7.8E-2</c:v>
                </c:pt>
                <c:pt idx="77" formatCode="0.00">
                  <c:v>0.22999999999999998</c:v>
                </c:pt>
                <c:pt idx="78" formatCode="0.00">
                  <c:v>0.21250000000000002</c:v>
                </c:pt>
                <c:pt idx="79" formatCode="0.00">
                  <c:v>0.18</c:v>
                </c:pt>
                <c:pt idx="80" formatCode="0.00">
                  <c:v>0.14250000000000002</c:v>
                </c:pt>
                <c:pt idx="81" formatCode="0.00">
                  <c:v>0.27599999999999997</c:v>
                </c:pt>
                <c:pt idx="82" formatCode="0.00">
                  <c:v>0.40500000000000003</c:v>
                </c:pt>
                <c:pt idx="83" formatCode="0.00">
                  <c:v>0.46250000000000002</c:v>
                </c:pt>
                <c:pt idx="84" formatCode="0.00">
                  <c:v>5.4000000000000006E-2</c:v>
                </c:pt>
                <c:pt idx="85" formatCode="0.00">
                  <c:v>1.4999999999999999E-2</c:v>
                </c:pt>
                <c:pt idx="86" formatCode="0.00">
                  <c:v>4.4999999999999998E-2</c:v>
                </c:pt>
                <c:pt idx="87" formatCode="0.00">
                  <c:v>0.19</c:v>
                </c:pt>
                <c:pt idx="88" formatCode="0.00">
                  <c:v>0.27</c:v>
                </c:pt>
                <c:pt idx="89" formatCode="0.00">
                  <c:v>0.46750000000000003</c:v>
                </c:pt>
                <c:pt idx="90" formatCode="0.00">
                  <c:v>0.71000000000000008</c:v>
                </c:pt>
                <c:pt idx="91" formatCode="0.00">
                  <c:v>0.68500000000000005</c:v>
                </c:pt>
                <c:pt idx="92" formatCode="0.00">
                  <c:v>0.42749999999999994</c:v>
                </c:pt>
                <c:pt idx="93" formatCode="0.00">
                  <c:v>0.27799999999999997</c:v>
                </c:pt>
                <c:pt idx="94" formatCode="0.00">
                  <c:v>0.16999999999999998</c:v>
                </c:pt>
                <c:pt idx="95" formatCode="0.00">
                  <c:v>0.11250000000000002</c:v>
                </c:pt>
                <c:pt idx="96" formatCode="0.00">
                  <c:v>2.4E-2</c:v>
                </c:pt>
                <c:pt idx="97" formatCode="0.00">
                  <c:v>0.03</c:v>
                </c:pt>
                <c:pt idx="98" formatCode="0.00">
                  <c:v>7.2500000000000009E-2</c:v>
                </c:pt>
                <c:pt idx="99" formatCode="0.00">
                  <c:v>0.16</c:v>
                </c:pt>
                <c:pt idx="100" formatCode="0.00">
                  <c:v>0.995</c:v>
                </c:pt>
                <c:pt idx="101" formatCode="0.00">
                  <c:v>1.2574999999999998</c:v>
                </c:pt>
                <c:pt idx="102" formatCode="0.00">
                  <c:v>0.54399999999999993</c:v>
                </c:pt>
                <c:pt idx="103" formatCode="0.00">
                  <c:v>0.25499999999999995</c:v>
                </c:pt>
                <c:pt idx="104" formatCode="0.00">
                  <c:v>0.12800000000000003</c:v>
                </c:pt>
                <c:pt idx="105" formatCode="0.00">
                  <c:v>8.5000000000000006E-2</c:v>
                </c:pt>
                <c:pt idx="106" formatCode="0.00">
                  <c:v>7.7499999999999999E-2</c:v>
                </c:pt>
                <c:pt idx="107" formatCode="0.00">
                  <c:v>1.4999999999999999E-2</c:v>
                </c:pt>
                <c:pt idx="108" formatCode="0.00">
                  <c:v>1.2E-2</c:v>
                </c:pt>
                <c:pt idx="109" formatCode="0.00">
                  <c:v>7.4999999999999997E-3</c:v>
                </c:pt>
                <c:pt idx="110" formatCode="0.00">
                  <c:v>6.0000000000000001E-3</c:v>
                </c:pt>
                <c:pt idx="111" formatCode="0.00">
                  <c:v>0.09</c:v>
                </c:pt>
                <c:pt idx="112" formatCode="0.00">
                  <c:v>0.73</c:v>
                </c:pt>
                <c:pt idx="113" formatCode="0.00">
                  <c:v>0.47800000000000009</c:v>
                </c:pt>
                <c:pt idx="114" formatCode="0.00">
                  <c:v>0.37</c:v>
                </c:pt>
                <c:pt idx="115" formatCode="0.00">
                  <c:v>0.24000000000000002</c:v>
                </c:pt>
                <c:pt idx="116" formatCode="0.00">
                  <c:v>0.35199999999999998</c:v>
                </c:pt>
                <c:pt idx="117" formatCode="0.00">
                  <c:v>0.22000000000000003</c:v>
                </c:pt>
                <c:pt idx="118" formatCode="0.00">
                  <c:v>0.21</c:v>
                </c:pt>
                <c:pt idx="119" formatCode="0.00">
                  <c:v>9.0000000000000011E-2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年次別!$AD$147:$AD$266</c:f>
              <c:numCache>
                <c:formatCode>General</c:formatCode>
                <c:ptCount val="120"/>
                <c:pt idx="0">
                  <c:v>0.02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4.7500000000000001E-2</c:v>
                </c:pt>
                <c:pt idx="4">
                  <c:v>0.19800000000000001</c:v>
                </c:pt>
                <c:pt idx="5">
                  <c:v>2.08</c:v>
                </c:pt>
                <c:pt idx="6">
                  <c:v>3.7649999999999997</c:v>
                </c:pt>
                <c:pt idx="7">
                  <c:v>1.9100000000000001</c:v>
                </c:pt>
                <c:pt idx="8">
                  <c:v>1.085</c:v>
                </c:pt>
                <c:pt idx="9">
                  <c:v>0.30599999999999999</c:v>
                </c:pt>
                <c:pt idx="10">
                  <c:v>0.16250000000000001</c:v>
                </c:pt>
                <c:pt idx="11">
                  <c:v>5.2500000000000005E-2</c:v>
                </c:pt>
                <c:pt idx="12">
                  <c:v>2.7999999999999997E-2</c:v>
                </c:pt>
                <c:pt idx="13">
                  <c:v>0.02</c:v>
                </c:pt>
                <c:pt idx="14">
                  <c:v>0.02</c:v>
                </c:pt>
                <c:pt idx="15">
                  <c:v>0.05</c:v>
                </c:pt>
                <c:pt idx="16">
                  <c:v>0.188</c:v>
                </c:pt>
                <c:pt idx="17">
                  <c:v>0.65</c:v>
                </c:pt>
                <c:pt idx="18">
                  <c:v>2.2160000000000002</c:v>
                </c:pt>
                <c:pt idx="19">
                  <c:v>1.4824999999999999</c:v>
                </c:pt>
                <c:pt idx="20">
                  <c:v>0.79250000000000009</c:v>
                </c:pt>
                <c:pt idx="21">
                  <c:v>0.39400000000000002</c:v>
                </c:pt>
                <c:pt idx="22">
                  <c:v>0.19749999999999998</c:v>
                </c:pt>
                <c:pt idx="23">
                  <c:v>0.08</c:v>
                </c:pt>
                <c:pt idx="24" formatCode="0.00">
                  <c:v>2.2000000000000002E-2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2.8000000000000004E-2</c:v>
                </c:pt>
                <c:pt idx="28" formatCode="0.00">
                  <c:v>0.1125</c:v>
                </c:pt>
                <c:pt idx="29" formatCode="0.00">
                  <c:v>0.60250000000000004</c:v>
                </c:pt>
                <c:pt idx="30" formatCode="0.00">
                  <c:v>2.5179999999999998</c:v>
                </c:pt>
                <c:pt idx="31" formatCode="0.00">
                  <c:v>1.7750000000000001</c:v>
                </c:pt>
                <c:pt idx="32" formatCode="0.00">
                  <c:v>1.2475000000000001</c:v>
                </c:pt>
                <c:pt idx="33" formatCode="0.00">
                  <c:v>0.504</c:v>
                </c:pt>
                <c:pt idx="34" formatCode="0.00">
                  <c:v>0.16500000000000001</c:v>
                </c:pt>
                <c:pt idx="35" formatCode="0.00">
                  <c:v>7.4999999999999997E-2</c:v>
                </c:pt>
                <c:pt idx="36" formatCode="0.00">
                  <c:v>1.3999999999999999E-2</c:v>
                </c:pt>
                <c:pt idx="37" formatCode="0.00">
                  <c:v>1.7500000000000002E-2</c:v>
                </c:pt>
                <c:pt idx="38" formatCode="0.00">
                  <c:v>2.8000000000000004E-2</c:v>
                </c:pt>
                <c:pt idx="39" formatCode="0.00">
                  <c:v>0.06</c:v>
                </c:pt>
                <c:pt idx="40" formatCode="0.00">
                  <c:v>0.24000000000000002</c:v>
                </c:pt>
                <c:pt idx="41" formatCode="0.00">
                  <c:v>1.244</c:v>
                </c:pt>
                <c:pt idx="42" formatCode="0.00">
                  <c:v>2.71</c:v>
                </c:pt>
                <c:pt idx="43" formatCode="0.00">
                  <c:v>1.264</c:v>
                </c:pt>
                <c:pt idx="44" formatCode="0.00">
                  <c:v>0.79999999999999993</c:v>
                </c:pt>
                <c:pt idx="45" formatCode="0.00">
                  <c:v>0.38</c:v>
                </c:pt>
                <c:pt idx="46" formatCode="0.00">
                  <c:v>0.15</c:v>
                </c:pt>
                <c:pt idx="47" formatCode="0.00">
                  <c:v>7.3333333333333348E-2</c:v>
                </c:pt>
                <c:pt idx="48" formatCode="0.00">
                  <c:v>2.1999999999999999E-2</c:v>
                </c:pt>
                <c:pt idx="49" formatCode="0.00">
                  <c:v>0.02</c:v>
                </c:pt>
                <c:pt idx="50" formatCode="0.00">
                  <c:v>1.6E-2</c:v>
                </c:pt>
                <c:pt idx="51" formatCode="0.00">
                  <c:v>2.2500000000000003E-2</c:v>
                </c:pt>
                <c:pt idx="52" formatCode="0.00">
                  <c:v>1.7500000000000002E-2</c:v>
                </c:pt>
                <c:pt idx="53" formatCode="0.00">
                  <c:v>0.10400000000000001</c:v>
                </c:pt>
                <c:pt idx="54" formatCode="0.00">
                  <c:v>0.36</c:v>
                </c:pt>
                <c:pt idx="55" formatCode="0.00">
                  <c:v>0.49000000000000005</c:v>
                </c:pt>
                <c:pt idx="56" formatCode="0.00">
                  <c:v>0.28999999999999998</c:v>
                </c:pt>
                <c:pt idx="57" formatCode="0.00">
                  <c:v>0.24249999999999999</c:v>
                </c:pt>
                <c:pt idx="58" formatCode="0.00">
                  <c:v>0.14000000000000001</c:v>
                </c:pt>
                <c:pt idx="59" formatCode="0.00">
                  <c:v>7.7499999999999999E-2</c:v>
                </c:pt>
                <c:pt idx="60" formatCode="0.00">
                  <c:v>2.5000000000000001E-2</c:v>
                </c:pt>
                <c:pt idx="61" formatCode="0.00">
                  <c:v>2.5000000000000001E-2</c:v>
                </c:pt>
                <c:pt idx="62" formatCode="0.00">
                  <c:v>2.8000000000000004E-2</c:v>
                </c:pt>
                <c:pt idx="63" formatCode="0.00">
                  <c:v>3.2500000000000001E-2</c:v>
                </c:pt>
                <c:pt idx="64" formatCode="0.00">
                  <c:v>6.6000000000000003E-2</c:v>
                </c:pt>
                <c:pt idx="65" formatCode="0.00">
                  <c:v>0.13250000000000001</c:v>
                </c:pt>
                <c:pt idx="66" formatCode="0.00">
                  <c:v>0.27</c:v>
                </c:pt>
                <c:pt idx="67" formatCode="0.00">
                  <c:v>0.33999999999999997</c:v>
                </c:pt>
                <c:pt idx="68" formatCode="0.00">
                  <c:v>0.495</c:v>
                </c:pt>
                <c:pt idx="69" formatCode="0.00">
                  <c:v>0.65999999999999992</c:v>
                </c:pt>
                <c:pt idx="70" formatCode="0.00">
                  <c:v>0.44600000000000001</c:v>
                </c:pt>
                <c:pt idx="71" formatCode="0.00">
                  <c:v>0.2175</c:v>
                </c:pt>
                <c:pt idx="72" formatCode="0.00">
                  <c:v>5.800000000000001E-2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1.4999999999999999E-2</c:v>
                </c:pt>
                <c:pt idx="76" formatCode="0.00">
                  <c:v>2.8000000000000004E-2</c:v>
                </c:pt>
                <c:pt idx="77" formatCode="0.00">
                  <c:v>0.1275</c:v>
                </c:pt>
                <c:pt idx="78" formatCode="0.00">
                  <c:v>0.53500000000000003</c:v>
                </c:pt>
                <c:pt idx="79" formatCode="0.00">
                  <c:v>0.71199999999999997</c:v>
                </c:pt>
                <c:pt idx="80" formatCode="0.00">
                  <c:v>0.64000000000000012</c:v>
                </c:pt>
                <c:pt idx="81" formatCode="0.00">
                  <c:v>0.29199999999999998</c:v>
                </c:pt>
                <c:pt idx="82" formatCode="0.00">
                  <c:v>0.1825</c:v>
                </c:pt>
                <c:pt idx="83" formatCode="0.00">
                  <c:v>0.115</c:v>
                </c:pt>
                <c:pt idx="84" formatCode="0.00">
                  <c:v>4.5999999999999999E-2</c:v>
                </c:pt>
                <c:pt idx="85" formatCode="0.00">
                  <c:v>4.5000000000000005E-2</c:v>
                </c:pt>
                <c:pt idx="86" formatCode="0.00">
                  <c:v>6.7500000000000004E-2</c:v>
                </c:pt>
                <c:pt idx="87" formatCode="0.00">
                  <c:v>0.22250000000000003</c:v>
                </c:pt>
                <c:pt idx="88" formatCode="0.00">
                  <c:v>0.90800000000000003</c:v>
                </c:pt>
                <c:pt idx="89" formatCode="0.00">
                  <c:v>4.9424999999999999</c:v>
                </c:pt>
                <c:pt idx="90" formatCode="0.00">
                  <c:v>5.258</c:v>
                </c:pt>
                <c:pt idx="91" formatCode="0.00">
                  <c:v>1.2250000000000001</c:v>
                </c:pt>
                <c:pt idx="92" formatCode="0.00">
                  <c:v>0.7350000000000001</c:v>
                </c:pt>
                <c:pt idx="93" formatCode="0.00">
                  <c:v>0.27199999999999996</c:v>
                </c:pt>
                <c:pt idx="94" formatCode="0.00">
                  <c:v>9.7499999999999989E-2</c:v>
                </c:pt>
                <c:pt idx="95" formatCode="0.00">
                  <c:v>4.9999999999999996E-2</c:v>
                </c:pt>
                <c:pt idx="96" formatCode="0.00">
                  <c:v>2.6000000000000002E-2</c:v>
                </c:pt>
                <c:pt idx="97" formatCode="0.00">
                  <c:v>2.5000000000000001E-2</c:v>
                </c:pt>
                <c:pt idx="98" formatCode="0.00">
                  <c:v>2.2500000000000003E-2</c:v>
                </c:pt>
                <c:pt idx="99" formatCode="0.00">
                  <c:v>6.2E-2</c:v>
                </c:pt>
                <c:pt idx="100" formatCode="0.00">
                  <c:v>0.26500000000000001</c:v>
                </c:pt>
                <c:pt idx="101" formatCode="0.00">
                  <c:v>1.02</c:v>
                </c:pt>
                <c:pt idx="102" formatCode="0.00">
                  <c:v>2.0659999999999998</c:v>
                </c:pt>
                <c:pt idx="103" formatCode="0.00">
                  <c:v>0.84249999999999992</c:v>
                </c:pt>
                <c:pt idx="104" formatCode="0.00">
                  <c:v>0.56200000000000006</c:v>
                </c:pt>
                <c:pt idx="105" formatCode="0.00">
                  <c:v>0.27</c:v>
                </c:pt>
                <c:pt idx="106" formatCode="0.00">
                  <c:v>0.09</c:v>
                </c:pt>
                <c:pt idx="107" formatCode="0.00">
                  <c:v>3.0000000000000002E-2</c:v>
                </c:pt>
                <c:pt idx="108" formatCode="0.00">
                  <c:v>8.0000000000000002E-3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2.2500000000000003E-2</c:v>
                </c:pt>
                <c:pt idx="112" formatCode="0.00">
                  <c:v>7.0000000000000007E-2</c:v>
                </c:pt>
                <c:pt idx="113" formatCode="0.00">
                  <c:v>0.70600000000000007</c:v>
                </c:pt>
                <c:pt idx="114" formatCode="0.00">
                  <c:v>1.7925</c:v>
                </c:pt>
                <c:pt idx="115" formatCode="0.00">
                  <c:v>1.1549999999999998</c:v>
                </c:pt>
                <c:pt idx="116" formatCode="0.00">
                  <c:v>0.76999999999999991</c:v>
                </c:pt>
                <c:pt idx="117" formatCode="0.00">
                  <c:v>0.28249999999999997</c:v>
                </c:pt>
                <c:pt idx="118" formatCode="0.00">
                  <c:v>6.25E-2</c:v>
                </c:pt>
                <c:pt idx="119" formatCode="0.00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令和7年各保健所毎集計!$N$163:$BM$163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0</c:v>
                </c:pt>
                <c:pt idx="9">
                  <c:v>0</c:v>
                </c:pt>
                <c:pt idx="10">
                  <c:v>0.03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0.04</c:v>
                </c:pt>
                <c:pt idx="15">
                  <c:v>0.08</c:v>
                </c:pt>
                <c:pt idx="16">
                  <c:v>0.08</c:v>
                </c:pt>
                <c:pt idx="17">
                  <c:v>0.16</c:v>
                </c:pt>
                <c:pt idx="18">
                  <c:v>0.32</c:v>
                </c:pt>
                <c:pt idx="19">
                  <c:v>0.84</c:v>
                </c:pt>
                <c:pt idx="20">
                  <c:v>1.28</c:v>
                </c:pt>
                <c:pt idx="21">
                  <c:v>0.48</c:v>
                </c:pt>
                <c:pt idx="22">
                  <c:v>0.67</c:v>
                </c:pt>
                <c:pt idx="23">
                  <c:v>0.64</c:v>
                </c:pt>
                <c:pt idx="24">
                  <c:v>0.72</c:v>
                </c:pt>
                <c:pt idx="25">
                  <c:v>0.16</c:v>
                </c:pt>
                <c:pt idx="26">
                  <c:v>0.2</c:v>
                </c:pt>
                <c:pt idx="27">
                  <c:v>0.52</c:v>
                </c:pt>
                <c:pt idx="28">
                  <c:v>0.44</c:v>
                </c:pt>
                <c:pt idx="29" formatCode="#,##0.00_ ">
                  <c:v>0.24</c:v>
                </c:pt>
                <c:pt idx="30">
                  <c:v>0.28000000000000003</c:v>
                </c:pt>
                <c:pt idx="31">
                  <c:v>0.2</c:v>
                </c:pt>
                <c:pt idx="32">
                  <c:v>0.28000000000000003</c:v>
                </c:pt>
                <c:pt idx="33">
                  <c:v>0.2</c:v>
                </c:pt>
                <c:pt idx="34">
                  <c:v>0.28000000000000003</c:v>
                </c:pt>
                <c:pt idx="35">
                  <c:v>0.44</c:v>
                </c:pt>
                <c:pt idx="36">
                  <c:v>0.32</c:v>
                </c:pt>
                <c:pt idx="37">
                  <c:v>0.2</c:v>
                </c:pt>
                <c:pt idx="38">
                  <c:v>0.44</c:v>
                </c:pt>
                <c:pt idx="39">
                  <c:v>0.36</c:v>
                </c:pt>
                <c:pt idx="40">
                  <c:v>0.28000000000000003</c:v>
                </c:pt>
                <c:pt idx="41" formatCode="#,##0.00_ ">
                  <c:v>0.04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0.24</c:v>
                </c:pt>
                <c:pt idx="45">
                  <c:v>0.36</c:v>
                </c:pt>
                <c:pt idx="46">
                  <c:v>0.16</c:v>
                </c:pt>
                <c:pt idx="47">
                  <c:v>0.08</c:v>
                </c:pt>
                <c:pt idx="48">
                  <c:v>0.04</c:v>
                </c:pt>
                <c:pt idx="49">
                  <c:v>0.04</c:v>
                </c:pt>
                <c:pt idx="50">
                  <c:v>0.2</c:v>
                </c:pt>
                <c:pt idx="51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令和7年各保健所毎集計!$C$164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令和7年各保健所毎集計!$N$164:$BM$164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0.02</c:v>
                </c:pt>
                <c:pt idx="18">
                  <c:v>0.03</c:v>
                </c:pt>
                <c:pt idx="19">
                  <c:v>0.05</c:v>
                </c:pt>
                <c:pt idx="20">
                  <c:v>0.08</c:v>
                </c:pt>
                <c:pt idx="21">
                  <c:v>0.12</c:v>
                </c:pt>
                <c:pt idx="22">
                  <c:v>0.19</c:v>
                </c:pt>
                <c:pt idx="23">
                  <c:v>0.24</c:v>
                </c:pt>
                <c:pt idx="24">
                  <c:v>0.62</c:v>
                </c:pt>
                <c:pt idx="25">
                  <c:v>1.02</c:v>
                </c:pt>
                <c:pt idx="26">
                  <c:v>1.46</c:v>
                </c:pt>
                <c:pt idx="27">
                  <c:v>1.75</c:v>
                </c:pt>
                <c:pt idx="28">
                  <c:v>1.87</c:v>
                </c:pt>
                <c:pt idx="29" formatCode="#,##0.00_ ">
                  <c:v>1.63</c:v>
                </c:pt>
                <c:pt idx="30">
                  <c:v>1.92</c:v>
                </c:pt>
                <c:pt idx="31">
                  <c:v>1.69</c:v>
                </c:pt>
                <c:pt idx="32">
                  <c:v>0.77</c:v>
                </c:pt>
                <c:pt idx="33">
                  <c:v>0.97</c:v>
                </c:pt>
                <c:pt idx="34">
                  <c:v>1.19</c:v>
                </c:pt>
                <c:pt idx="35">
                  <c:v>1.05</c:v>
                </c:pt>
                <c:pt idx="36">
                  <c:v>0.97</c:v>
                </c:pt>
                <c:pt idx="37">
                  <c:v>0.7</c:v>
                </c:pt>
                <c:pt idx="38">
                  <c:v>0.59</c:v>
                </c:pt>
                <c:pt idx="39">
                  <c:v>0.54</c:v>
                </c:pt>
                <c:pt idx="40">
                  <c:v>0.45</c:v>
                </c:pt>
                <c:pt idx="41" formatCode="#,##0.00_ ">
                  <c:v>0.25</c:v>
                </c:pt>
                <c:pt idx="42">
                  <c:v>0.26</c:v>
                </c:pt>
                <c:pt idx="43">
                  <c:v>0.17</c:v>
                </c:pt>
                <c:pt idx="44">
                  <c:v>0.09</c:v>
                </c:pt>
                <c:pt idx="45">
                  <c:v>7.0000000000000007E-2</c:v>
                </c:pt>
                <c:pt idx="46">
                  <c:v>0.06</c:v>
                </c:pt>
                <c:pt idx="47">
                  <c:v>0.03</c:v>
                </c:pt>
                <c:pt idx="48">
                  <c:v>0.03</c:v>
                </c:pt>
                <c:pt idx="49">
                  <c:v>0.02</c:v>
                </c:pt>
                <c:pt idx="50">
                  <c:v>0.02</c:v>
                </c:pt>
                <c:pt idx="51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令和7年各保健所毎集計!$N$157:$BM$157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0.33</c:v>
                </c:pt>
                <c:pt idx="37">
                  <c:v>0</c:v>
                </c:pt>
                <c:pt idx="38">
                  <c:v>0.67</c:v>
                </c:pt>
                <c:pt idx="39">
                  <c:v>0</c:v>
                </c:pt>
                <c:pt idx="40">
                  <c:v>1.33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令和7年各保健所毎集計!$C$158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令和7年各保健所毎集計!$N$158:$BM$158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0.28999999999999998</c:v>
                </c:pt>
                <c:pt idx="20">
                  <c:v>0.56999999999999995</c:v>
                </c:pt>
                <c:pt idx="21">
                  <c:v>0.14000000000000001</c:v>
                </c:pt>
                <c:pt idx="22">
                  <c:v>0.43</c:v>
                </c:pt>
                <c:pt idx="23">
                  <c:v>0.56999999999999995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0.14000000000000001</c:v>
                </c:pt>
                <c:pt idx="27">
                  <c:v>0.56999999999999995</c:v>
                </c:pt>
                <c:pt idx="28">
                  <c:v>0.14000000000000001</c:v>
                </c:pt>
                <c:pt idx="29" formatCode="#,##0.00_ ">
                  <c:v>0.28999999999999998</c:v>
                </c:pt>
                <c:pt idx="30">
                  <c:v>0.14000000000000001</c:v>
                </c:pt>
                <c:pt idx="31">
                  <c:v>0.28999999999999998</c:v>
                </c:pt>
                <c:pt idx="32">
                  <c:v>0.56999999999999995</c:v>
                </c:pt>
                <c:pt idx="33">
                  <c:v>0.28999999999999998</c:v>
                </c:pt>
                <c:pt idx="34">
                  <c:v>0.14000000000000001</c:v>
                </c:pt>
                <c:pt idx="35">
                  <c:v>0.43</c:v>
                </c:pt>
                <c:pt idx="36">
                  <c:v>0.28999999999999998</c:v>
                </c:pt>
                <c:pt idx="37">
                  <c:v>0.43</c:v>
                </c:pt>
                <c:pt idx="38">
                  <c:v>0.43</c:v>
                </c:pt>
                <c:pt idx="39">
                  <c:v>0.28999999999999998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0.43</c:v>
                </c:pt>
                <c:pt idx="43">
                  <c:v>0</c:v>
                </c:pt>
                <c:pt idx="44">
                  <c:v>0</c:v>
                </c:pt>
                <c:pt idx="45">
                  <c:v>0.56999999999999995</c:v>
                </c:pt>
                <c:pt idx="46">
                  <c:v>0.28999999999999998</c:v>
                </c:pt>
                <c:pt idx="47">
                  <c:v>0.14000000000000001</c:v>
                </c:pt>
                <c:pt idx="48">
                  <c:v>0</c:v>
                </c:pt>
                <c:pt idx="49">
                  <c:v>0.14000000000000001</c:v>
                </c:pt>
                <c:pt idx="50">
                  <c:v>0.28999999999999998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令和7年各保健所毎集計!$C$159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令和7年各保健所毎集計!$N$159:$BM$159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0.17</c:v>
                </c:pt>
                <c:pt idx="18">
                  <c:v>0.83</c:v>
                </c:pt>
                <c:pt idx="19">
                  <c:v>0.33</c:v>
                </c:pt>
                <c:pt idx="20">
                  <c:v>0.67</c:v>
                </c:pt>
                <c:pt idx="21">
                  <c:v>1</c:v>
                </c:pt>
                <c:pt idx="22">
                  <c:v>0.33</c:v>
                </c:pt>
                <c:pt idx="23">
                  <c:v>0.5</c:v>
                </c:pt>
                <c:pt idx="24">
                  <c:v>0.67</c:v>
                </c:pt>
                <c:pt idx="25">
                  <c:v>0</c:v>
                </c:pt>
                <c:pt idx="26">
                  <c:v>0.33</c:v>
                </c:pt>
                <c:pt idx="27">
                  <c:v>0.33</c:v>
                </c:pt>
                <c:pt idx="28">
                  <c:v>0.67</c:v>
                </c:pt>
                <c:pt idx="29" formatCode="#,##0.00_ ">
                  <c:v>0.5</c:v>
                </c:pt>
                <c:pt idx="30">
                  <c:v>0.67</c:v>
                </c:pt>
                <c:pt idx="31">
                  <c:v>0.33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0.5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0.33</c:v>
                </c:pt>
                <c:pt idx="44">
                  <c:v>0.17</c:v>
                </c:pt>
                <c:pt idx="45">
                  <c:v>0.17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0.17</c:v>
                </c:pt>
                <c:pt idx="5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令和7年各保健所毎集計!$C$160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令和7年各保健所毎集計!$N$160:$BM$160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</c:v>
                </c:pt>
                <c:pt idx="8">
                  <c:v>0</c:v>
                </c:pt>
                <c:pt idx="9">
                  <c:v>0</c:v>
                </c:pt>
                <c:pt idx="10">
                  <c:v>0.13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2.83</c:v>
                </c:pt>
                <c:pt idx="20">
                  <c:v>4</c:v>
                </c:pt>
                <c:pt idx="21">
                  <c:v>0.83</c:v>
                </c:pt>
                <c:pt idx="22">
                  <c:v>2.2000000000000002</c:v>
                </c:pt>
                <c:pt idx="23">
                  <c:v>1.5</c:v>
                </c:pt>
                <c:pt idx="24">
                  <c:v>0.83</c:v>
                </c:pt>
                <c:pt idx="25">
                  <c:v>0.17</c:v>
                </c:pt>
                <c:pt idx="26">
                  <c:v>0.33</c:v>
                </c:pt>
                <c:pt idx="27">
                  <c:v>0.83</c:v>
                </c:pt>
                <c:pt idx="28">
                  <c:v>0.83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</c:v>
                </c:pt>
                <c:pt idx="32">
                  <c:v>0.33</c:v>
                </c:pt>
                <c:pt idx="33">
                  <c:v>0.33</c:v>
                </c:pt>
                <c:pt idx="34">
                  <c:v>0.5</c:v>
                </c:pt>
                <c:pt idx="35">
                  <c:v>0.5</c:v>
                </c:pt>
                <c:pt idx="36">
                  <c:v>0.67</c:v>
                </c:pt>
                <c:pt idx="37">
                  <c:v>0.17</c:v>
                </c:pt>
                <c:pt idx="38">
                  <c:v>0.5</c:v>
                </c:pt>
                <c:pt idx="39">
                  <c:v>0.67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0.5</c:v>
                </c:pt>
                <c:pt idx="44">
                  <c:v>0.83</c:v>
                </c:pt>
                <c:pt idx="45">
                  <c:v>0.5</c:v>
                </c:pt>
                <c:pt idx="46">
                  <c:v>0.33</c:v>
                </c:pt>
                <c:pt idx="47">
                  <c:v>0.17</c:v>
                </c:pt>
                <c:pt idx="48">
                  <c:v>0.17</c:v>
                </c:pt>
                <c:pt idx="49">
                  <c:v>0</c:v>
                </c:pt>
                <c:pt idx="50">
                  <c:v>0.33</c:v>
                </c:pt>
                <c:pt idx="5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令和7年各保健所毎集計!$C$161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令和7年各保健所毎集計!$N$161:$BM$161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令和7年各保健所毎集計!$C$162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令和7年各保健所毎集計!$N$162:$BM$162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1.3245033112582782</c:v>
                </c:pt>
                <c:pt idx="1">
                  <c:v>30.132450331125828</c:v>
                </c:pt>
                <c:pt idx="2">
                  <c:v>40.066225165562912</c:v>
                </c:pt>
                <c:pt idx="3">
                  <c:v>11.589403973509933</c:v>
                </c:pt>
                <c:pt idx="4">
                  <c:v>5.9602649006622519</c:v>
                </c:pt>
                <c:pt idx="5">
                  <c:v>4.6357615894039732</c:v>
                </c:pt>
                <c:pt idx="6">
                  <c:v>2.9801324503311259</c:v>
                </c:pt>
                <c:pt idx="7">
                  <c:v>1.3245033112582782</c:v>
                </c:pt>
                <c:pt idx="8">
                  <c:v>0.66225165562913912</c:v>
                </c:pt>
                <c:pt idx="9">
                  <c:v>0.33112582781456956</c:v>
                </c:pt>
                <c:pt idx="10">
                  <c:v>0</c:v>
                </c:pt>
                <c:pt idx="11">
                  <c:v>0.99337748344370869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年次別!$AG$147:$AG$266</c:f>
              <c:numCache>
                <c:formatCode>General</c:formatCode>
                <c:ptCount val="120"/>
                <c:pt idx="0">
                  <c:v>3.3308823529411766</c:v>
                </c:pt>
                <c:pt idx="1">
                  <c:v>1.7823529411764707</c:v>
                </c:pt>
                <c:pt idx="2">
                  <c:v>2.9116176470588235</c:v>
                </c:pt>
                <c:pt idx="3">
                  <c:v>1.6691176470588236</c:v>
                </c:pt>
                <c:pt idx="4">
                  <c:v>1.1411764705882352</c:v>
                </c:pt>
                <c:pt idx="5">
                  <c:v>1.3455882352941175</c:v>
                </c:pt>
                <c:pt idx="6">
                  <c:v>0.68382352941176472</c:v>
                </c:pt>
                <c:pt idx="7">
                  <c:v>0.52941176470588236</c:v>
                </c:pt>
                <c:pt idx="8">
                  <c:v>0.5220588235294118</c:v>
                </c:pt>
                <c:pt idx="9">
                  <c:v>0.24117647058823533</c:v>
                </c:pt>
                <c:pt idx="10">
                  <c:v>0.29411764705882348</c:v>
                </c:pt>
                <c:pt idx="11">
                  <c:v>7.3529411764705885E-2</c:v>
                </c:pt>
                <c:pt idx="12">
                  <c:v>0.13529411764705884</c:v>
                </c:pt>
                <c:pt idx="13">
                  <c:v>8.8235294117647065E-2</c:v>
                </c:pt>
                <c:pt idx="14">
                  <c:v>0.10294117647058824</c:v>
                </c:pt>
                <c:pt idx="15">
                  <c:v>9.5588235294117641E-2</c:v>
                </c:pt>
                <c:pt idx="16">
                  <c:v>0.18823529411764706</c:v>
                </c:pt>
                <c:pt idx="17">
                  <c:v>0.18382352941176472</c:v>
                </c:pt>
                <c:pt idx="18">
                  <c:v>0.1647058823529412</c:v>
                </c:pt>
                <c:pt idx="19">
                  <c:v>0.10294117647058824</c:v>
                </c:pt>
                <c:pt idx="20">
                  <c:v>0.125</c:v>
                </c:pt>
                <c:pt idx="21">
                  <c:v>0.12352941176470589</c:v>
                </c:pt>
                <c:pt idx="22">
                  <c:v>9.5588235294117654E-2</c:v>
                </c:pt>
                <c:pt idx="23">
                  <c:v>8.0882352941176461E-2</c:v>
                </c:pt>
                <c:pt idx="24" formatCode="0.00">
                  <c:v>9.4470588235294126E-2</c:v>
                </c:pt>
                <c:pt idx="25" formatCode="0.00">
                  <c:v>0.11764705882352941</c:v>
                </c:pt>
                <c:pt idx="26" formatCode="0.00">
                  <c:v>0.15441176470588236</c:v>
                </c:pt>
                <c:pt idx="27" formatCode="0.00">
                  <c:v>7.0588235294117646E-2</c:v>
                </c:pt>
                <c:pt idx="28" formatCode="0.00">
                  <c:v>0.10294117647058823</c:v>
                </c:pt>
                <c:pt idx="29" formatCode="0.00">
                  <c:v>0.18382352941176472</c:v>
                </c:pt>
                <c:pt idx="30" formatCode="0.00">
                  <c:v>0.12352941176470589</c:v>
                </c:pt>
                <c:pt idx="31" formatCode="0.00">
                  <c:v>8.8235294117647065E-2</c:v>
                </c:pt>
                <c:pt idx="32" formatCode="0.00">
                  <c:v>8.8235294117647051E-2</c:v>
                </c:pt>
                <c:pt idx="33" formatCode="0.00">
                  <c:v>0.12352941176470589</c:v>
                </c:pt>
                <c:pt idx="34" formatCode="0.00">
                  <c:v>7.3529411764705885E-2</c:v>
                </c:pt>
                <c:pt idx="35" formatCode="0.00">
                  <c:v>0.10294117647058823</c:v>
                </c:pt>
                <c:pt idx="36" formatCode="0.00">
                  <c:v>8.2352941176470601E-2</c:v>
                </c:pt>
                <c:pt idx="37" formatCode="0.00">
                  <c:v>8.0882352941176475E-2</c:v>
                </c:pt>
                <c:pt idx="38" formatCode="0.00">
                  <c:v>0.1</c:v>
                </c:pt>
                <c:pt idx="39" formatCode="0.00">
                  <c:v>6.6176470588235295E-2</c:v>
                </c:pt>
                <c:pt idx="40" formatCode="0.00">
                  <c:v>6.6176470588235295E-2</c:v>
                </c:pt>
                <c:pt idx="41" formatCode="0.00">
                  <c:v>0.12352941176470589</c:v>
                </c:pt>
                <c:pt idx="42" formatCode="0.00">
                  <c:v>8.8235294117647051E-2</c:v>
                </c:pt>
                <c:pt idx="43" formatCode="0.00">
                  <c:v>7.6470588235294124E-2</c:v>
                </c:pt>
                <c:pt idx="44" formatCode="0.00">
                  <c:v>5.8823529411764705E-2</c:v>
                </c:pt>
                <c:pt idx="45" formatCode="0.00">
                  <c:v>0.11029411764705882</c:v>
                </c:pt>
                <c:pt idx="46" formatCode="0.00">
                  <c:v>0.1</c:v>
                </c:pt>
                <c:pt idx="47" formatCode="0.00">
                  <c:v>5.8823529411764698E-2</c:v>
                </c:pt>
                <c:pt idx="48" formatCode="0.00">
                  <c:v>9.6000000000000002E-2</c:v>
                </c:pt>
                <c:pt idx="49" formatCode="0.00">
                  <c:v>7.4999999999999997E-2</c:v>
                </c:pt>
                <c:pt idx="50" formatCode="0.00">
                  <c:v>0.03</c:v>
                </c:pt>
                <c:pt idx="51" formatCode="0.00">
                  <c:v>1.4999999999999999E-2</c:v>
                </c:pt>
                <c:pt idx="52" formatCode="0.00">
                  <c:v>0.03</c:v>
                </c:pt>
                <c:pt idx="53" formatCode="0.00">
                  <c:v>7.1999999999999995E-2</c:v>
                </c:pt>
                <c:pt idx="54" formatCode="0.00">
                  <c:v>8.249999999999999E-2</c:v>
                </c:pt>
                <c:pt idx="55" formatCode="0.00">
                  <c:v>0.13200000000000001</c:v>
                </c:pt>
                <c:pt idx="56" formatCode="0.00">
                  <c:v>0.12</c:v>
                </c:pt>
                <c:pt idx="57" formatCode="0.00">
                  <c:v>0.06</c:v>
                </c:pt>
                <c:pt idx="58" formatCode="0.00">
                  <c:v>7.1999999999999995E-2</c:v>
                </c:pt>
                <c:pt idx="59" formatCode="0.00">
                  <c:v>0.06</c:v>
                </c:pt>
                <c:pt idx="60" formatCode="0.00">
                  <c:v>2.2499999999999999E-2</c:v>
                </c:pt>
                <c:pt idx="61" formatCode="0.00">
                  <c:v>5.2499999999999998E-2</c:v>
                </c:pt>
                <c:pt idx="62" formatCode="0.00">
                  <c:v>4.1999999999999996E-2</c:v>
                </c:pt>
                <c:pt idx="63" formatCode="0.00">
                  <c:v>7.4999999999999997E-2</c:v>
                </c:pt>
                <c:pt idx="64" formatCode="0.00">
                  <c:v>7.1999999999999995E-2</c:v>
                </c:pt>
                <c:pt idx="65" formatCode="0.00">
                  <c:v>0.09</c:v>
                </c:pt>
                <c:pt idx="66" formatCode="0.00">
                  <c:v>0.14250000000000002</c:v>
                </c:pt>
                <c:pt idx="67" formatCode="0.00">
                  <c:v>4.8000000000000001E-2</c:v>
                </c:pt>
                <c:pt idx="68" formatCode="0.00">
                  <c:v>4.4999999999999998E-2</c:v>
                </c:pt>
                <c:pt idx="69" formatCode="0.00">
                  <c:v>4.4999999999999998E-2</c:v>
                </c:pt>
                <c:pt idx="70" formatCode="0.00">
                  <c:v>5.4000000000000006E-2</c:v>
                </c:pt>
                <c:pt idx="71" formatCode="0.00">
                  <c:v>0.06</c:v>
                </c:pt>
                <c:pt idx="72" formatCode="0.00">
                  <c:v>2.4E-2</c:v>
                </c:pt>
                <c:pt idx="73" formatCode="0.00">
                  <c:v>2.2499999999999999E-2</c:v>
                </c:pt>
                <c:pt idx="74" formatCode="0.00">
                  <c:v>2.2499999999999999E-2</c:v>
                </c:pt>
                <c:pt idx="75" formatCode="0.00">
                  <c:v>8.249999999999999E-2</c:v>
                </c:pt>
                <c:pt idx="76" formatCode="0.00">
                  <c:v>0.03</c:v>
                </c:pt>
                <c:pt idx="77" formatCode="0.00">
                  <c:v>0.06</c:v>
                </c:pt>
                <c:pt idx="78" formatCode="0.00">
                  <c:v>1.4999999999999999E-2</c:v>
                </c:pt>
                <c:pt idx="79" formatCode="0.00">
                  <c:v>3.5999999999999997E-2</c:v>
                </c:pt>
                <c:pt idx="80" formatCode="0.00">
                  <c:v>7.4999999999999997E-3</c:v>
                </c:pt>
                <c:pt idx="81" formatCode="0.00">
                  <c:v>0.06</c:v>
                </c:pt>
                <c:pt idx="82" formatCode="0.00">
                  <c:v>6.7500000000000004E-2</c:v>
                </c:pt>
                <c:pt idx="83" formatCode="0.00">
                  <c:v>0.06</c:v>
                </c:pt>
                <c:pt idx="84" formatCode="0.00">
                  <c:v>1.7999999999999999E-2</c:v>
                </c:pt>
                <c:pt idx="85" formatCode="0.00">
                  <c:v>5.2499999999999998E-2</c:v>
                </c:pt>
                <c:pt idx="86" formatCode="0.00">
                  <c:v>2.2499999999999999E-2</c:v>
                </c:pt>
                <c:pt idx="87" formatCode="0.00">
                  <c:v>5.2499999999999998E-2</c:v>
                </c:pt>
                <c:pt idx="88" formatCode="0.00">
                  <c:v>6.4000000000000001E-2</c:v>
                </c:pt>
                <c:pt idx="89" formatCode="0.00">
                  <c:v>7.0000000000000007E-2</c:v>
                </c:pt>
                <c:pt idx="90" formatCode="0.00">
                  <c:v>9.4E-2</c:v>
                </c:pt>
                <c:pt idx="91" formatCode="0.00">
                  <c:v>5.5E-2</c:v>
                </c:pt>
                <c:pt idx="92" formatCode="0.00">
                  <c:v>4.7500000000000001E-2</c:v>
                </c:pt>
                <c:pt idx="93" formatCode="0.00">
                  <c:v>2.4E-2</c:v>
                </c:pt>
                <c:pt idx="94" formatCode="0.00">
                  <c:v>4.7500000000000001E-2</c:v>
                </c:pt>
                <c:pt idx="95" formatCode="0.00">
                  <c:v>0.04</c:v>
                </c:pt>
                <c:pt idx="96" formatCode="0.00">
                  <c:v>0.09</c:v>
                </c:pt>
                <c:pt idx="97" formatCode="0.00">
                  <c:v>5.5E-2</c:v>
                </c:pt>
                <c:pt idx="98" formatCode="0.00">
                  <c:v>2.2499999999999999E-2</c:v>
                </c:pt>
                <c:pt idx="99" formatCode="0.00">
                  <c:v>0.10600000000000001</c:v>
                </c:pt>
                <c:pt idx="100" formatCode="0.00">
                  <c:v>7.7500000000000013E-2</c:v>
                </c:pt>
                <c:pt idx="101" formatCode="0.00">
                  <c:v>3.2500000000000001E-2</c:v>
                </c:pt>
                <c:pt idx="102" formatCode="0.00">
                  <c:v>3.2000000000000001E-2</c:v>
                </c:pt>
                <c:pt idx="103" formatCode="0.00">
                  <c:v>2.2499999999999999E-2</c:v>
                </c:pt>
                <c:pt idx="104" formatCode="0.00">
                  <c:v>5.4000000000000006E-2</c:v>
                </c:pt>
                <c:pt idx="105" formatCode="0.00">
                  <c:v>3.7499999999999999E-2</c:v>
                </c:pt>
                <c:pt idx="106" formatCode="0.00">
                  <c:v>4.4999999999999998E-2</c:v>
                </c:pt>
                <c:pt idx="107" formatCode="0.00">
                  <c:v>1.4999999999999999E-2</c:v>
                </c:pt>
                <c:pt idx="108" formatCode="0.00">
                  <c:v>3.7999999999999999E-2</c:v>
                </c:pt>
                <c:pt idx="109" formatCode="0.00">
                  <c:v>4.4999999999999998E-2</c:v>
                </c:pt>
                <c:pt idx="110" formatCode="0.00">
                  <c:v>6.2E-2</c:v>
                </c:pt>
                <c:pt idx="111" formatCode="0.00">
                  <c:v>0.09</c:v>
                </c:pt>
                <c:pt idx="112" formatCode="0.00">
                  <c:v>0.04</c:v>
                </c:pt>
                <c:pt idx="113" formatCode="0.00">
                  <c:v>0.04</c:v>
                </c:pt>
                <c:pt idx="114" formatCode="0.00">
                  <c:v>0.04</c:v>
                </c:pt>
                <c:pt idx="115" formatCode="0.00">
                  <c:v>6.0000000000000005E-2</c:v>
                </c:pt>
                <c:pt idx="116" formatCode="0.00">
                  <c:v>2.4E-2</c:v>
                </c:pt>
                <c:pt idx="117" formatCode="0.00">
                  <c:v>0.06</c:v>
                </c:pt>
                <c:pt idx="118" formatCode="0.00">
                  <c:v>0.02</c:v>
                </c:pt>
                <c:pt idx="119" formatCode="0.0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年次別!$AH$147:$AH$266</c:f>
              <c:numCache>
                <c:formatCode>General</c:formatCode>
                <c:ptCount val="120"/>
                <c:pt idx="0">
                  <c:v>1.0899999999999999</c:v>
                </c:pt>
                <c:pt idx="1">
                  <c:v>0.63200000000000001</c:v>
                </c:pt>
                <c:pt idx="2">
                  <c:v>1.04</c:v>
                </c:pt>
                <c:pt idx="3">
                  <c:v>0.78500000000000003</c:v>
                </c:pt>
                <c:pt idx="4">
                  <c:v>0.77200000000000002</c:v>
                </c:pt>
                <c:pt idx="5">
                  <c:v>1.3499999999999999</c:v>
                </c:pt>
                <c:pt idx="6">
                  <c:v>1.2425000000000002</c:v>
                </c:pt>
                <c:pt idx="7">
                  <c:v>1.028</c:v>
                </c:pt>
                <c:pt idx="8">
                  <c:v>1.0825</c:v>
                </c:pt>
                <c:pt idx="9">
                  <c:v>0.84599999999999986</c:v>
                </c:pt>
                <c:pt idx="10">
                  <c:v>1.2625000000000002</c:v>
                </c:pt>
                <c:pt idx="11">
                  <c:v>0.64250000000000007</c:v>
                </c:pt>
                <c:pt idx="12">
                  <c:v>0.70599999999999996</c:v>
                </c:pt>
                <c:pt idx="13">
                  <c:v>0.6</c:v>
                </c:pt>
                <c:pt idx="14">
                  <c:v>0.60499999999999998</c:v>
                </c:pt>
                <c:pt idx="15">
                  <c:v>0.54249999999999998</c:v>
                </c:pt>
                <c:pt idx="16">
                  <c:v>0.53199999999999992</c:v>
                </c:pt>
                <c:pt idx="17">
                  <c:v>0.52249999999999996</c:v>
                </c:pt>
                <c:pt idx="18">
                  <c:v>0.49199999999999999</c:v>
                </c:pt>
                <c:pt idx="19">
                  <c:v>0.38749999999999996</c:v>
                </c:pt>
                <c:pt idx="20">
                  <c:v>0.36499999999999999</c:v>
                </c:pt>
                <c:pt idx="21">
                  <c:v>0.312</c:v>
                </c:pt>
                <c:pt idx="22">
                  <c:v>0.3175</c:v>
                </c:pt>
                <c:pt idx="23">
                  <c:v>0.27</c:v>
                </c:pt>
                <c:pt idx="24" formatCode="0.00">
                  <c:v>0.17200000000000001</c:v>
                </c:pt>
                <c:pt idx="25" formatCode="0.00">
                  <c:v>0.13250000000000001</c:v>
                </c:pt>
                <c:pt idx="26" formatCode="0.00">
                  <c:v>0.1275</c:v>
                </c:pt>
                <c:pt idx="27" formatCode="0.00">
                  <c:v>0.11400000000000002</c:v>
                </c:pt>
                <c:pt idx="28" formatCode="0.00">
                  <c:v>0.18</c:v>
                </c:pt>
                <c:pt idx="29" formatCode="0.00">
                  <c:v>0.1875</c:v>
                </c:pt>
                <c:pt idx="30" formatCode="0.00">
                  <c:v>0.182</c:v>
                </c:pt>
                <c:pt idx="31" formatCode="0.00">
                  <c:v>0.1275</c:v>
                </c:pt>
                <c:pt idx="32" formatCode="0.00">
                  <c:v>0.1225</c:v>
                </c:pt>
                <c:pt idx="33" formatCode="0.00">
                  <c:v>0.11599999999999999</c:v>
                </c:pt>
                <c:pt idx="34" formatCode="0.00">
                  <c:v>0.12</c:v>
                </c:pt>
                <c:pt idx="35" formatCode="0.00">
                  <c:v>0.11749999999999999</c:v>
                </c:pt>
                <c:pt idx="36" formatCode="0.00">
                  <c:v>8.6000000000000007E-2</c:v>
                </c:pt>
                <c:pt idx="37" formatCode="0.00">
                  <c:v>8.4999999999999992E-2</c:v>
                </c:pt>
                <c:pt idx="38" formatCode="0.00">
                  <c:v>9.4E-2</c:v>
                </c:pt>
                <c:pt idx="39" formatCode="0.00">
                  <c:v>0.08</c:v>
                </c:pt>
                <c:pt idx="40" formatCode="0.00">
                  <c:v>0.115</c:v>
                </c:pt>
                <c:pt idx="41" formatCode="0.00">
                  <c:v>0.13800000000000001</c:v>
                </c:pt>
                <c:pt idx="42" formatCode="0.00">
                  <c:v>0.1075</c:v>
                </c:pt>
                <c:pt idx="43" formatCode="0.00">
                  <c:v>8.2000000000000003E-2</c:v>
                </c:pt>
                <c:pt idx="44" formatCode="0.00">
                  <c:v>9.7500000000000003E-2</c:v>
                </c:pt>
                <c:pt idx="45" formatCode="0.00">
                  <c:v>7.7499999999999999E-2</c:v>
                </c:pt>
                <c:pt idx="46" formatCode="0.00">
                  <c:v>6.8000000000000005E-2</c:v>
                </c:pt>
                <c:pt idx="47" formatCode="0.00">
                  <c:v>7.0000000000000007E-2</c:v>
                </c:pt>
                <c:pt idx="48" formatCode="0.00">
                  <c:v>4.8000000000000001E-2</c:v>
                </c:pt>
                <c:pt idx="49" formatCode="0.00">
                  <c:v>0.05</c:v>
                </c:pt>
                <c:pt idx="50" formatCode="0.00">
                  <c:v>4.8000000000000001E-2</c:v>
                </c:pt>
                <c:pt idx="51" formatCode="0.00">
                  <c:v>4.2500000000000003E-2</c:v>
                </c:pt>
                <c:pt idx="52" formatCode="0.00">
                  <c:v>0.04</c:v>
                </c:pt>
                <c:pt idx="53" formatCode="0.00">
                  <c:v>5.7999999999999996E-2</c:v>
                </c:pt>
                <c:pt idx="54" formatCode="0.00">
                  <c:v>5.5E-2</c:v>
                </c:pt>
                <c:pt idx="55" formatCode="0.00">
                  <c:v>4.5999999999999999E-2</c:v>
                </c:pt>
                <c:pt idx="56" formatCode="0.00">
                  <c:v>5.2500000000000005E-2</c:v>
                </c:pt>
                <c:pt idx="57" formatCode="0.00">
                  <c:v>4.7500000000000007E-2</c:v>
                </c:pt>
                <c:pt idx="58" formatCode="0.00">
                  <c:v>4.5999999999999999E-2</c:v>
                </c:pt>
                <c:pt idx="59" formatCode="0.00">
                  <c:v>3.2500000000000001E-2</c:v>
                </c:pt>
                <c:pt idx="60" formatCode="0.00">
                  <c:v>3.7500000000000006E-2</c:v>
                </c:pt>
                <c:pt idx="61" formatCode="0.00">
                  <c:v>3.2500000000000001E-2</c:v>
                </c:pt>
                <c:pt idx="62" formatCode="0.00">
                  <c:v>3.5999999999999997E-2</c:v>
                </c:pt>
                <c:pt idx="63" formatCode="0.00">
                  <c:v>0.04</c:v>
                </c:pt>
                <c:pt idx="64" formatCode="0.00">
                  <c:v>0.05</c:v>
                </c:pt>
                <c:pt idx="65" formatCode="0.00">
                  <c:v>5.5E-2</c:v>
                </c:pt>
                <c:pt idx="66" formatCode="0.00">
                  <c:v>7.5000000000000011E-2</c:v>
                </c:pt>
                <c:pt idx="67" formatCode="0.00">
                  <c:v>5.7999999999999996E-2</c:v>
                </c:pt>
                <c:pt idx="68" formatCode="0.00">
                  <c:v>4.7500000000000001E-2</c:v>
                </c:pt>
                <c:pt idx="69" formatCode="0.00">
                  <c:v>4.5000000000000005E-2</c:v>
                </c:pt>
                <c:pt idx="70" formatCode="0.00">
                  <c:v>3.4000000000000002E-2</c:v>
                </c:pt>
                <c:pt idx="71" formatCode="0.00">
                  <c:v>2.75E-2</c:v>
                </c:pt>
                <c:pt idx="72" formatCode="0.00">
                  <c:v>2.4E-2</c:v>
                </c:pt>
                <c:pt idx="73" formatCode="0.00">
                  <c:v>0.02</c:v>
                </c:pt>
                <c:pt idx="74" formatCode="0.00">
                  <c:v>2.75E-2</c:v>
                </c:pt>
                <c:pt idx="75" formatCode="0.00">
                  <c:v>0.03</c:v>
                </c:pt>
                <c:pt idx="76" formatCode="0.00">
                  <c:v>3.6000000000000004E-2</c:v>
                </c:pt>
                <c:pt idx="77" formatCode="0.00">
                  <c:v>3.7500000000000006E-2</c:v>
                </c:pt>
                <c:pt idx="78" formatCode="0.00">
                  <c:v>3.2500000000000001E-2</c:v>
                </c:pt>
                <c:pt idx="79" formatCode="0.00">
                  <c:v>2.4E-2</c:v>
                </c:pt>
                <c:pt idx="80" formatCode="0.00">
                  <c:v>3.7499999999999999E-2</c:v>
                </c:pt>
                <c:pt idx="81" formatCode="0.00">
                  <c:v>0.03</c:v>
                </c:pt>
                <c:pt idx="82" formatCode="0.00">
                  <c:v>3.5000000000000003E-2</c:v>
                </c:pt>
                <c:pt idx="83" formatCode="0.00">
                  <c:v>3.2500000000000001E-2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0.03</c:v>
                </c:pt>
                <c:pt idx="87" formatCode="0.00">
                  <c:v>3.2500000000000001E-2</c:v>
                </c:pt>
                <c:pt idx="88" formatCode="0.00">
                  <c:v>5.4000000000000006E-2</c:v>
                </c:pt>
                <c:pt idx="89" formatCode="0.00">
                  <c:v>8.2500000000000004E-2</c:v>
                </c:pt>
                <c:pt idx="90" formatCode="0.00">
                  <c:v>6.6000000000000003E-2</c:v>
                </c:pt>
                <c:pt idx="91" formatCode="0.00">
                  <c:v>4.4999999999999998E-2</c:v>
                </c:pt>
                <c:pt idx="92" formatCode="0.00">
                  <c:v>0.05</c:v>
                </c:pt>
                <c:pt idx="93" formatCode="0.00">
                  <c:v>3.5999999999999997E-2</c:v>
                </c:pt>
                <c:pt idx="94" formatCode="0.00">
                  <c:v>3.0000000000000002E-2</c:v>
                </c:pt>
                <c:pt idx="95" formatCode="0.00">
                  <c:v>2.75E-2</c:v>
                </c:pt>
                <c:pt idx="96" formatCode="0.00">
                  <c:v>2.6000000000000002E-2</c:v>
                </c:pt>
                <c:pt idx="97" formatCode="0.00">
                  <c:v>2.75E-2</c:v>
                </c:pt>
                <c:pt idx="98" formatCode="0.00">
                  <c:v>2.75E-2</c:v>
                </c:pt>
                <c:pt idx="99" formatCode="0.00">
                  <c:v>4.2000000000000003E-2</c:v>
                </c:pt>
                <c:pt idx="100" formatCode="0.00">
                  <c:v>6.25E-2</c:v>
                </c:pt>
                <c:pt idx="101" formatCode="0.00">
                  <c:v>7.0000000000000007E-2</c:v>
                </c:pt>
                <c:pt idx="102" formatCode="0.00">
                  <c:v>0.05</c:v>
                </c:pt>
                <c:pt idx="103" formatCode="0.00">
                  <c:v>3.5000000000000003E-2</c:v>
                </c:pt>
                <c:pt idx="104" formatCode="0.00">
                  <c:v>3.7999999999999999E-2</c:v>
                </c:pt>
                <c:pt idx="105" formatCode="0.00">
                  <c:v>3.5000000000000003E-2</c:v>
                </c:pt>
                <c:pt idx="106" formatCode="0.00">
                  <c:v>0.03</c:v>
                </c:pt>
                <c:pt idx="107" formatCode="0.00">
                  <c:v>3.7499999999999999E-2</c:v>
                </c:pt>
                <c:pt idx="108" formatCode="0.00">
                  <c:v>2.6000000000000002E-2</c:v>
                </c:pt>
                <c:pt idx="109" formatCode="0.00">
                  <c:v>3.5000000000000003E-2</c:v>
                </c:pt>
                <c:pt idx="110" formatCode="0.00">
                  <c:v>3.5999999999999997E-2</c:v>
                </c:pt>
                <c:pt idx="111" formatCode="0.00">
                  <c:v>6.7500000000000004E-2</c:v>
                </c:pt>
                <c:pt idx="112" formatCode="0.00">
                  <c:v>0.08</c:v>
                </c:pt>
                <c:pt idx="113" formatCode="0.00">
                  <c:v>9.4E-2</c:v>
                </c:pt>
                <c:pt idx="114" formatCode="0.00">
                  <c:v>5.5E-2</c:v>
                </c:pt>
                <c:pt idx="115" formatCode="0.00">
                  <c:v>4.4999999999999998E-2</c:v>
                </c:pt>
                <c:pt idx="116" formatCode="0.00">
                  <c:v>4.5999999999999999E-2</c:v>
                </c:pt>
                <c:pt idx="117" formatCode="0.00">
                  <c:v>3.7499999999999999E-2</c:v>
                </c:pt>
                <c:pt idx="118" formatCode="0.00">
                  <c:v>3.7500000000000006E-2</c:v>
                </c:pt>
                <c:pt idx="119" formatCode="0.00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年次別!$I$147:$I$266</c:f>
              <c:numCache>
                <c:formatCode>General</c:formatCode>
                <c:ptCount val="120"/>
                <c:pt idx="0">
                  <c:v>0.41911764705882354</c:v>
                </c:pt>
                <c:pt idx="1">
                  <c:v>0.7</c:v>
                </c:pt>
                <c:pt idx="2">
                  <c:v>1.7726470588235292</c:v>
                </c:pt>
                <c:pt idx="3">
                  <c:v>2.4191176470588234</c:v>
                </c:pt>
                <c:pt idx="4">
                  <c:v>1.4352941176470588</c:v>
                </c:pt>
                <c:pt idx="5">
                  <c:v>2.375</c:v>
                </c:pt>
                <c:pt idx="6">
                  <c:v>1.4191176470588234</c:v>
                </c:pt>
                <c:pt idx="7">
                  <c:v>0.45294117647058824</c:v>
                </c:pt>
                <c:pt idx="8">
                  <c:v>0.25</c:v>
                </c:pt>
                <c:pt idx="9">
                  <c:v>0.19411764705882356</c:v>
                </c:pt>
                <c:pt idx="10">
                  <c:v>0.18382352941176472</c:v>
                </c:pt>
                <c:pt idx="11">
                  <c:v>2.9411764705882353E-2</c:v>
                </c:pt>
                <c:pt idx="12">
                  <c:v>0.30588235294117644</c:v>
                </c:pt>
                <c:pt idx="13">
                  <c:v>0.40441176470588236</c:v>
                </c:pt>
                <c:pt idx="14">
                  <c:v>0.94852941176470584</c:v>
                </c:pt>
                <c:pt idx="15">
                  <c:v>2.4926470588235294</c:v>
                </c:pt>
                <c:pt idx="16">
                  <c:v>2.4176470588235293</c:v>
                </c:pt>
                <c:pt idx="17">
                  <c:v>3.2647058823529411</c:v>
                </c:pt>
                <c:pt idx="18">
                  <c:v>2.9941176470588236</c:v>
                </c:pt>
                <c:pt idx="19">
                  <c:v>1.1544117647058822</c:v>
                </c:pt>
                <c:pt idx="20">
                  <c:v>0.57352941176470584</c:v>
                </c:pt>
                <c:pt idx="21">
                  <c:v>0.43529411764705878</c:v>
                </c:pt>
                <c:pt idx="22">
                  <c:v>0.25735294117647056</c:v>
                </c:pt>
                <c:pt idx="23">
                  <c:v>0.23529411764705882</c:v>
                </c:pt>
                <c:pt idx="24" formatCode="0.00">
                  <c:v>0.28141176470588236</c:v>
                </c:pt>
                <c:pt idx="25" formatCode="0.00">
                  <c:v>0.52205882352941169</c:v>
                </c:pt>
                <c:pt idx="26" formatCode="0.00">
                  <c:v>1.5294117647058822</c:v>
                </c:pt>
                <c:pt idx="27" formatCode="0.00">
                  <c:v>2.1529411764705886</c:v>
                </c:pt>
                <c:pt idx="28" formatCode="0.00">
                  <c:v>2.7941176470588234</c:v>
                </c:pt>
                <c:pt idx="29" formatCode="0.00">
                  <c:v>4.1985294117647056</c:v>
                </c:pt>
                <c:pt idx="30" formatCode="0.00">
                  <c:v>3.2352941176470593</c:v>
                </c:pt>
                <c:pt idx="31" formatCode="0.00">
                  <c:v>1.2941176470588234</c:v>
                </c:pt>
                <c:pt idx="32" formatCode="0.00">
                  <c:v>0.56617647058823528</c:v>
                </c:pt>
                <c:pt idx="33" formatCode="0.00">
                  <c:v>0.17647058823529413</c:v>
                </c:pt>
                <c:pt idx="34" formatCode="0.00">
                  <c:v>7.3529411764705885E-2</c:v>
                </c:pt>
                <c:pt idx="35" formatCode="0.00">
                  <c:v>5.1470588235294115E-2</c:v>
                </c:pt>
                <c:pt idx="36" formatCode="0.00">
                  <c:v>0.12352941176470589</c:v>
                </c:pt>
                <c:pt idx="37" formatCode="0.00">
                  <c:v>0.25</c:v>
                </c:pt>
                <c:pt idx="38" formatCode="0.00">
                  <c:v>0.35294117647058826</c:v>
                </c:pt>
                <c:pt idx="39" formatCode="0.00">
                  <c:v>0.57352941176470584</c:v>
                </c:pt>
                <c:pt idx="40" formatCode="0.00">
                  <c:v>1</c:v>
                </c:pt>
                <c:pt idx="41" formatCode="0.00">
                  <c:v>4.9705882352941178</c:v>
                </c:pt>
                <c:pt idx="42" formatCode="0.00">
                  <c:v>7.8161764705882355</c:v>
                </c:pt>
                <c:pt idx="43" formatCode="0.00">
                  <c:v>1.4294117647058824</c:v>
                </c:pt>
                <c:pt idx="44" formatCode="0.00">
                  <c:v>0.41176470588235292</c:v>
                </c:pt>
                <c:pt idx="45" formatCode="0.00">
                  <c:v>0.20588235294117646</c:v>
                </c:pt>
                <c:pt idx="46" formatCode="0.00">
                  <c:v>1.7647058823529412E-2</c:v>
                </c:pt>
                <c:pt idx="47" formatCode="0.00">
                  <c:v>1.9607843137254902E-2</c:v>
                </c:pt>
                <c:pt idx="48" formatCode="0.00">
                  <c:v>6.0000000000000001E-3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5.2499999999999998E-2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0.17749999999999999</c:v>
                </c:pt>
                <c:pt idx="55" formatCode="0.00">
                  <c:v>0.42800000000000005</c:v>
                </c:pt>
                <c:pt idx="56" formatCode="0.00">
                  <c:v>1.0725</c:v>
                </c:pt>
                <c:pt idx="57" formatCode="0.00">
                  <c:v>3.4399999999999995</c:v>
                </c:pt>
                <c:pt idx="58" formatCode="0.00">
                  <c:v>3.7519999999999998</c:v>
                </c:pt>
                <c:pt idx="59" formatCode="0.00">
                  <c:v>1.5074999999999998</c:v>
                </c:pt>
                <c:pt idx="60" formatCode="0.00">
                  <c:v>0.9325</c:v>
                </c:pt>
                <c:pt idx="61" formatCode="0.00">
                  <c:v>0.47500000000000003</c:v>
                </c:pt>
                <c:pt idx="62" formatCode="0.00">
                  <c:v>0.37</c:v>
                </c:pt>
                <c:pt idx="63" formatCode="0.00">
                  <c:v>0.1875</c:v>
                </c:pt>
                <c:pt idx="64" formatCode="0.00">
                  <c:v>0.19</c:v>
                </c:pt>
                <c:pt idx="65" formatCode="0.00">
                  <c:v>0.21499999999999997</c:v>
                </c:pt>
                <c:pt idx="66" formatCode="0.00">
                  <c:v>0.37999999999999995</c:v>
                </c:pt>
                <c:pt idx="67" formatCode="0.00">
                  <c:v>0.88400000000000001</c:v>
                </c:pt>
                <c:pt idx="68" formatCode="0.00">
                  <c:v>1.8674999999999997</c:v>
                </c:pt>
                <c:pt idx="69" formatCode="0.00">
                  <c:v>3.4924999999999997</c:v>
                </c:pt>
                <c:pt idx="70" formatCode="0.00">
                  <c:v>2.706</c:v>
                </c:pt>
                <c:pt idx="71" formatCode="0.00">
                  <c:v>2.7425000000000002</c:v>
                </c:pt>
                <c:pt idx="72" formatCode="0.00">
                  <c:v>0.87800000000000011</c:v>
                </c:pt>
                <c:pt idx="73" formatCode="0.00">
                  <c:v>0.18</c:v>
                </c:pt>
                <c:pt idx="74" formatCode="0.00">
                  <c:v>3.7499999999999999E-2</c:v>
                </c:pt>
                <c:pt idx="75" formatCode="0.00">
                  <c:v>1.4999999999999999E-2</c:v>
                </c:pt>
                <c:pt idx="76" formatCode="0.00">
                  <c:v>6.0000000000000001E-3</c:v>
                </c:pt>
                <c:pt idx="77" formatCode="0.00">
                  <c:v>2.2499999999999999E-2</c:v>
                </c:pt>
                <c:pt idx="78" formatCode="0.00">
                  <c:v>0.1575</c:v>
                </c:pt>
                <c:pt idx="79" formatCode="0.00">
                  <c:v>0.74199999999999999</c:v>
                </c:pt>
                <c:pt idx="80" formatCode="0.00">
                  <c:v>1.6349999999999998</c:v>
                </c:pt>
                <c:pt idx="81" formatCode="0.00">
                  <c:v>2.3940000000000001</c:v>
                </c:pt>
                <c:pt idx="82" formatCode="0.00">
                  <c:v>1.9324999999999999</c:v>
                </c:pt>
                <c:pt idx="83" formatCode="0.00">
                  <c:v>0.57499999999999996</c:v>
                </c:pt>
                <c:pt idx="84" formatCode="0.00">
                  <c:v>0.246</c:v>
                </c:pt>
                <c:pt idx="85" formatCode="0.00">
                  <c:v>0.1875</c:v>
                </c:pt>
                <c:pt idx="86" formatCode="0.00">
                  <c:v>0.20750000000000002</c:v>
                </c:pt>
                <c:pt idx="87" formatCode="0.00">
                  <c:v>0.60000000000000009</c:v>
                </c:pt>
                <c:pt idx="88" formatCode="0.00">
                  <c:v>1.24</c:v>
                </c:pt>
                <c:pt idx="89" formatCode="0.00">
                  <c:v>3.4750000000000001</c:v>
                </c:pt>
                <c:pt idx="90" formatCode="0.00">
                  <c:v>3.8839999999999995</c:v>
                </c:pt>
                <c:pt idx="91" formatCode="0.00">
                  <c:v>0.71750000000000003</c:v>
                </c:pt>
                <c:pt idx="92" formatCode="0.00">
                  <c:v>0.33250000000000002</c:v>
                </c:pt>
                <c:pt idx="93" formatCode="0.00">
                  <c:v>0.11599999999999999</c:v>
                </c:pt>
                <c:pt idx="94" formatCode="0.00">
                  <c:v>7.4999999999999997E-3</c:v>
                </c:pt>
                <c:pt idx="95" formatCode="0.00">
                  <c:v>5.5E-2</c:v>
                </c:pt>
                <c:pt idx="96" formatCode="0.00">
                  <c:v>0.19400000000000001</c:v>
                </c:pt>
                <c:pt idx="97" formatCode="0.00">
                  <c:v>0.14000000000000001</c:v>
                </c:pt>
                <c:pt idx="98" formatCode="0.00">
                  <c:v>0.13750000000000001</c:v>
                </c:pt>
                <c:pt idx="99" formatCode="0.00">
                  <c:v>0.93999999999999984</c:v>
                </c:pt>
                <c:pt idx="100" formatCode="0.00">
                  <c:v>2.7</c:v>
                </c:pt>
                <c:pt idx="101" formatCode="0.00">
                  <c:v>4.0250000000000004</c:v>
                </c:pt>
                <c:pt idx="102" formatCode="0.00">
                  <c:v>2.2320000000000002</c:v>
                </c:pt>
                <c:pt idx="103" formatCode="0.00">
                  <c:v>0.42</c:v>
                </c:pt>
                <c:pt idx="104" formatCode="0.00">
                  <c:v>0.17399999999999999</c:v>
                </c:pt>
                <c:pt idx="105" formatCode="0.00">
                  <c:v>0.13250000000000001</c:v>
                </c:pt>
                <c:pt idx="106" formatCode="0.00">
                  <c:v>0.11749999999999999</c:v>
                </c:pt>
                <c:pt idx="107" formatCode="0.00">
                  <c:v>0.1525</c:v>
                </c:pt>
                <c:pt idx="108" formatCode="0.00">
                  <c:v>7.5999999999999998E-2</c:v>
                </c:pt>
                <c:pt idx="109" formatCode="0.00">
                  <c:v>0.20500000000000002</c:v>
                </c:pt>
                <c:pt idx="110" formatCode="0.00">
                  <c:v>0.55600000000000005</c:v>
                </c:pt>
                <c:pt idx="111" formatCode="0.00">
                  <c:v>1.2799999999999998</c:v>
                </c:pt>
                <c:pt idx="112" formatCode="0.00">
                  <c:v>2.35</c:v>
                </c:pt>
                <c:pt idx="113" formatCode="0.00">
                  <c:v>4.0119999999999996</c:v>
                </c:pt>
                <c:pt idx="114" formatCode="0.00">
                  <c:v>2.36</c:v>
                </c:pt>
                <c:pt idx="115" formatCode="0.00">
                  <c:v>1.1499999999999999</c:v>
                </c:pt>
                <c:pt idx="116" formatCode="0.00">
                  <c:v>0.27199999999999996</c:v>
                </c:pt>
                <c:pt idx="117" formatCode="0.00">
                  <c:v>0.21</c:v>
                </c:pt>
                <c:pt idx="118" formatCode="0.00">
                  <c:v>0.28000000000000003</c:v>
                </c:pt>
                <c:pt idx="119" formatCode="0.00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年次別!$J$147:$J$266</c:f>
              <c:numCache>
                <c:formatCode>General</c:formatCode>
                <c:ptCount val="120"/>
                <c:pt idx="0">
                  <c:v>0.92999999999999994</c:v>
                </c:pt>
                <c:pt idx="1">
                  <c:v>0.28600000000000003</c:v>
                </c:pt>
                <c:pt idx="2">
                  <c:v>0.26500000000000001</c:v>
                </c:pt>
                <c:pt idx="3">
                  <c:v>0.16500000000000001</c:v>
                </c:pt>
                <c:pt idx="4">
                  <c:v>0.08</c:v>
                </c:pt>
                <c:pt idx="5">
                  <c:v>0.13750000000000001</c:v>
                </c:pt>
                <c:pt idx="6">
                  <c:v>0.2525</c:v>
                </c:pt>
                <c:pt idx="7">
                  <c:v>0.63400000000000001</c:v>
                </c:pt>
                <c:pt idx="8">
                  <c:v>1.7175</c:v>
                </c:pt>
                <c:pt idx="9">
                  <c:v>1.39</c:v>
                </c:pt>
                <c:pt idx="10">
                  <c:v>1.31</c:v>
                </c:pt>
                <c:pt idx="11">
                  <c:v>0.52749999999999997</c:v>
                </c:pt>
                <c:pt idx="12">
                  <c:v>0.38</c:v>
                </c:pt>
                <c:pt idx="13">
                  <c:v>0.23499999999999999</c:v>
                </c:pt>
                <c:pt idx="14">
                  <c:v>0.21</c:v>
                </c:pt>
                <c:pt idx="15">
                  <c:v>0.26</c:v>
                </c:pt>
                <c:pt idx="16">
                  <c:v>0.21400000000000002</c:v>
                </c:pt>
                <c:pt idx="17">
                  <c:v>0.26</c:v>
                </c:pt>
                <c:pt idx="18">
                  <c:v>0.85400000000000009</c:v>
                </c:pt>
                <c:pt idx="19">
                  <c:v>2.2050000000000001</c:v>
                </c:pt>
                <c:pt idx="20">
                  <c:v>2.835</c:v>
                </c:pt>
                <c:pt idx="21">
                  <c:v>1.3879999999999999</c:v>
                </c:pt>
                <c:pt idx="22">
                  <c:v>0.77</c:v>
                </c:pt>
                <c:pt idx="23">
                  <c:v>0.73499999999999999</c:v>
                </c:pt>
                <c:pt idx="24" formatCode="0.00">
                  <c:v>0.45999999999999996</c:v>
                </c:pt>
                <c:pt idx="25" formatCode="0.00">
                  <c:v>0.375</c:v>
                </c:pt>
                <c:pt idx="26" formatCode="0.00">
                  <c:v>0.39749999999999996</c:v>
                </c:pt>
                <c:pt idx="27" formatCode="0.00">
                  <c:v>0.34799999999999998</c:v>
                </c:pt>
                <c:pt idx="28" formatCode="0.00">
                  <c:v>0.28500000000000003</c:v>
                </c:pt>
                <c:pt idx="29" formatCode="0.00">
                  <c:v>0.34750000000000003</c:v>
                </c:pt>
                <c:pt idx="30" formatCode="0.00">
                  <c:v>0.84399999999999997</c:v>
                </c:pt>
                <c:pt idx="31" formatCode="0.00">
                  <c:v>1.54</c:v>
                </c:pt>
                <c:pt idx="32" formatCode="0.00">
                  <c:v>2.1649999999999996</c:v>
                </c:pt>
                <c:pt idx="33" formatCode="0.00">
                  <c:v>1.04</c:v>
                </c:pt>
                <c:pt idx="34" formatCode="0.00">
                  <c:v>0.54</c:v>
                </c:pt>
                <c:pt idx="35" formatCode="0.00">
                  <c:v>0.53750000000000009</c:v>
                </c:pt>
                <c:pt idx="36" formatCode="0.00">
                  <c:v>0.376</c:v>
                </c:pt>
                <c:pt idx="37" formatCode="0.00">
                  <c:v>0.435</c:v>
                </c:pt>
                <c:pt idx="38" formatCode="0.00">
                  <c:v>0.47599999999999998</c:v>
                </c:pt>
                <c:pt idx="39" formatCode="0.00">
                  <c:v>0.47500000000000003</c:v>
                </c:pt>
                <c:pt idx="40" formatCode="0.00">
                  <c:v>0.27</c:v>
                </c:pt>
                <c:pt idx="41" formatCode="0.00">
                  <c:v>0.29599999999999999</c:v>
                </c:pt>
                <c:pt idx="42" formatCode="0.00">
                  <c:v>0.92249999999999999</c:v>
                </c:pt>
                <c:pt idx="43" formatCode="0.00">
                  <c:v>1.982</c:v>
                </c:pt>
                <c:pt idx="44" formatCode="0.00">
                  <c:v>2.6975000000000002</c:v>
                </c:pt>
                <c:pt idx="45" formatCode="0.00">
                  <c:v>1.2375</c:v>
                </c:pt>
                <c:pt idx="46" formatCode="0.00">
                  <c:v>0.55400000000000005</c:v>
                </c:pt>
                <c:pt idx="47" formatCode="0.00">
                  <c:v>0.53666666666666674</c:v>
                </c:pt>
                <c:pt idx="48" formatCode="0.00">
                  <c:v>0.29800000000000004</c:v>
                </c:pt>
                <c:pt idx="49" formatCode="0.00">
                  <c:v>0.29000000000000004</c:v>
                </c:pt>
                <c:pt idx="50" formatCode="0.00">
                  <c:v>0.17799999999999999</c:v>
                </c:pt>
                <c:pt idx="51" formatCode="0.00">
                  <c:v>5.7499999999999996E-2</c:v>
                </c:pt>
                <c:pt idx="52" formatCode="0.00">
                  <c:v>7.4999999999999997E-3</c:v>
                </c:pt>
                <c:pt idx="53" formatCode="0.00">
                  <c:v>0.01</c:v>
                </c:pt>
                <c:pt idx="54" formatCode="0.00">
                  <c:v>1.4999999999999999E-2</c:v>
                </c:pt>
                <c:pt idx="55" formatCode="0.00">
                  <c:v>3.3999999999999996E-2</c:v>
                </c:pt>
                <c:pt idx="56" formatCode="0.00">
                  <c:v>6.5000000000000002E-2</c:v>
                </c:pt>
                <c:pt idx="57" formatCode="0.00">
                  <c:v>0.10250000000000001</c:v>
                </c:pt>
                <c:pt idx="58" formatCode="0.00">
                  <c:v>0.10200000000000001</c:v>
                </c:pt>
                <c:pt idx="59" formatCode="0.00">
                  <c:v>0.12</c:v>
                </c:pt>
                <c:pt idx="60" formatCode="0.00">
                  <c:v>0.1575</c:v>
                </c:pt>
                <c:pt idx="61" formatCode="0.00">
                  <c:v>0.315</c:v>
                </c:pt>
                <c:pt idx="62" formatCode="0.00">
                  <c:v>0.60799999999999998</c:v>
                </c:pt>
                <c:pt idx="63" formatCode="0.00">
                  <c:v>1.1300000000000001</c:v>
                </c:pt>
                <c:pt idx="64" formatCode="0.00">
                  <c:v>1.746</c:v>
                </c:pt>
                <c:pt idx="65" formatCode="0.00">
                  <c:v>3.4174999999999995</c:v>
                </c:pt>
                <c:pt idx="66" formatCode="0.00">
                  <c:v>4.9250000000000007</c:v>
                </c:pt>
                <c:pt idx="67" formatCode="0.00">
                  <c:v>2.4079999999999999</c:v>
                </c:pt>
                <c:pt idx="68" formatCode="0.00">
                  <c:v>0.97</c:v>
                </c:pt>
                <c:pt idx="69" formatCode="0.00">
                  <c:v>0.39250000000000002</c:v>
                </c:pt>
                <c:pt idx="70" formatCode="0.00">
                  <c:v>0.25</c:v>
                </c:pt>
                <c:pt idx="71" formatCode="0.00">
                  <c:v>0.34500000000000003</c:v>
                </c:pt>
                <c:pt idx="72" formatCode="0.00">
                  <c:v>0.38400000000000001</c:v>
                </c:pt>
                <c:pt idx="73" formatCode="0.00">
                  <c:v>0.21500000000000002</c:v>
                </c:pt>
                <c:pt idx="74" formatCode="0.00">
                  <c:v>0.1575</c:v>
                </c:pt>
                <c:pt idx="75" formatCode="0.00">
                  <c:v>0.125</c:v>
                </c:pt>
                <c:pt idx="76" formatCode="0.00">
                  <c:v>0.156</c:v>
                </c:pt>
                <c:pt idx="77" formatCode="0.00">
                  <c:v>0.55249999999999999</c:v>
                </c:pt>
                <c:pt idx="78" formatCode="0.00">
                  <c:v>2.105</c:v>
                </c:pt>
                <c:pt idx="79" formatCode="0.00">
                  <c:v>1.58</c:v>
                </c:pt>
                <c:pt idx="80" formatCode="0.00">
                  <c:v>1.405</c:v>
                </c:pt>
                <c:pt idx="81" formatCode="0.00">
                  <c:v>0.97399999999999987</c:v>
                </c:pt>
                <c:pt idx="82" formatCode="0.00">
                  <c:v>0.65</c:v>
                </c:pt>
                <c:pt idx="83" formatCode="0.00">
                  <c:v>0.42499999999999999</c:v>
                </c:pt>
                <c:pt idx="84" formatCode="0.00">
                  <c:v>0.25600000000000001</c:v>
                </c:pt>
                <c:pt idx="85" formatCode="0.00">
                  <c:v>0.3175</c:v>
                </c:pt>
                <c:pt idx="86" formatCode="0.00">
                  <c:v>0.41</c:v>
                </c:pt>
                <c:pt idx="87" formatCode="0.00">
                  <c:v>0.9</c:v>
                </c:pt>
                <c:pt idx="88" formatCode="0.00">
                  <c:v>1.532</c:v>
                </c:pt>
                <c:pt idx="89" formatCode="0.00">
                  <c:v>2.9674999999999998</c:v>
                </c:pt>
                <c:pt idx="90" formatCode="0.00">
                  <c:v>2.65</c:v>
                </c:pt>
                <c:pt idx="91" formatCode="0.00">
                  <c:v>0.83750000000000002</c:v>
                </c:pt>
                <c:pt idx="92" formatCode="0.00">
                  <c:v>0.34500000000000003</c:v>
                </c:pt>
                <c:pt idx="93" formatCode="0.00">
                  <c:v>0.10800000000000001</c:v>
                </c:pt>
                <c:pt idx="94" formatCode="0.00">
                  <c:v>6.25E-2</c:v>
                </c:pt>
                <c:pt idx="95" formatCode="0.00">
                  <c:v>5.7499999999999996E-2</c:v>
                </c:pt>
                <c:pt idx="96" formatCode="0.00">
                  <c:v>8.3999999999999991E-2</c:v>
                </c:pt>
                <c:pt idx="97" formatCode="0.00">
                  <c:v>0.19750000000000001</c:v>
                </c:pt>
                <c:pt idx="98" formatCode="0.00">
                  <c:v>0.5575</c:v>
                </c:pt>
                <c:pt idx="99" formatCode="0.00">
                  <c:v>1.4359999999999999</c:v>
                </c:pt>
                <c:pt idx="100" formatCode="0.00">
                  <c:v>1.355</c:v>
                </c:pt>
                <c:pt idx="101" formatCode="0.00">
                  <c:v>1.3049999999999999</c:v>
                </c:pt>
                <c:pt idx="102" formatCode="0.00">
                  <c:v>1.7259999999999998</c:v>
                </c:pt>
                <c:pt idx="103" formatCode="0.00">
                  <c:v>0.84749999999999992</c:v>
                </c:pt>
                <c:pt idx="104" formatCode="0.00">
                  <c:v>0.49000000000000005</c:v>
                </c:pt>
                <c:pt idx="105" formatCode="0.00">
                  <c:v>0.26750000000000002</c:v>
                </c:pt>
                <c:pt idx="106" formatCode="0.00">
                  <c:v>0.25</c:v>
                </c:pt>
                <c:pt idx="107" formatCode="0.00">
                  <c:v>0.35499999999999998</c:v>
                </c:pt>
                <c:pt idx="108" formatCode="0.00">
                  <c:v>0.502</c:v>
                </c:pt>
                <c:pt idx="109" formatCode="0.00">
                  <c:v>1.125</c:v>
                </c:pt>
                <c:pt idx="110" formatCode="0.00">
                  <c:v>1.1779999999999999</c:v>
                </c:pt>
                <c:pt idx="111" formatCode="0.00">
                  <c:v>0.75</c:v>
                </c:pt>
                <c:pt idx="112" formatCode="0.00">
                  <c:v>0.29749999999999999</c:v>
                </c:pt>
                <c:pt idx="113" formatCode="0.00">
                  <c:v>0.26799999999999996</c:v>
                </c:pt>
                <c:pt idx="114" formatCode="0.00">
                  <c:v>0.52500000000000002</c:v>
                </c:pt>
                <c:pt idx="115" formatCode="0.00">
                  <c:v>0.88500000000000001</c:v>
                </c:pt>
                <c:pt idx="116" formatCode="0.00">
                  <c:v>1.6019999999999999</c:v>
                </c:pt>
                <c:pt idx="117" formatCode="0.00">
                  <c:v>1.335</c:v>
                </c:pt>
                <c:pt idx="118" formatCode="0.00">
                  <c:v>0.74</c:v>
                </c:pt>
                <c:pt idx="119" formatCode="0.00">
                  <c:v>0.62749999999999995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令和7年各保健所毎集計!$N$179:$BM$179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0.13</c:v>
                </c:pt>
                <c:pt idx="5">
                  <c:v>0.06</c:v>
                </c:pt>
                <c:pt idx="6">
                  <c:v>0.06</c:v>
                </c:pt>
                <c:pt idx="7">
                  <c:v>0</c:v>
                </c:pt>
                <c:pt idx="8">
                  <c:v>0.06</c:v>
                </c:pt>
                <c:pt idx="9">
                  <c:v>0.06</c:v>
                </c:pt>
                <c:pt idx="10">
                  <c:v>0.03</c:v>
                </c:pt>
                <c:pt idx="11">
                  <c:v>0.13</c:v>
                </c:pt>
                <c:pt idx="12">
                  <c:v>0</c:v>
                </c:pt>
                <c:pt idx="13">
                  <c:v>0.09</c:v>
                </c:pt>
                <c:pt idx="14">
                  <c:v>0.08</c:v>
                </c:pt>
                <c:pt idx="15">
                  <c:v>0.04</c:v>
                </c:pt>
                <c:pt idx="16">
                  <c:v>0.08</c:v>
                </c:pt>
                <c:pt idx="17">
                  <c:v>0.16</c:v>
                </c:pt>
                <c:pt idx="18">
                  <c:v>0.04</c:v>
                </c:pt>
                <c:pt idx="19">
                  <c:v>0.04</c:v>
                </c:pt>
                <c:pt idx="20">
                  <c:v>0</c:v>
                </c:pt>
                <c:pt idx="21">
                  <c:v>0.08</c:v>
                </c:pt>
                <c:pt idx="22">
                  <c:v>0.04</c:v>
                </c:pt>
                <c:pt idx="23">
                  <c:v>0.04</c:v>
                </c:pt>
                <c:pt idx="24">
                  <c:v>0.08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0.04</c:v>
                </c:pt>
                <c:pt idx="29" formatCode="#,##0.00_ ">
                  <c:v>0.04</c:v>
                </c:pt>
                <c:pt idx="30">
                  <c:v>0.08</c:v>
                </c:pt>
                <c:pt idx="31">
                  <c:v>0.08</c:v>
                </c:pt>
                <c:pt idx="32">
                  <c:v>0</c:v>
                </c:pt>
                <c:pt idx="33">
                  <c:v>0.12</c:v>
                </c:pt>
                <c:pt idx="34">
                  <c:v>0.04</c:v>
                </c:pt>
                <c:pt idx="35">
                  <c:v>0.04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0.08</c:v>
                </c:pt>
                <c:pt idx="40">
                  <c:v>0.08</c:v>
                </c:pt>
                <c:pt idx="41" formatCode="#,##0.00_ ">
                  <c:v>0.08</c:v>
                </c:pt>
                <c:pt idx="42">
                  <c:v>0.08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令和7年各保健所毎集計!$C$180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令和7年各保健所毎集計!$N$180:$BM$180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0.04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0.05</c:v>
                </c:pt>
                <c:pt idx="15">
                  <c:v>0.06</c:v>
                </c:pt>
                <c:pt idx="16">
                  <c:v>0.09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0.08</c:v>
                </c:pt>
                <c:pt idx="20">
                  <c:v>0.09</c:v>
                </c:pt>
                <c:pt idx="21">
                  <c:v>0.09</c:v>
                </c:pt>
                <c:pt idx="22">
                  <c:v>0.1</c:v>
                </c:pt>
                <c:pt idx="23">
                  <c:v>0.11</c:v>
                </c:pt>
                <c:pt idx="24">
                  <c:v>0.09</c:v>
                </c:pt>
                <c:pt idx="25">
                  <c:v>0.09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0.06</c:v>
                </c:pt>
                <c:pt idx="29" formatCode="#,##0.00_ ">
                  <c:v>0.05</c:v>
                </c:pt>
                <c:pt idx="30">
                  <c:v>0.04</c:v>
                </c:pt>
                <c:pt idx="31">
                  <c:v>0.05</c:v>
                </c:pt>
                <c:pt idx="32">
                  <c:v>0.04</c:v>
                </c:pt>
                <c:pt idx="33">
                  <c:v>0.04</c:v>
                </c:pt>
                <c:pt idx="34">
                  <c:v>0.05</c:v>
                </c:pt>
                <c:pt idx="35">
                  <c:v>0.04</c:v>
                </c:pt>
                <c:pt idx="36">
                  <c:v>0.05</c:v>
                </c:pt>
                <c:pt idx="37">
                  <c:v>0.04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 formatCode="#,##0.00_ ">
                  <c:v>0.04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令和7年各保健所毎集計!$N$173:$BM$173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0.33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令和7年各保健所毎集計!$C$174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令和7年各保健所毎集計!$N$174:$BM$174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0.2</c:v>
                </c:pt>
                <c:pt idx="12">
                  <c:v>0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</c:v>
                </c:pt>
                <c:pt idx="32">
                  <c:v>0</c:v>
                </c:pt>
                <c:pt idx="33">
                  <c:v>0.14000000000000001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0.14000000000000001</c:v>
                </c:pt>
                <c:pt idx="40">
                  <c:v>0.14000000000000001</c:v>
                </c:pt>
                <c:pt idx="41" formatCode="#,##0.00_ ">
                  <c:v>0.28999999999999998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令和7年各保健所毎集計!$C$175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令和7年各保健所毎集計!$N$175:$BM$175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0.28999999999999998</c:v>
                </c:pt>
                <c:pt idx="9">
                  <c:v>0.14000000000000001</c:v>
                </c:pt>
                <c:pt idx="10">
                  <c:v>0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0.17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0.17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令和7年各保健所毎集計!$C$176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令和7年各保健所毎集計!$N$176:$BM$176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0.17</c:v>
                </c:pt>
                <c:pt idx="22">
                  <c:v>0</c:v>
                </c:pt>
                <c:pt idx="23">
                  <c:v>0.17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0.17</c:v>
                </c:pt>
                <c:pt idx="32">
                  <c:v>0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令和7年各保健所毎集計!$C$177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令和7年各保健所毎集計!$N$177:$BM$177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令和7年各保健所毎集計!$C$178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令和7年各保健所毎集計!$N$178:$BM$178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1678424789152"/>
          <c:y val="0.1829897939297508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1.6129032258064515</c:v>
                </c:pt>
                <c:pt idx="2">
                  <c:v>6.4516129032258061</c:v>
                </c:pt>
                <c:pt idx="3">
                  <c:v>8.064516129032258</c:v>
                </c:pt>
                <c:pt idx="4">
                  <c:v>12.903225806451612</c:v>
                </c:pt>
                <c:pt idx="5">
                  <c:v>25.806451612903224</c:v>
                </c:pt>
                <c:pt idx="6">
                  <c:v>16.129032258064516</c:v>
                </c:pt>
                <c:pt idx="7">
                  <c:v>11.29032258064516</c:v>
                </c:pt>
                <c:pt idx="8">
                  <c:v>3.225806451612903</c:v>
                </c:pt>
                <c:pt idx="9">
                  <c:v>1.6129032258064515</c:v>
                </c:pt>
                <c:pt idx="10">
                  <c:v>3.225806451612903</c:v>
                </c:pt>
                <c:pt idx="11">
                  <c:v>8.064516129032258</c:v>
                </c:pt>
                <c:pt idx="12">
                  <c:v>0</c:v>
                </c:pt>
                <c:pt idx="13">
                  <c:v>1.6129032258064515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年次別!$AI$147:$AI$266</c:f>
              <c:numCache>
                <c:formatCode>General</c:formatCode>
                <c:ptCount val="120"/>
                <c:pt idx="0">
                  <c:v>0.1388888888888889</c:v>
                </c:pt>
                <c:pt idx="1">
                  <c:v>2.222222222222222E-2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  <c:pt idx="5">
                  <c:v>5.5555555555555552E-2</c:v>
                </c:pt>
                <c:pt idx="6">
                  <c:v>8.3333333333333329E-2</c:v>
                </c:pt>
                <c:pt idx="7">
                  <c:v>2.222222222222222E-2</c:v>
                </c:pt>
                <c:pt idx="8">
                  <c:v>0.1388888888888889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2.7777777777777776E-2</c:v>
                </c:pt>
                <c:pt idx="16">
                  <c:v>0</c:v>
                </c:pt>
                <c:pt idx="17">
                  <c:v>2.7777777777777776E-2</c:v>
                </c:pt>
                <c:pt idx="18">
                  <c:v>0.13333333333333333</c:v>
                </c:pt>
                <c:pt idx="19">
                  <c:v>2.7777777777777776E-2</c:v>
                </c:pt>
                <c:pt idx="20">
                  <c:v>2.7777777777777776E-2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">
                  <c:v>2.222222222222222E-2</c:v>
                </c:pt>
                <c:pt idx="25" formatCode="0.00">
                  <c:v>0</c:v>
                </c:pt>
                <c:pt idx="26" formatCode="0.00">
                  <c:v>5.5555555555555552E-2</c:v>
                </c:pt>
                <c:pt idx="27" formatCode="0.00">
                  <c:v>6.9444444444444448E-2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0.15555555555555553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5.5555555555555552E-2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2.7777777777777776E-2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2.1999999999999999E-2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5.5E-2</c:v>
                </c:pt>
                <c:pt idx="74" formatCode="0.00">
                  <c:v>0</c:v>
                </c:pt>
                <c:pt idx="75" formatCode="0.00">
                  <c:v>2.75E-2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2.75E-2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0.27750000000000002</c:v>
                </c:pt>
                <c:pt idx="84" formatCode="0.00">
                  <c:v>8.7999999999999995E-2</c:v>
                </c:pt>
                <c:pt idx="85" formatCode="0.00">
                  <c:v>8.2500000000000004E-2</c:v>
                </c:pt>
                <c:pt idx="86" formatCode="0.00">
                  <c:v>8.2500000000000004E-2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2.6000000000000002E-2</c:v>
                </c:pt>
                <c:pt idx="91" formatCode="0.00">
                  <c:v>6.5000000000000002E-2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2.6000000000000002E-2</c:v>
                </c:pt>
                <c:pt idx="100" formatCode="0.00">
                  <c:v>0</c:v>
                </c:pt>
                <c:pt idx="101" formatCode="0.00">
                  <c:v>3.2500000000000001E-2</c:v>
                </c:pt>
                <c:pt idx="102" formatCode="0.00">
                  <c:v>4.8000000000000001E-2</c:v>
                </c:pt>
                <c:pt idx="103" formatCode="0.00">
                  <c:v>0</c:v>
                </c:pt>
                <c:pt idx="104" formatCode="0.00">
                  <c:v>2.1999999999999999E-2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4.3999999999999997E-2</c:v>
                </c:pt>
                <c:pt idx="109" formatCode="0.00">
                  <c:v>8.2500000000000004E-2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4.3999999999999997E-2</c:v>
                </c:pt>
                <c:pt idx="114" formatCode="0.00">
                  <c:v>0</c:v>
                </c:pt>
                <c:pt idx="115" formatCode="0.00">
                  <c:v>5.5E-2</c:v>
                </c:pt>
                <c:pt idx="116" formatCode="0.00">
                  <c:v>4.3999999999999997E-2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年次別!$AJ$147:$AJ$266</c:f>
              <c:numCache>
                <c:formatCode>General</c:formatCode>
                <c:ptCount val="120"/>
                <c:pt idx="0">
                  <c:v>1.2500000000000001E-2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4.0000000000000001E-3</c:v>
                </c:pt>
                <c:pt idx="10">
                  <c:v>7.4999999999999997E-3</c:v>
                </c:pt>
                <c:pt idx="11">
                  <c:v>7.4999999999999997E-3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1.5000000000000001E-2</c:v>
                </c:pt>
                <c:pt idx="16">
                  <c:v>1.8000000000000002E-2</c:v>
                </c:pt>
                <c:pt idx="17">
                  <c:v>1.2500000000000001E-2</c:v>
                </c:pt>
                <c:pt idx="18">
                  <c:v>1.4000000000000002E-2</c:v>
                </c:pt>
                <c:pt idx="19">
                  <c:v>1.2500000000000001E-2</c:v>
                </c:pt>
                <c:pt idx="20">
                  <c:v>7.4999999999999997E-3</c:v>
                </c:pt>
                <c:pt idx="21">
                  <c:v>0.01</c:v>
                </c:pt>
                <c:pt idx="22">
                  <c:v>1.2500000000000001E-2</c:v>
                </c:pt>
                <c:pt idx="23">
                  <c:v>1.5000000000000001E-2</c:v>
                </c:pt>
                <c:pt idx="24" formatCode="0.00">
                  <c:v>1.2E-2</c:v>
                </c:pt>
                <c:pt idx="25" formatCode="0.00">
                  <c:v>0.01</c:v>
                </c:pt>
                <c:pt idx="26" formatCode="0.00">
                  <c:v>1.7500000000000002E-2</c:v>
                </c:pt>
                <c:pt idx="27" formatCode="0.00">
                  <c:v>2.6000000000000002E-2</c:v>
                </c:pt>
                <c:pt idx="28" formatCode="0.00">
                  <c:v>2.75E-2</c:v>
                </c:pt>
                <c:pt idx="29" formatCode="0.00">
                  <c:v>2.2500000000000003E-2</c:v>
                </c:pt>
                <c:pt idx="30" formatCode="0.00">
                  <c:v>1.6E-2</c:v>
                </c:pt>
                <c:pt idx="31" formatCode="0.00">
                  <c:v>5.0000000000000001E-3</c:v>
                </c:pt>
                <c:pt idx="32" formatCode="0.00">
                  <c:v>7.4999999999999997E-3</c:v>
                </c:pt>
                <c:pt idx="33" formatCode="0.00">
                  <c:v>8.0000000000000002E-3</c:v>
                </c:pt>
                <c:pt idx="34" formatCode="0.00">
                  <c:v>5.0000000000000001E-3</c:v>
                </c:pt>
                <c:pt idx="35" formatCode="0.00">
                  <c:v>1.4999999999999999E-2</c:v>
                </c:pt>
                <c:pt idx="36" formatCode="0.00">
                  <c:v>8.0000000000000002E-3</c:v>
                </c:pt>
                <c:pt idx="37" formatCode="0.00">
                  <c:v>1.2500000000000001E-2</c:v>
                </c:pt>
                <c:pt idx="38" formatCode="0.00">
                  <c:v>0.01</c:v>
                </c:pt>
                <c:pt idx="39" formatCode="0.00">
                  <c:v>0.01</c:v>
                </c:pt>
                <c:pt idx="40" formatCode="0.00">
                  <c:v>0.01</c:v>
                </c:pt>
                <c:pt idx="41" formatCode="0.00">
                  <c:v>1.4000000000000002E-2</c:v>
                </c:pt>
                <c:pt idx="42" formatCode="0.00">
                  <c:v>0.01</c:v>
                </c:pt>
                <c:pt idx="43" formatCode="0.00">
                  <c:v>8.0000000000000002E-3</c:v>
                </c:pt>
                <c:pt idx="44" formatCode="0.00">
                  <c:v>5.0000000000000001E-3</c:v>
                </c:pt>
                <c:pt idx="45" formatCode="0.00">
                  <c:v>0</c:v>
                </c:pt>
                <c:pt idx="46" formatCode="0.00">
                  <c:v>8.0000000000000002E-3</c:v>
                </c:pt>
                <c:pt idx="47" formatCode="0.00">
                  <c:v>1.3333333333333334E-2</c:v>
                </c:pt>
                <c:pt idx="48" formatCode="0.00">
                  <c:v>8.0000000000000002E-3</c:v>
                </c:pt>
                <c:pt idx="49" formatCode="0.00">
                  <c:v>2.5000000000000001E-3</c:v>
                </c:pt>
                <c:pt idx="50" formatCode="0.00">
                  <c:v>8.0000000000000002E-3</c:v>
                </c:pt>
                <c:pt idx="51" formatCode="0.00">
                  <c:v>5.0000000000000001E-3</c:v>
                </c:pt>
                <c:pt idx="52" formatCode="0.00">
                  <c:v>2.5000000000000001E-3</c:v>
                </c:pt>
                <c:pt idx="53" formatCode="0.00">
                  <c:v>4.0000000000000001E-3</c:v>
                </c:pt>
                <c:pt idx="54" formatCode="0.00">
                  <c:v>7.4999999999999997E-3</c:v>
                </c:pt>
                <c:pt idx="55" formatCode="0.00">
                  <c:v>4.0000000000000001E-3</c:v>
                </c:pt>
                <c:pt idx="56" formatCode="0.00">
                  <c:v>0</c:v>
                </c:pt>
                <c:pt idx="57" formatCode="0.00">
                  <c:v>2.5000000000000001E-3</c:v>
                </c:pt>
                <c:pt idx="58" formatCode="0.00">
                  <c:v>4.0000000000000001E-3</c:v>
                </c:pt>
                <c:pt idx="59" formatCode="0.00">
                  <c:v>2.5000000000000001E-3</c:v>
                </c:pt>
                <c:pt idx="60" formatCode="0.00">
                  <c:v>0</c:v>
                </c:pt>
                <c:pt idx="61" formatCode="0.00">
                  <c:v>5.0000000000000001E-3</c:v>
                </c:pt>
                <c:pt idx="62" formatCode="0.00">
                  <c:v>0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0.01</c:v>
                </c:pt>
                <c:pt idx="67" formatCode="0.00">
                  <c:v>6.0000000000000001E-3</c:v>
                </c:pt>
                <c:pt idx="68" formatCode="0.00">
                  <c:v>5.0000000000000001E-3</c:v>
                </c:pt>
                <c:pt idx="69" formatCode="0.00">
                  <c:v>5.0000000000000001E-3</c:v>
                </c:pt>
                <c:pt idx="70" formatCode="0.00">
                  <c:v>4.0000000000000001E-3</c:v>
                </c:pt>
                <c:pt idx="71" formatCode="0.00">
                  <c:v>0</c:v>
                </c:pt>
                <c:pt idx="72" formatCode="0.00">
                  <c:v>2E-3</c:v>
                </c:pt>
                <c:pt idx="73" formatCode="0.00">
                  <c:v>2.5000000000000001E-3</c:v>
                </c:pt>
                <c:pt idx="74" formatCode="0.00">
                  <c:v>2.5000000000000001E-3</c:v>
                </c:pt>
                <c:pt idx="75" formatCode="0.00">
                  <c:v>5.0000000000000001E-3</c:v>
                </c:pt>
                <c:pt idx="76" formatCode="0.00">
                  <c:v>2E-3</c:v>
                </c:pt>
                <c:pt idx="77" formatCode="0.00">
                  <c:v>7.4999999999999997E-3</c:v>
                </c:pt>
                <c:pt idx="78" formatCode="0.00">
                  <c:v>5.0000000000000001E-3</c:v>
                </c:pt>
                <c:pt idx="79" formatCode="0.00">
                  <c:v>2E-3</c:v>
                </c:pt>
                <c:pt idx="80" formatCode="0.00">
                  <c:v>0.01</c:v>
                </c:pt>
                <c:pt idx="81" formatCode="0.00">
                  <c:v>2E-3</c:v>
                </c:pt>
                <c:pt idx="82" formatCode="0.00">
                  <c:v>2.5000000000000001E-3</c:v>
                </c:pt>
                <c:pt idx="83" formatCode="0.00">
                  <c:v>1.5000000000000001E-2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7.4999999999999997E-3</c:v>
                </c:pt>
                <c:pt idx="87" formatCode="0.00">
                  <c:v>1.2500000000000001E-2</c:v>
                </c:pt>
                <c:pt idx="88" formatCode="0.00">
                  <c:v>1.3999999999999999E-2</c:v>
                </c:pt>
                <c:pt idx="89" formatCode="0.00">
                  <c:v>1.2500000000000001E-2</c:v>
                </c:pt>
                <c:pt idx="90" formatCode="0.00">
                  <c:v>0.01</c:v>
                </c:pt>
                <c:pt idx="91" formatCode="0.00">
                  <c:v>0.01</c:v>
                </c:pt>
                <c:pt idx="92" formatCode="0.00">
                  <c:v>1.4999999999999999E-2</c:v>
                </c:pt>
                <c:pt idx="93" formatCode="0.00">
                  <c:v>1.2E-2</c:v>
                </c:pt>
                <c:pt idx="94" formatCode="0.00">
                  <c:v>1.5000000000000001E-2</c:v>
                </c:pt>
                <c:pt idx="95" formatCode="0.00">
                  <c:v>1.5000000000000001E-2</c:v>
                </c:pt>
                <c:pt idx="96" formatCode="0.00">
                  <c:v>1.2E-2</c:v>
                </c:pt>
                <c:pt idx="97" formatCode="0.00">
                  <c:v>0.01</c:v>
                </c:pt>
                <c:pt idx="98" formatCode="0.00">
                  <c:v>1.5000000000000001E-2</c:v>
                </c:pt>
                <c:pt idx="99" formatCode="0.00">
                  <c:v>1.6E-2</c:v>
                </c:pt>
                <c:pt idx="100" formatCode="0.00">
                  <c:v>3.2500000000000001E-2</c:v>
                </c:pt>
                <c:pt idx="101" formatCode="0.00">
                  <c:v>4.2500000000000003E-2</c:v>
                </c:pt>
                <c:pt idx="102" formatCode="0.00">
                  <c:v>2.6000000000000002E-2</c:v>
                </c:pt>
                <c:pt idx="103" formatCode="0.00">
                  <c:v>1.2500000000000001E-2</c:v>
                </c:pt>
                <c:pt idx="104" formatCode="0.00">
                  <c:v>1.4000000000000002E-2</c:v>
                </c:pt>
                <c:pt idx="105" formatCode="0.00">
                  <c:v>0.01</c:v>
                </c:pt>
                <c:pt idx="106" formatCode="0.00">
                  <c:v>1.7500000000000002E-2</c:v>
                </c:pt>
                <c:pt idx="107" formatCode="0.00">
                  <c:v>4.4999999999999998E-2</c:v>
                </c:pt>
                <c:pt idx="108" formatCode="0.00">
                  <c:v>4.6000000000000006E-2</c:v>
                </c:pt>
                <c:pt idx="109" formatCode="0.00">
                  <c:v>3.7499999999999999E-2</c:v>
                </c:pt>
                <c:pt idx="110" formatCode="0.00">
                  <c:v>5.7999999999999996E-2</c:v>
                </c:pt>
                <c:pt idx="111" formatCode="0.00">
                  <c:v>0.05</c:v>
                </c:pt>
                <c:pt idx="112" formatCode="0.00">
                  <c:v>4.7500000000000007E-2</c:v>
                </c:pt>
                <c:pt idx="113" formatCode="0.00">
                  <c:v>2.6000000000000002E-2</c:v>
                </c:pt>
                <c:pt idx="114" formatCode="0.00">
                  <c:v>1.2500000000000001E-2</c:v>
                </c:pt>
                <c:pt idx="115" formatCode="0.00">
                  <c:v>1.5000000000000001E-2</c:v>
                </c:pt>
                <c:pt idx="116" formatCode="0.00">
                  <c:v>1.4000000000000002E-2</c:v>
                </c:pt>
                <c:pt idx="117" formatCode="0.00">
                  <c:v>1.5000000000000001E-2</c:v>
                </c:pt>
                <c:pt idx="118" formatCode="0.00">
                  <c:v>0.01</c:v>
                </c:pt>
                <c:pt idx="119" formatCode="0.00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令和7年各保健所毎集計!$N$195:$BM$195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0.11</c:v>
                </c:pt>
                <c:pt idx="2">
                  <c:v>0</c:v>
                </c:pt>
                <c:pt idx="3">
                  <c:v>0</c:v>
                </c:pt>
                <c:pt idx="4">
                  <c:v>0.11</c:v>
                </c:pt>
                <c:pt idx="5">
                  <c:v>0.22</c:v>
                </c:pt>
                <c:pt idx="6">
                  <c:v>0</c:v>
                </c:pt>
                <c:pt idx="7">
                  <c:v>0.11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0.11</c:v>
                </c:pt>
                <c:pt idx="24">
                  <c:v>0.11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0.11</c:v>
                </c:pt>
                <c:pt idx="36">
                  <c:v>0</c:v>
                </c:pt>
                <c:pt idx="37">
                  <c:v>0.11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</c:v>
                </c:pt>
                <c:pt idx="49">
                  <c:v>0</c:v>
                </c:pt>
                <c:pt idx="50">
                  <c:v>0</c:v>
                </c:pt>
                <c:pt idx="51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令和7年各保健所毎集計!$C$196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令和7年各保健所毎集計!$N$196:$BM$196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0.03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0.06</c:v>
                </c:pt>
                <c:pt idx="11">
                  <c:v>0.08</c:v>
                </c:pt>
                <c:pt idx="12">
                  <c:v>0.06</c:v>
                </c:pt>
                <c:pt idx="13">
                  <c:v>0.05</c:v>
                </c:pt>
                <c:pt idx="14">
                  <c:v>0.06</c:v>
                </c:pt>
                <c:pt idx="15">
                  <c:v>0.06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0.06</c:v>
                </c:pt>
                <c:pt idx="20">
                  <c:v>0.05</c:v>
                </c:pt>
                <c:pt idx="21">
                  <c:v>0.04</c:v>
                </c:pt>
                <c:pt idx="22">
                  <c:v>0.04</c:v>
                </c:pt>
                <c:pt idx="23">
                  <c:v>0.02</c:v>
                </c:pt>
                <c:pt idx="24">
                  <c:v>0.03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0.02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0.02</c:v>
                </c:pt>
                <c:pt idx="37">
                  <c:v>0.01</c:v>
                </c:pt>
                <c:pt idx="38">
                  <c:v>0.01</c:v>
                </c:pt>
                <c:pt idx="39">
                  <c:v>0.02</c:v>
                </c:pt>
                <c:pt idx="40">
                  <c:v>0.02</c:v>
                </c:pt>
                <c:pt idx="41" formatCode="#,##0.00_ ">
                  <c:v>0.01</c:v>
                </c:pt>
                <c:pt idx="42">
                  <c:v>0.02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令和7年各保健所毎集計!$N$189:$BM$189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令和7年各保健所毎集計!$C$190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令和7年各保健所毎集計!$N$190:$BM$190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令和7年各保健所毎集計!$C$191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令和7年各保健所毎集計!$N$191:$BM$191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令和7年各保健所毎集計!$C$192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令和7年各保健所毎集計!$N$192:$BM$192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令和7年各保健所毎集計!$C$193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令和7年各保健所毎集計!$N$193:$BM$193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令和7年各保健所毎集計!$C$194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令和7年各保健所毎集計!$N$194:$BM$194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2365906660913"/>
          <c:y val="0.16601082275929638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7.1428571428571423</c:v>
                </c:pt>
                <c:pt idx="5">
                  <c:v>0</c:v>
                </c:pt>
                <c:pt idx="6">
                  <c:v>0</c:v>
                </c:pt>
                <c:pt idx="7">
                  <c:v>7.1428571428571423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14.285714285714285</c:v>
                </c:pt>
                <c:pt idx="15">
                  <c:v>28.571428571428569</c:v>
                </c:pt>
                <c:pt idx="16">
                  <c:v>0</c:v>
                </c:pt>
                <c:pt idx="17">
                  <c:v>21.428571428571427</c:v>
                </c:pt>
                <c:pt idx="18">
                  <c:v>21.428571428571427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年次別!$AK$147:$AK$266</c:f>
              <c:numCache>
                <c:formatCode>General</c:formatCode>
                <c:ptCount val="120"/>
                <c:pt idx="0">
                  <c:v>1.1666666666666665</c:v>
                </c:pt>
                <c:pt idx="1">
                  <c:v>0.86666666666666659</c:v>
                </c:pt>
                <c:pt idx="2">
                  <c:v>0.80722222222222217</c:v>
                </c:pt>
                <c:pt idx="3">
                  <c:v>1</c:v>
                </c:pt>
                <c:pt idx="4">
                  <c:v>0.55555555555555558</c:v>
                </c:pt>
                <c:pt idx="5">
                  <c:v>1.3888888888888888</c:v>
                </c:pt>
                <c:pt idx="6">
                  <c:v>1.6666666666666665</c:v>
                </c:pt>
                <c:pt idx="7">
                  <c:v>1.9777777777777779</c:v>
                </c:pt>
                <c:pt idx="8">
                  <c:v>1.3055555555555556</c:v>
                </c:pt>
                <c:pt idx="9">
                  <c:v>1.0222222222222221</c:v>
                </c:pt>
                <c:pt idx="10">
                  <c:v>1.3611111111111112</c:v>
                </c:pt>
                <c:pt idx="11">
                  <c:v>0.5</c:v>
                </c:pt>
                <c:pt idx="12">
                  <c:v>0.75555555555555554</c:v>
                </c:pt>
                <c:pt idx="13">
                  <c:v>0.41666666666666669</c:v>
                </c:pt>
                <c:pt idx="14">
                  <c:v>0.66666666666666663</c:v>
                </c:pt>
                <c:pt idx="15">
                  <c:v>0.94444444444444442</c:v>
                </c:pt>
                <c:pt idx="16">
                  <c:v>0.82222222222222219</c:v>
                </c:pt>
                <c:pt idx="17">
                  <c:v>0.83333333333333326</c:v>
                </c:pt>
                <c:pt idx="18">
                  <c:v>3.0666666666666664</c:v>
                </c:pt>
                <c:pt idx="19">
                  <c:v>5.083333333333333</c:v>
                </c:pt>
                <c:pt idx="20">
                  <c:v>5.6388888888888884</c:v>
                </c:pt>
                <c:pt idx="21">
                  <c:v>4.177777777777778</c:v>
                </c:pt>
                <c:pt idx="22">
                  <c:v>1.8611111111111112</c:v>
                </c:pt>
                <c:pt idx="23">
                  <c:v>1.8333333333333335</c:v>
                </c:pt>
                <c:pt idx="24" formatCode="0.00">
                  <c:v>1.3775555555555556</c:v>
                </c:pt>
                <c:pt idx="25" formatCode="0.00">
                  <c:v>0.91666666666666674</c:v>
                </c:pt>
                <c:pt idx="26" formatCode="0.00">
                  <c:v>1.3333333333333335</c:v>
                </c:pt>
                <c:pt idx="27" formatCode="0.00">
                  <c:v>0.86388888888888893</c:v>
                </c:pt>
                <c:pt idx="28" formatCode="0.00">
                  <c:v>2.0833333333333335</c:v>
                </c:pt>
                <c:pt idx="29" formatCode="0.00">
                  <c:v>2.9166666666666665</c:v>
                </c:pt>
                <c:pt idx="30" formatCode="0.00">
                  <c:v>3.4222222222222221</c:v>
                </c:pt>
                <c:pt idx="31" formatCode="0.00">
                  <c:v>4.3611111111111107</c:v>
                </c:pt>
                <c:pt idx="32" formatCode="0.00">
                  <c:v>3.833333333333333</c:v>
                </c:pt>
                <c:pt idx="33" formatCode="0.00">
                  <c:v>2.4666666666666663</c:v>
                </c:pt>
                <c:pt idx="34" formatCode="0.00">
                  <c:v>1.4166666666666667</c:v>
                </c:pt>
                <c:pt idx="35" formatCode="0.00">
                  <c:v>1.1944444444444444</c:v>
                </c:pt>
                <c:pt idx="36" formatCode="0.00">
                  <c:v>0.86666666666666659</c:v>
                </c:pt>
                <c:pt idx="37" formatCode="0.00">
                  <c:v>0.88888888888888884</c:v>
                </c:pt>
                <c:pt idx="38" formatCode="0.00">
                  <c:v>1.1777777777777778</c:v>
                </c:pt>
                <c:pt idx="39" formatCode="0.00">
                  <c:v>1.5555555555555554</c:v>
                </c:pt>
                <c:pt idx="40" formatCode="0.00">
                  <c:v>1.3055555555555554</c:v>
                </c:pt>
                <c:pt idx="41" formatCode="0.00">
                  <c:v>1.7111111111111115</c:v>
                </c:pt>
                <c:pt idx="42" formatCode="0.00">
                  <c:v>2.8333333333333335</c:v>
                </c:pt>
                <c:pt idx="43" formatCode="0.00">
                  <c:v>2.2444444444444445</c:v>
                </c:pt>
                <c:pt idx="44" formatCode="0.00">
                  <c:v>2.2500000000000004</c:v>
                </c:pt>
                <c:pt idx="45" formatCode="0.00">
                  <c:v>1.3333333333333335</c:v>
                </c:pt>
                <c:pt idx="46" formatCode="0.00">
                  <c:v>1.2666666666666668</c:v>
                </c:pt>
                <c:pt idx="47" formatCode="0.00">
                  <c:v>0.99999999999999989</c:v>
                </c:pt>
                <c:pt idx="48" formatCode="0.00">
                  <c:v>0.86799999999999999</c:v>
                </c:pt>
                <c:pt idx="49" formatCode="0.00">
                  <c:v>1.0249999999999999</c:v>
                </c:pt>
                <c:pt idx="50" formatCode="0.00">
                  <c:v>0.82599999999999996</c:v>
                </c:pt>
                <c:pt idx="51" formatCode="0.00">
                  <c:v>0.2475</c:v>
                </c:pt>
                <c:pt idx="52" formatCode="0.00">
                  <c:v>0.1925</c:v>
                </c:pt>
                <c:pt idx="53" formatCode="0.00">
                  <c:v>0.19800000000000001</c:v>
                </c:pt>
                <c:pt idx="54" formatCode="0.00">
                  <c:v>0.4425</c:v>
                </c:pt>
                <c:pt idx="55" formatCode="0.00">
                  <c:v>0.154</c:v>
                </c:pt>
                <c:pt idx="56" formatCode="0.00">
                  <c:v>0.33</c:v>
                </c:pt>
                <c:pt idx="57" formatCode="0.00">
                  <c:v>0.2475</c:v>
                </c:pt>
                <c:pt idx="58" formatCode="0.00">
                  <c:v>0.28800000000000003</c:v>
                </c:pt>
                <c:pt idx="59" formatCode="0.00">
                  <c:v>0.30249999999999999</c:v>
                </c:pt>
                <c:pt idx="60" formatCode="0.00">
                  <c:v>0.4975</c:v>
                </c:pt>
                <c:pt idx="61" formatCode="0.00">
                  <c:v>0.47250000000000003</c:v>
                </c:pt>
                <c:pt idx="62" formatCode="0.00">
                  <c:v>0.4880000000000001</c:v>
                </c:pt>
                <c:pt idx="63" formatCode="0.00">
                  <c:v>0.61250000000000004</c:v>
                </c:pt>
                <c:pt idx="64" formatCode="0.00">
                  <c:v>1.0660000000000001</c:v>
                </c:pt>
                <c:pt idx="65" formatCode="0.00">
                  <c:v>0.33</c:v>
                </c:pt>
                <c:pt idx="66" formatCode="0.00">
                  <c:v>0.64000000000000012</c:v>
                </c:pt>
                <c:pt idx="67" formatCode="0.00">
                  <c:v>0.55400000000000005</c:v>
                </c:pt>
                <c:pt idx="68" formatCode="0.00">
                  <c:v>0.61250000000000004</c:v>
                </c:pt>
                <c:pt idx="69" formatCode="0.00">
                  <c:v>0.2475</c:v>
                </c:pt>
                <c:pt idx="70" formatCode="0.00">
                  <c:v>0.22000000000000003</c:v>
                </c:pt>
                <c:pt idx="71" formatCode="0.00">
                  <c:v>0.2475</c:v>
                </c:pt>
                <c:pt idx="72" formatCode="0.00">
                  <c:v>0.17599999999999999</c:v>
                </c:pt>
                <c:pt idx="73" formatCode="0.00">
                  <c:v>0.47250000000000003</c:v>
                </c:pt>
                <c:pt idx="74" formatCode="0.00">
                  <c:v>0.2475</c:v>
                </c:pt>
                <c:pt idx="75" formatCode="0.00">
                  <c:v>0.27750000000000002</c:v>
                </c:pt>
                <c:pt idx="76" formatCode="0.00">
                  <c:v>0.22000000000000003</c:v>
                </c:pt>
                <c:pt idx="77" formatCode="0.00">
                  <c:v>0.33250000000000002</c:v>
                </c:pt>
                <c:pt idx="78" formatCode="0.00">
                  <c:v>0.25</c:v>
                </c:pt>
                <c:pt idx="79" formatCode="0.00">
                  <c:v>0.29000000000000004</c:v>
                </c:pt>
                <c:pt idx="80" formatCode="0.00">
                  <c:v>0.55500000000000005</c:v>
                </c:pt>
                <c:pt idx="81" formatCode="0.00">
                  <c:v>0.51200000000000001</c:v>
                </c:pt>
                <c:pt idx="82" formatCode="0.00">
                  <c:v>0.4425</c:v>
                </c:pt>
                <c:pt idx="83" formatCode="0.00">
                  <c:v>0.83500000000000008</c:v>
                </c:pt>
                <c:pt idx="84" formatCode="0.00">
                  <c:v>0.89</c:v>
                </c:pt>
                <c:pt idx="85" formatCode="0.00">
                  <c:v>0.38750000000000001</c:v>
                </c:pt>
                <c:pt idx="86" formatCode="0.00">
                  <c:v>0.50250000000000006</c:v>
                </c:pt>
                <c:pt idx="87" formatCode="0.00">
                  <c:v>0.63</c:v>
                </c:pt>
                <c:pt idx="88" formatCode="0.00">
                  <c:v>0.57799999999999996</c:v>
                </c:pt>
                <c:pt idx="89" formatCode="0.00">
                  <c:v>1.0024999999999999</c:v>
                </c:pt>
                <c:pt idx="90" formatCode="0.00">
                  <c:v>0.95199999999999996</c:v>
                </c:pt>
                <c:pt idx="91" formatCode="0.00">
                  <c:v>0.97</c:v>
                </c:pt>
                <c:pt idx="92" formatCode="0.00">
                  <c:v>2.4725000000000001</c:v>
                </c:pt>
                <c:pt idx="93" formatCode="0.00">
                  <c:v>3.004</c:v>
                </c:pt>
                <c:pt idx="94" formatCode="0.00">
                  <c:v>2.5975000000000001</c:v>
                </c:pt>
                <c:pt idx="95" formatCode="0.00">
                  <c:v>2.1274999999999999</c:v>
                </c:pt>
                <c:pt idx="96" formatCode="0.00">
                  <c:v>1.6280000000000001</c:v>
                </c:pt>
                <c:pt idx="97" formatCode="0.00">
                  <c:v>1.345</c:v>
                </c:pt>
                <c:pt idx="98" formatCode="0.00">
                  <c:v>1.4724999999999999</c:v>
                </c:pt>
                <c:pt idx="99" formatCode="0.00">
                  <c:v>1.8780000000000001</c:v>
                </c:pt>
                <c:pt idx="100" formatCode="0.00">
                  <c:v>1.5974999999999999</c:v>
                </c:pt>
                <c:pt idx="101" formatCode="0.00">
                  <c:v>1.2825</c:v>
                </c:pt>
                <c:pt idx="102" formatCode="0.00">
                  <c:v>1.5059999999999998</c:v>
                </c:pt>
                <c:pt idx="103" formatCode="0.00">
                  <c:v>0.66500000000000004</c:v>
                </c:pt>
                <c:pt idx="104" formatCode="0.00">
                  <c:v>0.46800000000000008</c:v>
                </c:pt>
                <c:pt idx="105" formatCode="0.00">
                  <c:v>0.9425</c:v>
                </c:pt>
                <c:pt idx="106" formatCode="0.00">
                  <c:v>0.69500000000000006</c:v>
                </c:pt>
                <c:pt idx="107" formatCode="0.00">
                  <c:v>0.94500000000000006</c:v>
                </c:pt>
                <c:pt idx="108" formatCode="0.00">
                  <c:v>1.798</c:v>
                </c:pt>
                <c:pt idx="109" formatCode="0.00">
                  <c:v>6.0299999999999994</c:v>
                </c:pt>
                <c:pt idx="110" formatCode="0.00">
                  <c:v>8.2439999999999998</c:v>
                </c:pt>
                <c:pt idx="111" formatCode="0.00">
                  <c:v>5</c:v>
                </c:pt>
                <c:pt idx="112" formatCode="0.00">
                  <c:v>3.6950000000000003</c:v>
                </c:pt>
                <c:pt idx="113" formatCode="0.00">
                  <c:v>3.4899999999999998</c:v>
                </c:pt>
                <c:pt idx="114" formatCode="0.00">
                  <c:v>3.3075000000000001</c:v>
                </c:pt>
                <c:pt idx="115" formatCode="0.00">
                  <c:v>3.3624999999999998</c:v>
                </c:pt>
                <c:pt idx="116" formatCode="0.00">
                  <c:v>4.71</c:v>
                </c:pt>
                <c:pt idx="117" formatCode="0.00">
                  <c:v>4.4849999999999994</c:v>
                </c:pt>
                <c:pt idx="118" formatCode="0.00">
                  <c:v>4.3624999999999998</c:v>
                </c:pt>
                <c:pt idx="119" formatCode="0.00">
                  <c:v>2.6125000000000003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年次別!$AL$147:$AL$266</c:f>
              <c:numCache>
                <c:formatCode>General</c:formatCode>
                <c:ptCount val="120"/>
                <c:pt idx="0">
                  <c:v>0.9524999999999999</c:v>
                </c:pt>
                <c:pt idx="1">
                  <c:v>0.46600000000000003</c:v>
                </c:pt>
                <c:pt idx="2">
                  <c:v>0.64249999999999996</c:v>
                </c:pt>
                <c:pt idx="3">
                  <c:v>0.61250000000000004</c:v>
                </c:pt>
                <c:pt idx="4">
                  <c:v>0.54200000000000004</c:v>
                </c:pt>
                <c:pt idx="5">
                  <c:v>0.95</c:v>
                </c:pt>
                <c:pt idx="6">
                  <c:v>0.80749999999999988</c:v>
                </c:pt>
                <c:pt idx="7">
                  <c:v>0.85599999999999987</c:v>
                </c:pt>
                <c:pt idx="8">
                  <c:v>0.94499999999999984</c:v>
                </c:pt>
                <c:pt idx="9">
                  <c:v>0.64200000000000013</c:v>
                </c:pt>
                <c:pt idx="10">
                  <c:v>0.88249999999999984</c:v>
                </c:pt>
                <c:pt idx="11">
                  <c:v>0.48499999999999999</c:v>
                </c:pt>
                <c:pt idx="12">
                  <c:v>0.54200000000000004</c:v>
                </c:pt>
                <c:pt idx="13">
                  <c:v>0.4375</c:v>
                </c:pt>
                <c:pt idx="14">
                  <c:v>0.47249999999999998</c:v>
                </c:pt>
                <c:pt idx="15">
                  <c:v>0.55500000000000005</c:v>
                </c:pt>
                <c:pt idx="16">
                  <c:v>0.80399999999999994</c:v>
                </c:pt>
                <c:pt idx="17">
                  <c:v>0.81499999999999995</c:v>
                </c:pt>
                <c:pt idx="18">
                  <c:v>0.89599999999999991</c:v>
                </c:pt>
                <c:pt idx="19">
                  <c:v>0.94250000000000012</c:v>
                </c:pt>
                <c:pt idx="20">
                  <c:v>0.97500000000000009</c:v>
                </c:pt>
                <c:pt idx="21">
                  <c:v>0.78</c:v>
                </c:pt>
                <c:pt idx="22">
                  <c:v>0.8125</c:v>
                </c:pt>
                <c:pt idx="23">
                  <c:v>0.8274999999999999</c:v>
                </c:pt>
                <c:pt idx="24" formatCode="0.00">
                  <c:v>0.67400000000000004</c:v>
                </c:pt>
                <c:pt idx="25" formatCode="0.00">
                  <c:v>0.57250000000000001</c:v>
                </c:pt>
                <c:pt idx="26" formatCode="0.00">
                  <c:v>0.5575</c:v>
                </c:pt>
                <c:pt idx="27" formatCode="0.00">
                  <c:v>0.58599999999999997</c:v>
                </c:pt>
                <c:pt idx="28" formatCode="0.00">
                  <c:v>1.075</c:v>
                </c:pt>
                <c:pt idx="29" formatCode="0.00">
                  <c:v>0.97750000000000004</c:v>
                </c:pt>
                <c:pt idx="30" formatCode="0.00">
                  <c:v>0.94000000000000006</c:v>
                </c:pt>
                <c:pt idx="31" formatCode="0.00">
                  <c:v>0.9375</c:v>
                </c:pt>
                <c:pt idx="32" formatCode="0.00">
                  <c:v>1.0075000000000001</c:v>
                </c:pt>
                <c:pt idx="33" formatCode="0.00">
                  <c:v>0.88000000000000012</c:v>
                </c:pt>
                <c:pt idx="34" formatCode="0.00">
                  <c:v>0.85250000000000004</c:v>
                </c:pt>
                <c:pt idx="35" formatCode="0.00">
                  <c:v>0.92</c:v>
                </c:pt>
                <c:pt idx="36" formatCode="0.00">
                  <c:v>0.70799999999999996</c:v>
                </c:pt>
                <c:pt idx="37" formatCode="0.00">
                  <c:v>0.55249999999999999</c:v>
                </c:pt>
                <c:pt idx="38" formatCode="0.00">
                  <c:v>0.53600000000000003</c:v>
                </c:pt>
                <c:pt idx="39" formatCode="0.00">
                  <c:v>0.51249999999999996</c:v>
                </c:pt>
                <c:pt idx="40" formatCode="0.00">
                  <c:v>0.61749999999999994</c:v>
                </c:pt>
                <c:pt idx="41" formatCode="0.00">
                  <c:v>0.65800000000000003</c:v>
                </c:pt>
                <c:pt idx="42" formatCode="0.00">
                  <c:v>0.71000000000000008</c:v>
                </c:pt>
                <c:pt idx="43" formatCode="0.00">
                  <c:v>0.73399999999999999</c:v>
                </c:pt>
                <c:pt idx="44" formatCode="0.00">
                  <c:v>0.77249999999999996</c:v>
                </c:pt>
                <c:pt idx="45" formatCode="0.00">
                  <c:v>0.63249999999999995</c:v>
                </c:pt>
                <c:pt idx="46" formatCode="0.00">
                  <c:v>0.57800000000000007</c:v>
                </c:pt>
                <c:pt idx="47" formatCode="0.00">
                  <c:v>0.61333333333333329</c:v>
                </c:pt>
                <c:pt idx="48" formatCode="0.00">
                  <c:v>0.43400000000000005</c:v>
                </c:pt>
                <c:pt idx="49" formatCode="0.00">
                  <c:v>0.42</c:v>
                </c:pt>
                <c:pt idx="50" formatCode="0.00">
                  <c:v>0.30399999999999999</c:v>
                </c:pt>
                <c:pt idx="51" formatCode="0.00">
                  <c:v>0.17750000000000002</c:v>
                </c:pt>
                <c:pt idx="52" formatCode="0.00">
                  <c:v>0.13250000000000001</c:v>
                </c:pt>
                <c:pt idx="53" formatCode="0.00">
                  <c:v>0.17599999999999999</c:v>
                </c:pt>
                <c:pt idx="54" formatCode="0.00">
                  <c:v>0.19500000000000001</c:v>
                </c:pt>
                <c:pt idx="55" formatCode="0.00">
                  <c:v>0.22199999999999998</c:v>
                </c:pt>
                <c:pt idx="56" formatCode="0.00">
                  <c:v>0.21249999999999999</c:v>
                </c:pt>
                <c:pt idx="57" formatCode="0.00">
                  <c:v>0.23249999999999998</c:v>
                </c:pt>
                <c:pt idx="58" formatCode="0.00">
                  <c:v>0.22599999999999998</c:v>
                </c:pt>
                <c:pt idx="59" formatCode="0.00">
                  <c:v>0.17749999999999999</c:v>
                </c:pt>
                <c:pt idx="60" formatCode="0.00">
                  <c:v>0.19750000000000001</c:v>
                </c:pt>
                <c:pt idx="61" formatCode="0.00">
                  <c:v>0.16250000000000001</c:v>
                </c:pt>
                <c:pt idx="62" formatCode="0.00">
                  <c:v>0.152</c:v>
                </c:pt>
                <c:pt idx="63" formatCode="0.00">
                  <c:v>0.17250000000000001</c:v>
                </c:pt>
                <c:pt idx="64" formatCode="0.00">
                  <c:v>0.19600000000000001</c:v>
                </c:pt>
                <c:pt idx="65" formatCode="0.00">
                  <c:v>0.19750000000000001</c:v>
                </c:pt>
                <c:pt idx="66" formatCode="0.00">
                  <c:v>0.19500000000000001</c:v>
                </c:pt>
                <c:pt idx="67" formatCode="0.00">
                  <c:v>0.21200000000000002</c:v>
                </c:pt>
                <c:pt idx="68" formatCode="0.00">
                  <c:v>0.21499999999999997</c:v>
                </c:pt>
                <c:pt idx="69" formatCode="0.00">
                  <c:v>0.21000000000000002</c:v>
                </c:pt>
                <c:pt idx="70" formatCode="0.00">
                  <c:v>0.192</c:v>
                </c:pt>
                <c:pt idx="71" formatCode="0.00">
                  <c:v>0.16500000000000001</c:v>
                </c:pt>
                <c:pt idx="72" formatCode="0.00">
                  <c:v>0.17400000000000002</c:v>
                </c:pt>
                <c:pt idx="73" formatCode="0.00">
                  <c:v>0.1275</c:v>
                </c:pt>
                <c:pt idx="74" formatCode="0.00">
                  <c:v>0.1225</c:v>
                </c:pt>
                <c:pt idx="75" formatCode="0.00">
                  <c:v>0.14500000000000002</c:v>
                </c:pt>
                <c:pt idx="76" formatCode="0.00">
                  <c:v>0.17400000000000002</c:v>
                </c:pt>
                <c:pt idx="77" formatCode="0.00">
                  <c:v>0.2</c:v>
                </c:pt>
                <c:pt idx="78" formatCode="0.00">
                  <c:v>0.215</c:v>
                </c:pt>
                <c:pt idx="79" formatCode="0.00">
                  <c:v>0.182</c:v>
                </c:pt>
                <c:pt idx="80" formatCode="0.00">
                  <c:v>0.19500000000000003</c:v>
                </c:pt>
                <c:pt idx="81" formatCode="0.00">
                  <c:v>0.20200000000000001</c:v>
                </c:pt>
                <c:pt idx="82" formatCode="0.00">
                  <c:v>0.20500000000000002</c:v>
                </c:pt>
                <c:pt idx="83" formatCode="0.00">
                  <c:v>0.2</c:v>
                </c:pt>
                <c:pt idx="84" formatCode="0.00">
                  <c:v>0.21399999999999997</c:v>
                </c:pt>
                <c:pt idx="85" formatCode="0.00">
                  <c:v>0.19</c:v>
                </c:pt>
                <c:pt idx="86" formatCode="0.00">
                  <c:v>0.19500000000000001</c:v>
                </c:pt>
                <c:pt idx="87" formatCode="0.00">
                  <c:v>0.26250000000000001</c:v>
                </c:pt>
                <c:pt idx="88" formatCode="0.00">
                  <c:v>0.32400000000000001</c:v>
                </c:pt>
                <c:pt idx="89" formatCode="0.00">
                  <c:v>0.36</c:v>
                </c:pt>
                <c:pt idx="90" formatCode="0.00">
                  <c:v>0.45400000000000001</c:v>
                </c:pt>
                <c:pt idx="91" formatCode="0.00">
                  <c:v>0.51500000000000001</c:v>
                </c:pt>
                <c:pt idx="92" formatCode="0.00">
                  <c:v>0.75250000000000006</c:v>
                </c:pt>
                <c:pt idx="93" formatCode="0.00">
                  <c:v>0.84800000000000009</c:v>
                </c:pt>
                <c:pt idx="94" formatCode="0.00">
                  <c:v>0.97250000000000003</c:v>
                </c:pt>
                <c:pt idx="95" formatCode="0.00">
                  <c:v>0.96750000000000003</c:v>
                </c:pt>
                <c:pt idx="96" formatCode="0.00">
                  <c:v>0.67400000000000004</c:v>
                </c:pt>
                <c:pt idx="97" formatCode="0.00">
                  <c:v>0.45999999999999996</c:v>
                </c:pt>
                <c:pt idx="98" formatCode="0.00">
                  <c:v>0.4325</c:v>
                </c:pt>
                <c:pt idx="99" formatCode="0.00">
                  <c:v>0.53600000000000003</c:v>
                </c:pt>
                <c:pt idx="100" formatCode="0.00">
                  <c:v>0.71750000000000003</c:v>
                </c:pt>
                <c:pt idx="101" formatCode="0.00">
                  <c:v>0.71250000000000002</c:v>
                </c:pt>
                <c:pt idx="102" formatCode="0.00">
                  <c:v>0.53400000000000003</c:v>
                </c:pt>
                <c:pt idx="103" formatCode="0.00">
                  <c:v>0.44500000000000001</c:v>
                </c:pt>
                <c:pt idx="104" formatCode="0.00">
                  <c:v>0.42599999999999999</c:v>
                </c:pt>
                <c:pt idx="105" formatCode="0.00">
                  <c:v>0.46500000000000002</c:v>
                </c:pt>
                <c:pt idx="106" formatCode="0.00">
                  <c:v>0.52500000000000002</c:v>
                </c:pt>
                <c:pt idx="107" formatCode="0.00">
                  <c:v>0.8125</c:v>
                </c:pt>
                <c:pt idx="108" formatCode="0.00">
                  <c:v>0.65199999999999991</c:v>
                </c:pt>
                <c:pt idx="109" formatCode="0.00">
                  <c:v>0.77249999999999996</c:v>
                </c:pt>
                <c:pt idx="110" formatCode="0.00">
                  <c:v>0.82399999999999984</c:v>
                </c:pt>
                <c:pt idx="111" formatCode="0.00">
                  <c:v>0.86499999999999999</c:v>
                </c:pt>
                <c:pt idx="112" formatCode="0.00">
                  <c:v>0.79749999999999999</c:v>
                </c:pt>
                <c:pt idx="113" formatCode="0.00">
                  <c:v>0.87799999999999989</c:v>
                </c:pt>
                <c:pt idx="114" formatCode="0.00">
                  <c:v>0.86749999999999994</c:v>
                </c:pt>
                <c:pt idx="115" formatCode="0.00">
                  <c:v>0.9375</c:v>
                </c:pt>
                <c:pt idx="116" formatCode="0.00">
                  <c:v>1.0699999999999998</c:v>
                </c:pt>
                <c:pt idx="117" formatCode="0.00">
                  <c:v>0.94499999999999995</c:v>
                </c:pt>
                <c:pt idx="118" formatCode="0.00">
                  <c:v>0.72</c:v>
                </c:pt>
                <c:pt idx="119" formatCode="0.00">
                  <c:v>0.61250000000000004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4150174194811425"/>
          <c:y val="0.18027029794553287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令和7年各保健所毎集計!$N$211:$BM$211</c:f>
              <c:numCache>
                <c:formatCode>0.00_);[Red]\(0.00\)</c:formatCode>
                <c:ptCount val="52"/>
                <c:pt idx="0">
                  <c:v>0</c:v>
                </c:pt>
                <c:pt idx="1">
                  <c:v>2.2200000000000002</c:v>
                </c:pt>
                <c:pt idx="2">
                  <c:v>1.44</c:v>
                </c:pt>
                <c:pt idx="3">
                  <c:v>1.44</c:v>
                </c:pt>
                <c:pt idx="4">
                  <c:v>3.89</c:v>
                </c:pt>
                <c:pt idx="5">
                  <c:v>4.5599999999999996</c:v>
                </c:pt>
                <c:pt idx="6">
                  <c:v>5.1100000000000003</c:v>
                </c:pt>
                <c:pt idx="7">
                  <c:v>6.89</c:v>
                </c:pt>
                <c:pt idx="8">
                  <c:v>7.56</c:v>
                </c:pt>
                <c:pt idx="9">
                  <c:v>9.2200000000000006</c:v>
                </c:pt>
                <c:pt idx="10">
                  <c:v>9.2200000000000006</c:v>
                </c:pt>
                <c:pt idx="11">
                  <c:v>11</c:v>
                </c:pt>
                <c:pt idx="12">
                  <c:v>6.89</c:v>
                </c:pt>
                <c:pt idx="13">
                  <c:v>4.8899999999999997</c:v>
                </c:pt>
                <c:pt idx="14">
                  <c:v>4.78</c:v>
                </c:pt>
                <c:pt idx="15">
                  <c:v>4.78</c:v>
                </c:pt>
                <c:pt idx="16">
                  <c:v>5.44</c:v>
                </c:pt>
                <c:pt idx="17">
                  <c:v>5</c:v>
                </c:pt>
                <c:pt idx="18">
                  <c:v>4.1100000000000003</c:v>
                </c:pt>
                <c:pt idx="19">
                  <c:v>4.4400000000000004</c:v>
                </c:pt>
                <c:pt idx="20">
                  <c:v>3.67</c:v>
                </c:pt>
                <c:pt idx="21">
                  <c:v>2.56</c:v>
                </c:pt>
                <c:pt idx="22">
                  <c:v>3.67</c:v>
                </c:pt>
                <c:pt idx="23">
                  <c:v>3.78</c:v>
                </c:pt>
                <c:pt idx="24">
                  <c:v>2.78</c:v>
                </c:pt>
                <c:pt idx="25">
                  <c:v>4</c:v>
                </c:pt>
                <c:pt idx="26">
                  <c:v>3.22</c:v>
                </c:pt>
                <c:pt idx="27">
                  <c:v>2.67</c:v>
                </c:pt>
                <c:pt idx="28">
                  <c:v>4.33</c:v>
                </c:pt>
                <c:pt idx="29" formatCode="#,##0.00_ ">
                  <c:v>2.56</c:v>
                </c:pt>
                <c:pt idx="30">
                  <c:v>3.67</c:v>
                </c:pt>
                <c:pt idx="31">
                  <c:v>2.11</c:v>
                </c:pt>
                <c:pt idx="32">
                  <c:v>2.78</c:v>
                </c:pt>
                <c:pt idx="33">
                  <c:v>3.67</c:v>
                </c:pt>
                <c:pt idx="34">
                  <c:v>4.8899999999999997</c:v>
                </c:pt>
                <c:pt idx="35">
                  <c:v>5.1100000000000003</c:v>
                </c:pt>
                <c:pt idx="36">
                  <c:v>2.78</c:v>
                </c:pt>
                <c:pt idx="37">
                  <c:v>5.89</c:v>
                </c:pt>
                <c:pt idx="38">
                  <c:v>4.33</c:v>
                </c:pt>
                <c:pt idx="39">
                  <c:v>5.44</c:v>
                </c:pt>
                <c:pt idx="40">
                  <c:v>5.5</c:v>
                </c:pt>
                <c:pt idx="41" formatCode="#,##0.00_ ">
                  <c:v>4.33</c:v>
                </c:pt>
                <c:pt idx="42">
                  <c:v>3.78</c:v>
                </c:pt>
                <c:pt idx="43">
                  <c:v>4.33</c:v>
                </c:pt>
                <c:pt idx="44">
                  <c:v>3.56</c:v>
                </c:pt>
                <c:pt idx="45">
                  <c:v>3.78</c:v>
                </c:pt>
                <c:pt idx="46">
                  <c:v>4.8899999999999997</c:v>
                </c:pt>
                <c:pt idx="47">
                  <c:v>5.22</c:v>
                </c:pt>
                <c:pt idx="48">
                  <c:v>3</c:v>
                </c:pt>
                <c:pt idx="49">
                  <c:v>2.56</c:v>
                </c:pt>
                <c:pt idx="50">
                  <c:v>2.2200000000000002</c:v>
                </c:pt>
                <c:pt idx="51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令和7年各保健所毎集計!$C$212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令和7年各保健所毎集計!$N$212:$BM$212</c:f>
              <c:numCache>
                <c:formatCode>0.00_);[Red]\(0.00\)</c:formatCode>
                <c:ptCount val="52"/>
                <c:pt idx="0">
                  <c:v>0.22</c:v>
                </c:pt>
                <c:pt idx="1">
                  <c:v>1.1200000000000001</c:v>
                </c:pt>
                <c:pt idx="2">
                  <c:v>0.61</c:v>
                </c:pt>
                <c:pt idx="3">
                  <c:v>0.59</c:v>
                </c:pt>
                <c:pt idx="4">
                  <c:v>0.72</c:v>
                </c:pt>
                <c:pt idx="5">
                  <c:v>0.8</c:v>
                </c:pt>
                <c:pt idx="6">
                  <c:v>0.74</c:v>
                </c:pt>
                <c:pt idx="7">
                  <c:v>0.82</c:v>
                </c:pt>
                <c:pt idx="8">
                  <c:v>0.73</c:v>
                </c:pt>
                <c:pt idx="9">
                  <c:v>0.83</c:v>
                </c:pt>
                <c:pt idx="10">
                  <c:v>0.89</c:v>
                </c:pt>
                <c:pt idx="11">
                  <c:v>0.83</c:v>
                </c:pt>
                <c:pt idx="12">
                  <c:v>0.8</c:v>
                </c:pt>
                <c:pt idx="13">
                  <c:v>0.77</c:v>
                </c:pt>
                <c:pt idx="14">
                  <c:v>0.81</c:v>
                </c:pt>
                <c:pt idx="15">
                  <c:v>0.95</c:v>
                </c:pt>
                <c:pt idx="16">
                  <c:v>0.91</c:v>
                </c:pt>
                <c:pt idx="17">
                  <c:v>0.79</c:v>
                </c:pt>
                <c:pt idx="18">
                  <c:v>0.75</c:v>
                </c:pt>
                <c:pt idx="19">
                  <c:v>0.9</c:v>
                </c:pt>
                <c:pt idx="20">
                  <c:v>0.79</c:v>
                </c:pt>
                <c:pt idx="21">
                  <c:v>0.75</c:v>
                </c:pt>
                <c:pt idx="22">
                  <c:v>0.91</c:v>
                </c:pt>
                <c:pt idx="23">
                  <c:v>0.83</c:v>
                </c:pt>
                <c:pt idx="24">
                  <c:v>0.87</c:v>
                </c:pt>
                <c:pt idx="25">
                  <c:v>0.88</c:v>
                </c:pt>
                <c:pt idx="26">
                  <c:v>0.9</c:v>
                </c:pt>
                <c:pt idx="27">
                  <c:v>0.86</c:v>
                </c:pt>
                <c:pt idx="28">
                  <c:v>0.88</c:v>
                </c:pt>
                <c:pt idx="29" formatCode="#,##0.00_ ">
                  <c:v>0.83</c:v>
                </c:pt>
                <c:pt idx="30">
                  <c:v>0.9</c:v>
                </c:pt>
                <c:pt idx="31">
                  <c:v>0.86</c:v>
                </c:pt>
                <c:pt idx="32">
                  <c:v>0.67</c:v>
                </c:pt>
                <c:pt idx="33">
                  <c:v>1.1399999999999999</c:v>
                </c:pt>
                <c:pt idx="34">
                  <c:v>1.08</c:v>
                </c:pt>
                <c:pt idx="35">
                  <c:v>1.0900000000000001</c:v>
                </c:pt>
                <c:pt idx="36">
                  <c:v>1.1100000000000001</c:v>
                </c:pt>
                <c:pt idx="37">
                  <c:v>1.08</c:v>
                </c:pt>
                <c:pt idx="38">
                  <c:v>1.06</c:v>
                </c:pt>
                <c:pt idx="39">
                  <c:v>1.01</c:v>
                </c:pt>
                <c:pt idx="40">
                  <c:v>1.05</c:v>
                </c:pt>
                <c:pt idx="41" formatCode="#,##0.00_ ">
                  <c:v>0.91</c:v>
                </c:pt>
                <c:pt idx="42">
                  <c:v>0.96</c:v>
                </c:pt>
                <c:pt idx="43">
                  <c:v>0.86</c:v>
                </c:pt>
                <c:pt idx="44">
                  <c:v>0.7</c:v>
                </c:pt>
                <c:pt idx="45">
                  <c:v>0.72</c:v>
                </c:pt>
                <c:pt idx="46">
                  <c:v>0.76</c:v>
                </c:pt>
                <c:pt idx="47">
                  <c:v>0.7</c:v>
                </c:pt>
                <c:pt idx="48">
                  <c:v>0.66</c:v>
                </c:pt>
                <c:pt idx="49">
                  <c:v>0.65</c:v>
                </c:pt>
                <c:pt idx="50">
                  <c:v>0.6</c:v>
                </c:pt>
                <c:pt idx="51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令和7年各保健所毎集計!$N$205:$BM$205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8</c:v>
                </c:pt>
                <c:pt idx="38">
                  <c:v>7</c:v>
                </c:pt>
                <c:pt idx="39">
                  <c:v>14</c:v>
                </c:pt>
                <c:pt idx="40">
                  <c:v>8</c:v>
                </c:pt>
                <c:pt idx="41" formatCode="#,##0.00_ 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15</c:v>
                </c:pt>
                <c:pt idx="45">
                  <c:v>19</c:v>
                </c:pt>
                <c:pt idx="46">
                  <c:v>13</c:v>
                </c:pt>
                <c:pt idx="47">
                  <c:v>14</c:v>
                </c:pt>
                <c:pt idx="48">
                  <c:v>9</c:v>
                </c:pt>
                <c:pt idx="49">
                  <c:v>13</c:v>
                </c:pt>
                <c:pt idx="50">
                  <c:v>8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令和7年各保健所毎集計!$C$206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令和7年各保健所毎集計!$N$206:$BM$206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0.5</c:v>
                </c:pt>
                <c:pt idx="9">
                  <c:v>0.5</c:v>
                </c:pt>
                <c:pt idx="10">
                  <c:v>2.5</c:v>
                </c:pt>
                <c:pt idx="11">
                  <c:v>6</c:v>
                </c:pt>
                <c:pt idx="12">
                  <c:v>0.5</c:v>
                </c:pt>
                <c:pt idx="13">
                  <c:v>1.5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1.5</c:v>
                </c:pt>
                <c:pt idx="18">
                  <c:v>0.5</c:v>
                </c:pt>
                <c:pt idx="19">
                  <c:v>0.5</c:v>
                </c:pt>
                <c:pt idx="20">
                  <c:v>1.5</c:v>
                </c:pt>
                <c:pt idx="21">
                  <c:v>0.5</c:v>
                </c:pt>
                <c:pt idx="22">
                  <c:v>1.5</c:v>
                </c:pt>
                <c:pt idx="23">
                  <c:v>1</c:v>
                </c:pt>
                <c:pt idx="24">
                  <c:v>1.5</c:v>
                </c:pt>
                <c:pt idx="25">
                  <c:v>1</c:v>
                </c:pt>
                <c:pt idx="26">
                  <c:v>2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1.5</c:v>
                </c:pt>
                <c:pt idx="32">
                  <c:v>2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3.5</c:v>
                </c:pt>
                <c:pt idx="40">
                  <c:v>3</c:v>
                </c:pt>
                <c:pt idx="41" formatCode="#,##0.00_ ">
                  <c:v>3.5</c:v>
                </c:pt>
                <c:pt idx="42">
                  <c:v>2.5</c:v>
                </c:pt>
                <c:pt idx="43">
                  <c:v>1.5</c:v>
                </c:pt>
                <c:pt idx="44">
                  <c:v>1.5</c:v>
                </c:pt>
                <c:pt idx="45">
                  <c:v>1</c:v>
                </c:pt>
                <c:pt idx="46">
                  <c:v>3.5</c:v>
                </c:pt>
                <c:pt idx="47">
                  <c:v>7.5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令和7年各保健所毎集計!$C$207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令和7年各保健所毎集計!$N$207:$BM$207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7</c:v>
                </c:pt>
                <c:pt idx="25">
                  <c:v>9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 formatCode="#,##0.00_ 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令和7年各保健所毎集計!$C$208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令和7年各保健所毎集計!$N$208:$BM$208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>
                  <c:v>1.33</c:v>
                </c:pt>
                <c:pt idx="3">
                  <c:v>2</c:v>
                </c:pt>
                <c:pt idx="4">
                  <c:v>2.67</c:v>
                </c:pt>
                <c:pt idx="5">
                  <c:v>4</c:v>
                </c:pt>
                <c:pt idx="6">
                  <c:v>3.33</c:v>
                </c:pt>
                <c:pt idx="7">
                  <c:v>7.33</c:v>
                </c:pt>
                <c:pt idx="8">
                  <c:v>4</c:v>
                </c:pt>
                <c:pt idx="9">
                  <c:v>4.33</c:v>
                </c:pt>
                <c:pt idx="10">
                  <c:v>4.33</c:v>
                </c:pt>
                <c:pt idx="11">
                  <c:v>6.33</c:v>
                </c:pt>
                <c:pt idx="12">
                  <c:v>2.67</c:v>
                </c:pt>
                <c:pt idx="13">
                  <c:v>3.33</c:v>
                </c:pt>
                <c:pt idx="14">
                  <c:v>2</c:v>
                </c:pt>
                <c:pt idx="15">
                  <c:v>0.33</c:v>
                </c:pt>
                <c:pt idx="16">
                  <c:v>1.33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2.33</c:v>
                </c:pt>
                <c:pt idx="21">
                  <c:v>2.33</c:v>
                </c:pt>
                <c:pt idx="22">
                  <c:v>3.67</c:v>
                </c:pt>
                <c:pt idx="23">
                  <c:v>3.33</c:v>
                </c:pt>
                <c:pt idx="24">
                  <c:v>1</c:v>
                </c:pt>
                <c:pt idx="25">
                  <c:v>3</c:v>
                </c:pt>
                <c:pt idx="26">
                  <c:v>4.33</c:v>
                </c:pt>
                <c:pt idx="27">
                  <c:v>2.67</c:v>
                </c:pt>
                <c:pt idx="28">
                  <c:v>5.33</c:v>
                </c:pt>
                <c:pt idx="29" formatCode="#,##0.00_ ">
                  <c:v>2.67</c:v>
                </c:pt>
                <c:pt idx="30">
                  <c:v>6</c:v>
                </c:pt>
                <c:pt idx="31">
                  <c:v>2</c:v>
                </c:pt>
                <c:pt idx="32">
                  <c:v>4.33</c:v>
                </c:pt>
                <c:pt idx="33">
                  <c:v>3.33</c:v>
                </c:pt>
                <c:pt idx="34">
                  <c:v>7.67</c:v>
                </c:pt>
                <c:pt idx="35">
                  <c:v>9.33</c:v>
                </c:pt>
                <c:pt idx="36">
                  <c:v>4.33</c:v>
                </c:pt>
                <c:pt idx="37">
                  <c:v>11</c:v>
                </c:pt>
                <c:pt idx="38">
                  <c:v>7.67</c:v>
                </c:pt>
                <c:pt idx="39">
                  <c:v>7.33</c:v>
                </c:pt>
                <c:pt idx="40">
                  <c:v>11</c:v>
                </c:pt>
                <c:pt idx="41" formatCode="#,##0.00_ ">
                  <c:v>6</c:v>
                </c:pt>
                <c:pt idx="42">
                  <c:v>5.33</c:v>
                </c:pt>
                <c:pt idx="43">
                  <c:v>6.33</c:v>
                </c:pt>
                <c:pt idx="44">
                  <c:v>3</c:v>
                </c:pt>
                <c:pt idx="45">
                  <c:v>3.67</c:v>
                </c:pt>
                <c:pt idx="46">
                  <c:v>6.67</c:v>
                </c:pt>
                <c:pt idx="47">
                  <c:v>3</c:v>
                </c:pt>
                <c:pt idx="48">
                  <c:v>3.67</c:v>
                </c:pt>
                <c:pt idx="49">
                  <c:v>2</c:v>
                </c:pt>
                <c:pt idx="50">
                  <c:v>1.33</c:v>
                </c:pt>
                <c:pt idx="51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令和7年各保健所毎集計!$C$209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令和7年各保健所毎集計!$N$209:$BM$209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令和7年各保健所毎集計!$C$210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令和7年各保健所毎集計!$N$210:$BM$210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21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44</c:v>
                </c:pt>
                <c:pt idx="9">
                  <c:v>58</c:v>
                </c:pt>
                <c:pt idx="10">
                  <c:v>56</c:v>
                </c:pt>
                <c:pt idx="11">
                  <c:v>59</c:v>
                </c:pt>
                <c:pt idx="12">
                  <c:v>47</c:v>
                </c:pt>
                <c:pt idx="13">
                  <c:v>29</c:v>
                </c:pt>
                <c:pt idx="14">
                  <c:v>32</c:v>
                </c:pt>
                <c:pt idx="15">
                  <c:v>35</c:v>
                </c:pt>
                <c:pt idx="16">
                  <c:v>42</c:v>
                </c:pt>
                <c:pt idx="17">
                  <c:v>26</c:v>
                </c:pt>
                <c:pt idx="18">
                  <c:v>21</c:v>
                </c:pt>
                <c:pt idx="19">
                  <c:v>29</c:v>
                </c:pt>
                <c:pt idx="20">
                  <c:v>16</c:v>
                </c:pt>
                <c:pt idx="21">
                  <c:v>8</c:v>
                </c:pt>
                <c:pt idx="22">
                  <c:v>15</c:v>
                </c:pt>
                <c:pt idx="23">
                  <c:v>16</c:v>
                </c:pt>
                <c:pt idx="24">
                  <c:v>10</c:v>
                </c:pt>
                <c:pt idx="25">
                  <c:v>14</c:v>
                </c:pt>
                <c:pt idx="26">
                  <c:v>8</c:v>
                </c:pt>
                <c:pt idx="27">
                  <c:v>10</c:v>
                </c:pt>
                <c:pt idx="28">
                  <c:v>19</c:v>
                </c:pt>
                <c:pt idx="29" formatCode="#,##0.00_ ">
                  <c:v>10</c:v>
                </c:pt>
                <c:pt idx="30">
                  <c:v>9</c:v>
                </c:pt>
                <c:pt idx="31">
                  <c:v>6</c:v>
                </c:pt>
                <c:pt idx="32">
                  <c:v>3</c:v>
                </c:pt>
                <c:pt idx="33">
                  <c:v>7</c:v>
                </c:pt>
                <c:pt idx="34">
                  <c:v>5</c:v>
                </c:pt>
                <c:pt idx="35">
                  <c:v>6</c:v>
                </c:pt>
                <c:pt idx="36">
                  <c:v>3</c:v>
                </c:pt>
                <c:pt idx="37">
                  <c:v>0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7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令和7年各保健所毎集計!$N$35:$BM$35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0.03</c:v>
                </c:pt>
                <c:pt idx="2">
                  <c:v>0.03</c:v>
                </c:pt>
                <c:pt idx="3">
                  <c:v>0.16</c:v>
                </c:pt>
                <c:pt idx="4">
                  <c:v>0.16</c:v>
                </c:pt>
                <c:pt idx="5">
                  <c:v>0.19</c:v>
                </c:pt>
                <c:pt idx="6">
                  <c:v>0.16</c:v>
                </c:pt>
                <c:pt idx="7">
                  <c:v>0.16</c:v>
                </c:pt>
                <c:pt idx="8">
                  <c:v>0.31</c:v>
                </c:pt>
                <c:pt idx="9">
                  <c:v>0.25</c:v>
                </c:pt>
                <c:pt idx="10">
                  <c:v>0.5</c:v>
                </c:pt>
                <c:pt idx="11">
                  <c:v>0.53</c:v>
                </c:pt>
                <c:pt idx="12">
                  <c:v>0.69</c:v>
                </c:pt>
                <c:pt idx="13">
                  <c:v>0.81</c:v>
                </c:pt>
                <c:pt idx="14">
                  <c:v>1.4</c:v>
                </c:pt>
                <c:pt idx="15">
                  <c:v>1.36</c:v>
                </c:pt>
                <c:pt idx="16">
                  <c:v>0.96</c:v>
                </c:pt>
                <c:pt idx="17">
                  <c:v>1.4</c:v>
                </c:pt>
                <c:pt idx="18">
                  <c:v>1.4</c:v>
                </c:pt>
                <c:pt idx="19">
                  <c:v>1.76</c:v>
                </c:pt>
                <c:pt idx="20">
                  <c:v>3.16</c:v>
                </c:pt>
                <c:pt idx="21">
                  <c:v>3.08</c:v>
                </c:pt>
                <c:pt idx="22">
                  <c:v>3.42</c:v>
                </c:pt>
                <c:pt idx="23">
                  <c:v>3.88</c:v>
                </c:pt>
                <c:pt idx="24">
                  <c:v>4.4800000000000004</c:v>
                </c:pt>
                <c:pt idx="25">
                  <c:v>4.5599999999999996</c:v>
                </c:pt>
                <c:pt idx="26">
                  <c:v>3.72</c:v>
                </c:pt>
                <c:pt idx="27">
                  <c:v>3.16</c:v>
                </c:pt>
                <c:pt idx="28">
                  <c:v>3</c:v>
                </c:pt>
                <c:pt idx="29" formatCode="#,##0.00_ ">
                  <c:v>1.72</c:v>
                </c:pt>
                <c:pt idx="30">
                  <c:v>1.56</c:v>
                </c:pt>
                <c:pt idx="31">
                  <c:v>1.68</c:v>
                </c:pt>
                <c:pt idx="32">
                  <c:v>1</c:v>
                </c:pt>
                <c:pt idx="33">
                  <c:v>0.8</c:v>
                </c:pt>
                <c:pt idx="34">
                  <c:v>1.1200000000000001</c:v>
                </c:pt>
                <c:pt idx="35">
                  <c:v>0.24</c:v>
                </c:pt>
                <c:pt idx="36">
                  <c:v>0.12</c:v>
                </c:pt>
                <c:pt idx="37">
                  <c:v>0.32</c:v>
                </c:pt>
                <c:pt idx="38">
                  <c:v>0.48</c:v>
                </c:pt>
                <c:pt idx="39">
                  <c:v>0.2</c:v>
                </c:pt>
                <c:pt idx="40">
                  <c:v>0.16</c:v>
                </c:pt>
                <c:pt idx="41" formatCode="#,##0.00_ ">
                  <c:v>0.2</c:v>
                </c:pt>
                <c:pt idx="42">
                  <c:v>0.24</c:v>
                </c:pt>
                <c:pt idx="43">
                  <c:v>0.24</c:v>
                </c:pt>
                <c:pt idx="44">
                  <c:v>0.16</c:v>
                </c:pt>
                <c:pt idx="45">
                  <c:v>0.32</c:v>
                </c:pt>
                <c:pt idx="46">
                  <c:v>0.4</c:v>
                </c:pt>
                <c:pt idx="47">
                  <c:v>0.24</c:v>
                </c:pt>
                <c:pt idx="48">
                  <c:v>0.2</c:v>
                </c:pt>
                <c:pt idx="49">
                  <c:v>0</c:v>
                </c:pt>
                <c:pt idx="50">
                  <c:v>0</c:v>
                </c:pt>
                <c:pt idx="51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令和7年各保健所毎集計!$C$36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令和7年各保健所毎集計!$N$36:$BM$36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0.34</c:v>
                </c:pt>
                <c:pt idx="2">
                  <c:v>0.41</c:v>
                </c:pt>
                <c:pt idx="3">
                  <c:v>0.73</c:v>
                </c:pt>
                <c:pt idx="4">
                  <c:v>0.86</c:v>
                </c:pt>
                <c:pt idx="5">
                  <c:v>0.96</c:v>
                </c:pt>
                <c:pt idx="6">
                  <c:v>1.06</c:v>
                </c:pt>
                <c:pt idx="7">
                  <c:v>1.21</c:v>
                </c:pt>
                <c:pt idx="8">
                  <c:v>1.27</c:v>
                </c:pt>
                <c:pt idx="9">
                  <c:v>1.41</c:v>
                </c:pt>
                <c:pt idx="10">
                  <c:v>1.48</c:v>
                </c:pt>
                <c:pt idx="11">
                  <c:v>1.18</c:v>
                </c:pt>
                <c:pt idx="12">
                  <c:v>1.02</c:v>
                </c:pt>
                <c:pt idx="13">
                  <c:v>0.8</c:v>
                </c:pt>
                <c:pt idx="14">
                  <c:v>0.93</c:v>
                </c:pt>
                <c:pt idx="15">
                  <c:v>0.85</c:v>
                </c:pt>
                <c:pt idx="16">
                  <c:v>0.72</c:v>
                </c:pt>
                <c:pt idx="17">
                  <c:v>0.5</c:v>
                </c:pt>
                <c:pt idx="18">
                  <c:v>0.3</c:v>
                </c:pt>
                <c:pt idx="19">
                  <c:v>0.31</c:v>
                </c:pt>
                <c:pt idx="20">
                  <c:v>0.32</c:v>
                </c:pt>
                <c:pt idx="21">
                  <c:v>0.26</c:v>
                </c:pt>
                <c:pt idx="22">
                  <c:v>0.25</c:v>
                </c:pt>
                <c:pt idx="23">
                  <c:v>0.22</c:v>
                </c:pt>
                <c:pt idx="24">
                  <c:v>0.24</c:v>
                </c:pt>
                <c:pt idx="25">
                  <c:v>0.28000000000000003</c:v>
                </c:pt>
                <c:pt idx="26">
                  <c:v>0.35</c:v>
                </c:pt>
                <c:pt idx="27">
                  <c:v>0.38</c:v>
                </c:pt>
                <c:pt idx="28">
                  <c:v>0.5</c:v>
                </c:pt>
                <c:pt idx="29" formatCode="#,##0.00_ ">
                  <c:v>0.53</c:v>
                </c:pt>
                <c:pt idx="30">
                  <c:v>0.69</c:v>
                </c:pt>
                <c:pt idx="31">
                  <c:v>0.86</c:v>
                </c:pt>
                <c:pt idx="32">
                  <c:v>0.63</c:v>
                </c:pt>
                <c:pt idx="33">
                  <c:v>0.77</c:v>
                </c:pt>
                <c:pt idx="34">
                  <c:v>1.28</c:v>
                </c:pt>
                <c:pt idx="35">
                  <c:v>1.66</c:v>
                </c:pt>
                <c:pt idx="36">
                  <c:v>1.65</c:v>
                </c:pt>
                <c:pt idx="37">
                  <c:v>1.64</c:v>
                </c:pt>
                <c:pt idx="38">
                  <c:v>1.51</c:v>
                </c:pt>
                <c:pt idx="39">
                  <c:v>1.55</c:v>
                </c:pt>
                <c:pt idx="40">
                  <c:v>1.63</c:v>
                </c:pt>
                <c:pt idx="41" formatCode="#,##0.00_ ">
                  <c:v>1.26</c:v>
                </c:pt>
                <c:pt idx="42">
                  <c:v>1.24</c:v>
                </c:pt>
                <c:pt idx="43">
                  <c:v>1.21</c:v>
                </c:pt>
                <c:pt idx="44">
                  <c:v>0.88</c:v>
                </c:pt>
                <c:pt idx="45">
                  <c:v>0.77</c:v>
                </c:pt>
                <c:pt idx="46">
                  <c:v>0.73</c:v>
                </c:pt>
                <c:pt idx="47">
                  <c:v>0.57999999999999996</c:v>
                </c:pt>
                <c:pt idx="48">
                  <c:v>0.56999999999999995</c:v>
                </c:pt>
                <c:pt idx="49">
                  <c:v>0.57999999999999996</c:v>
                </c:pt>
                <c:pt idx="50">
                  <c:v>0.63</c:v>
                </c:pt>
                <c:pt idx="51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角血!$B$61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角血!$D$5:$V$5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角血!$D$61:$V$61</c:f>
              <c:numCache>
                <c:formatCode>General</c:formatCode>
                <c:ptCount val="19"/>
                <c:pt idx="0">
                  <c:v>0.55055055055055058</c:v>
                </c:pt>
                <c:pt idx="1">
                  <c:v>0.85085085085085088</c:v>
                </c:pt>
                <c:pt idx="2">
                  <c:v>4.3043043043043046</c:v>
                </c:pt>
                <c:pt idx="3">
                  <c:v>3.9539539539539534</c:v>
                </c:pt>
                <c:pt idx="4">
                  <c:v>4.3043043043043046</c:v>
                </c:pt>
                <c:pt idx="5">
                  <c:v>4.1541541541541545</c:v>
                </c:pt>
                <c:pt idx="6">
                  <c:v>3.8538538538538538</c:v>
                </c:pt>
                <c:pt idx="7">
                  <c:v>3.203203203203203</c:v>
                </c:pt>
                <c:pt idx="8">
                  <c:v>2.4524524524524525</c:v>
                </c:pt>
                <c:pt idx="9">
                  <c:v>2.5025025025025025</c:v>
                </c:pt>
                <c:pt idx="10">
                  <c:v>2.2522522522522523</c:v>
                </c:pt>
                <c:pt idx="11">
                  <c:v>6.0560560560560566</c:v>
                </c:pt>
                <c:pt idx="12">
                  <c:v>2.9529529529529528</c:v>
                </c:pt>
                <c:pt idx="13">
                  <c:v>8.2082082082082071</c:v>
                </c:pt>
                <c:pt idx="14">
                  <c:v>14.714714714714713</c:v>
                </c:pt>
                <c:pt idx="15">
                  <c:v>11.461461461461461</c:v>
                </c:pt>
                <c:pt idx="16">
                  <c:v>8.0080080080080087</c:v>
                </c:pt>
                <c:pt idx="17">
                  <c:v>9.0090090090090094</c:v>
                </c:pt>
                <c:pt idx="18">
                  <c:v>7.2072072072072073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年次別!$AO$147:$AO$266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0.14285714285714285</c:v>
                </c:pt>
                <c:pt idx="2">
                  <c:v>7.1428571428571425E-2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3.5714285714285712E-2</c:v>
                </c:pt>
                <c:pt idx="7">
                  <c:v>0.22857142857142856</c:v>
                </c:pt>
                <c:pt idx="8">
                  <c:v>0.14285714285714285</c:v>
                </c:pt>
                <c:pt idx="9">
                  <c:v>0.14285714285714285</c:v>
                </c:pt>
                <c:pt idx="10">
                  <c:v>0.14285714285714285</c:v>
                </c:pt>
                <c:pt idx="11">
                  <c:v>7.1428571428571425E-2</c:v>
                </c:pt>
                <c:pt idx="12">
                  <c:v>2.8571428571428571E-2</c:v>
                </c:pt>
                <c:pt idx="13">
                  <c:v>0</c:v>
                </c:pt>
                <c:pt idx="14">
                  <c:v>3.5714285714285747E-2</c:v>
                </c:pt>
                <c:pt idx="15">
                  <c:v>0.10714285714285714</c:v>
                </c:pt>
                <c:pt idx="16">
                  <c:v>5.7142857142857141E-2</c:v>
                </c:pt>
                <c:pt idx="17">
                  <c:v>7.1428571428571425E-2</c:v>
                </c:pt>
                <c:pt idx="18">
                  <c:v>0.11428571428571428</c:v>
                </c:pt>
                <c:pt idx="19">
                  <c:v>3.5714285714285712E-2</c:v>
                </c:pt>
                <c:pt idx="20">
                  <c:v>0.10714285714285714</c:v>
                </c:pt>
                <c:pt idx="21">
                  <c:v>5.7142857142857141E-2</c:v>
                </c:pt>
                <c:pt idx="22">
                  <c:v>0.14285714285714285</c:v>
                </c:pt>
                <c:pt idx="23">
                  <c:v>3.5714285714285712E-2</c:v>
                </c:pt>
                <c:pt idx="24" formatCode="0.00">
                  <c:v>8.5714285714285715E-2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2.8571428571428571E-2</c:v>
                </c:pt>
                <c:pt idx="28" formatCode="0.00">
                  <c:v>7.1428571428571425E-2</c:v>
                </c:pt>
                <c:pt idx="29" formatCode="0.00">
                  <c:v>0.14285714285714285</c:v>
                </c:pt>
                <c:pt idx="30" formatCode="0.00">
                  <c:v>0.14285714285714285</c:v>
                </c:pt>
                <c:pt idx="31" formatCode="0.00">
                  <c:v>7.1428571428571425E-2</c:v>
                </c:pt>
                <c:pt idx="32" formatCode="0.00">
                  <c:v>3.5714285714285712E-2</c:v>
                </c:pt>
                <c:pt idx="33" formatCode="0.00">
                  <c:v>0.17142857142857143</c:v>
                </c:pt>
                <c:pt idx="34" formatCode="0.00">
                  <c:v>3.5714285714285712E-2</c:v>
                </c:pt>
                <c:pt idx="35" formatCode="0.00">
                  <c:v>0</c:v>
                </c:pt>
                <c:pt idx="36" formatCode="0.00">
                  <c:v>0.17142857142857143</c:v>
                </c:pt>
                <c:pt idx="37" formatCode="0.00">
                  <c:v>0.10714285714285714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7.1428571428571425E-2</c:v>
                </c:pt>
                <c:pt idx="46" formatCode="0.00">
                  <c:v>8.5714285714285715E-2</c:v>
                </c:pt>
                <c:pt idx="47" formatCode="0.00">
                  <c:v>4.7619047619047616E-2</c:v>
                </c:pt>
                <c:pt idx="48" formatCode="0.00">
                  <c:v>2.8000000000000004E-2</c:v>
                </c:pt>
                <c:pt idx="49" formatCode="0.00">
                  <c:v>0.14250000000000002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0.14250000000000002</c:v>
                </c:pt>
                <c:pt idx="53" formatCode="0.00">
                  <c:v>0.11400000000000002</c:v>
                </c:pt>
                <c:pt idx="54" formatCode="0.00">
                  <c:v>0</c:v>
                </c:pt>
                <c:pt idx="55" formatCode="0.00">
                  <c:v>2.8000000000000004E-2</c:v>
                </c:pt>
                <c:pt idx="56" formatCode="0.00">
                  <c:v>3.5000000000000003E-2</c:v>
                </c:pt>
                <c:pt idx="57" formatCode="0.00">
                  <c:v>3.5000000000000003E-2</c:v>
                </c:pt>
                <c:pt idx="58" formatCode="0.00">
                  <c:v>2.8000000000000004E-2</c:v>
                </c:pt>
                <c:pt idx="59" formatCode="0.00">
                  <c:v>0.18</c:v>
                </c:pt>
                <c:pt idx="60" formatCode="0.00">
                  <c:v>0.14499999999999999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0.14250000000000002</c:v>
                </c:pt>
                <c:pt idx="64" formatCode="0.00">
                  <c:v>5.6000000000000008E-2</c:v>
                </c:pt>
                <c:pt idx="65" formatCode="0.00">
                  <c:v>0.17750000000000002</c:v>
                </c:pt>
                <c:pt idx="66" formatCode="0.00">
                  <c:v>0</c:v>
                </c:pt>
                <c:pt idx="67" formatCode="0.00">
                  <c:v>5.6000000000000008E-2</c:v>
                </c:pt>
                <c:pt idx="68" formatCode="0.00">
                  <c:v>7.0000000000000007E-2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3.5000000000000003E-2</c:v>
                </c:pt>
                <c:pt idx="72" formatCode="0.00">
                  <c:v>5.6000000000000008E-2</c:v>
                </c:pt>
                <c:pt idx="73" formatCode="0.00">
                  <c:v>3.5000000000000003E-2</c:v>
                </c:pt>
                <c:pt idx="74" formatCode="0.00">
                  <c:v>0.14250000000000002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3.5000000000000003E-2</c:v>
                </c:pt>
                <c:pt idx="79" formatCode="0.00">
                  <c:v>5.6000000000000008E-2</c:v>
                </c:pt>
                <c:pt idx="80" formatCode="0.00">
                  <c:v>3.5000000000000003E-2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7.2499999999999995E-2</c:v>
                </c:pt>
                <c:pt idx="86" formatCode="0.00">
                  <c:v>0.14499999999999999</c:v>
                </c:pt>
                <c:pt idx="87" formatCode="0.00">
                  <c:v>3.5000000000000003E-2</c:v>
                </c:pt>
                <c:pt idx="88" formatCode="0.00">
                  <c:v>0</c:v>
                </c:pt>
                <c:pt idx="89" formatCode="0.00">
                  <c:v>0.1075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0.14250000000000002</c:v>
                </c:pt>
                <c:pt idx="93" formatCode="0.00">
                  <c:v>5.6000000000000008E-2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7.2499999999999995E-2</c:v>
                </c:pt>
                <c:pt idx="99" formatCode="0.00">
                  <c:v>8.5999999999999993E-2</c:v>
                </c:pt>
                <c:pt idx="100" formatCode="0.00">
                  <c:v>3.5000000000000003E-2</c:v>
                </c:pt>
                <c:pt idx="101" formatCode="0.00">
                  <c:v>3.5000000000000003E-2</c:v>
                </c:pt>
                <c:pt idx="102" formatCode="0.00">
                  <c:v>2.8000000000000004E-2</c:v>
                </c:pt>
                <c:pt idx="103" formatCode="0.00">
                  <c:v>3.5000000000000003E-2</c:v>
                </c:pt>
                <c:pt idx="104" formatCode="0.00">
                  <c:v>8.4000000000000005E-2</c:v>
                </c:pt>
                <c:pt idx="105" formatCode="0.00">
                  <c:v>0</c:v>
                </c:pt>
                <c:pt idx="106" formatCode="0.00">
                  <c:v>3.5000000000000003E-2</c:v>
                </c:pt>
                <c:pt idx="107" formatCode="0.00">
                  <c:v>0</c:v>
                </c:pt>
                <c:pt idx="108" formatCode="0.00">
                  <c:v>2.8000000000000004E-2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3.5000000000000003E-2</c:v>
                </c:pt>
                <c:pt idx="118" formatCode="0.00">
                  <c:v>3.5000000000000003E-2</c:v>
                </c:pt>
                <c:pt idx="119" formatCode="0.00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年次別!$AP$147:$AP$266</c:f>
              <c:numCache>
                <c:formatCode>General</c:formatCode>
                <c:ptCount val="120"/>
                <c:pt idx="0">
                  <c:v>1.9999999999999997E-2</c:v>
                </c:pt>
                <c:pt idx="1">
                  <c:v>1.2E-2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3.0000000000000002E-2</c:v>
                </c:pt>
                <c:pt idx="6">
                  <c:v>2.2499999999999999E-2</c:v>
                </c:pt>
                <c:pt idx="7">
                  <c:v>2.4E-2</c:v>
                </c:pt>
                <c:pt idx="8">
                  <c:v>2.7500000000000004E-2</c:v>
                </c:pt>
                <c:pt idx="9">
                  <c:v>1.7999999999999999E-2</c:v>
                </c:pt>
                <c:pt idx="10">
                  <c:v>1.9999999999999997E-2</c:v>
                </c:pt>
                <c:pt idx="11">
                  <c:v>7.4999999999999997E-3</c:v>
                </c:pt>
                <c:pt idx="12">
                  <c:v>1.7999999999999999E-2</c:v>
                </c:pt>
                <c:pt idx="13">
                  <c:v>1.2500000000000001E-2</c:v>
                </c:pt>
                <c:pt idx="14">
                  <c:v>0.02</c:v>
                </c:pt>
                <c:pt idx="15">
                  <c:v>1.7500000000000002E-2</c:v>
                </c:pt>
                <c:pt idx="16">
                  <c:v>2.1999999999999999E-2</c:v>
                </c:pt>
                <c:pt idx="17">
                  <c:v>1.4999999999999999E-2</c:v>
                </c:pt>
                <c:pt idx="18">
                  <c:v>2.1999999999999999E-2</c:v>
                </c:pt>
                <c:pt idx="19">
                  <c:v>2.2500000000000003E-2</c:v>
                </c:pt>
                <c:pt idx="20">
                  <c:v>2.2500000000000003E-2</c:v>
                </c:pt>
                <c:pt idx="21">
                  <c:v>1.7999999999999999E-2</c:v>
                </c:pt>
                <c:pt idx="22">
                  <c:v>2.5000000000000001E-2</c:v>
                </c:pt>
                <c:pt idx="23">
                  <c:v>1.4999999999999999E-2</c:v>
                </c:pt>
                <c:pt idx="24" formatCode="0.00">
                  <c:v>1.7999999999999999E-2</c:v>
                </c:pt>
                <c:pt idx="25" formatCode="0.00">
                  <c:v>2.2500000000000003E-2</c:v>
                </c:pt>
                <c:pt idx="26" formatCode="0.00">
                  <c:v>0.01</c:v>
                </c:pt>
                <c:pt idx="27" formatCode="0.00">
                  <c:v>0.02</c:v>
                </c:pt>
                <c:pt idx="28" formatCode="0.00">
                  <c:v>2.2499999999999999E-2</c:v>
                </c:pt>
                <c:pt idx="29" formatCode="0.00">
                  <c:v>2.2499999999999999E-2</c:v>
                </c:pt>
                <c:pt idx="30" formatCode="0.00">
                  <c:v>1.7999999999999999E-2</c:v>
                </c:pt>
                <c:pt idx="31" formatCode="0.00">
                  <c:v>2.2499999999999999E-2</c:v>
                </c:pt>
                <c:pt idx="32" formatCode="0.00">
                  <c:v>0.01</c:v>
                </c:pt>
                <c:pt idx="33" formatCode="0.00">
                  <c:v>2.4E-2</c:v>
                </c:pt>
                <c:pt idx="34" formatCode="0.00">
                  <c:v>2.2499999999999999E-2</c:v>
                </c:pt>
                <c:pt idx="35" formatCode="0.00">
                  <c:v>1.7500000000000002E-2</c:v>
                </c:pt>
                <c:pt idx="36" formatCode="0.00">
                  <c:v>1.9999999999999997E-2</c:v>
                </c:pt>
                <c:pt idx="37" formatCode="0.00">
                  <c:v>2.2499999999999999E-2</c:v>
                </c:pt>
                <c:pt idx="38" formatCode="0.00">
                  <c:v>0.02</c:v>
                </c:pt>
                <c:pt idx="39" formatCode="0.00">
                  <c:v>0.02</c:v>
                </c:pt>
                <c:pt idx="40" formatCode="0.00">
                  <c:v>0.02</c:v>
                </c:pt>
                <c:pt idx="41" formatCode="0.00">
                  <c:v>1.6E-2</c:v>
                </c:pt>
                <c:pt idx="42" formatCode="0.00">
                  <c:v>1.7500000000000002E-2</c:v>
                </c:pt>
                <c:pt idx="43" formatCode="0.00">
                  <c:v>1.7999999999999999E-2</c:v>
                </c:pt>
                <c:pt idx="44" formatCode="0.00">
                  <c:v>1.2500000000000001E-2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2.6666666666666668E-2</c:v>
                </c:pt>
                <c:pt idx="48" formatCode="0.00">
                  <c:v>1.8000000000000002E-2</c:v>
                </c:pt>
                <c:pt idx="49" formatCode="0.00">
                  <c:v>1.7500000000000002E-2</c:v>
                </c:pt>
                <c:pt idx="50" formatCode="0.00">
                  <c:v>2.1999999999999999E-2</c:v>
                </c:pt>
                <c:pt idx="51" formatCode="0.00">
                  <c:v>1.7499999999999998E-2</c:v>
                </c:pt>
                <c:pt idx="52" formatCode="0.00">
                  <c:v>1.5000000000000001E-2</c:v>
                </c:pt>
                <c:pt idx="53" formatCode="0.00">
                  <c:v>2.1999999999999999E-2</c:v>
                </c:pt>
                <c:pt idx="54" formatCode="0.00">
                  <c:v>1.2500000000000001E-2</c:v>
                </c:pt>
                <c:pt idx="55" formatCode="0.00">
                  <c:v>1.4000000000000002E-2</c:v>
                </c:pt>
                <c:pt idx="56" formatCode="0.00">
                  <c:v>1.2500000000000001E-2</c:v>
                </c:pt>
                <c:pt idx="57" formatCode="0.00">
                  <c:v>0.01</c:v>
                </c:pt>
                <c:pt idx="58" formatCode="0.00">
                  <c:v>1.4000000000000002E-2</c:v>
                </c:pt>
                <c:pt idx="59" formatCode="0.00">
                  <c:v>0.02</c:v>
                </c:pt>
                <c:pt idx="60" formatCode="0.00">
                  <c:v>1.2500000000000001E-2</c:v>
                </c:pt>
                <c:pt idx="61" formatCode="0.00">
                  <c:v>1.4999999999999999E-2</c:v>
                </c:pt>
                <c:pt idx="62" formatCode="0.00">
                  <c:v>1.4000000000000002E-2</c:v>
                </c:pt>
                <c:pt idx="63" formatCode="0.00">
                  <c:v>1.5000000000000001E-2</c:v>
                </c:pt>
                <c:pt idx="64" formatCode="0.00">
                  <c:v>1.8000000000000002E-2</c:v>
                </c:pt>
                <c:pt idx="65" formatCode="0.00">
                  <c:v>1.2500000000000001E-2</c:v>
                </c:pt>
                <c:pt idx="66" formatCode="0.00">
                  <c:v>0.02</c:v>
                </c:pt>
                <c:pt idx="67" formatCode="0.00">
                  <c:v>1.2E-2</c:v>
                </c:pt>
                <c:pt idx="68" formatCode="0.00">
                  <c:v>1.2500000000000001E-2</c:v>
                </c:pt>
                <c:pt idx="69" formatCode="0.00">
                  <c:v>1.2500000000000001E-2</c:v>
                </c:pt>
                <c:pt idx="70" formatCode="0.00">
                  <c:v>1.2E-2</c:v>
                </c:pt>
                <c:pt idx="71" formatCode="0.00">
                  <c:v>0.02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1.4000000000000002E-2</c:v>
                </c:pt>
                <c:pt idx="80" formatCode="0.00">
                  <c:v>0.01</c:v>
                </c:pt>
                <c:pt idx="81" formatCode="0.00">
                  <c:v>1.6E-2</c:v>
                </c:pt>
                <c:pt idx="82" formatCode="0.00">
                  <c:v>1.2500000000000001E-2</c:v>
                </c:pt>
                <c:pt idx="83" formatCode="0.00">
                  <c:v>7.4999999999999997E-3</c:v>
                </c:pt>
                <c:pt idx="84" formatCode="0.00">
                  <c:v>1.2E-2</c:v>
                </c:pt>
                <c:pt idx="85" formatCode="0.00">
                  <c:v>0.02</c:v>
                </c:pt>
                <c:pt idx="86" formatCode="0.00">
                  <c:v>1.2500000000000001E-2</c:v>
                </c:pt>
                <c:pt idx="87" formatCode="0.00">
                  <c:v>7.4999999999999997E-3</c:v>
                </c:pt>
                <c:pt idx="88" formatCode="0.00">
                  <c:v>1.3999999999999999E-2</c:v>
                </c:pt>
                <c:pt idx="89" formatCode="0.00">
                  <c:v>1.5000000000000001E-2</c:v>
                </c:pt>
                <c:pt idx="90" formatCode="0.00">
                  <c:v>1.7999999999999999E-2</c:v>
                </c:pt>
                <c:pt idx="91" formatCode="0.00">
                  <c:v>1.5000000000000001E-2</c:v>
                </c:pt>
                <c:pt idx="92" formatCode="0.00">
                  <c:v>0.02</c:v>
                </c:pt>
                <c:pt idx="93" formatCode="0.00">
                  <c:v>1.7999999999999999E-2</c:v>
                </c:pt>
                <c:pt idx="94" formatCode="0.00">
                  <c:v>1.5000000000000001E-2</c:v>
                </c:pt>
                <c:pt idx="95" formatCode="0.00">
                  <c:v>1.7500000000000002E-2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2.2500000000000003E-2</c:v>
                </c:pt>
                <c:pt idx="99" formatCode="0.00">
                  <c:v>0.02</c:v>
                </c:pt>
                <c:pt idx="100" formatCode="0.00">
                  <c:v>1.7500000000000002E-2</c:v>
                </c:pt>
                <c:pt idx="101" formatCode="0.00">
                  <c:v>2.2499999999999999E-2</c:v>
                </c:pt>
                <c:pt idx="102" formatCode="0.00">
                  <c:v>2.2000000000000002E-2</c:v>
                </c:pt>
                <c:pt idx="103" formatCode="0.00">
                  <c:v>2.75E-2</c:v>
                </c:pt>
                <c:pt idx="104" formatCode="0.00">
                  <c:v>2.6000000000000002E-2</c:v>
                </c:pt>
                <c:pt idx="105" formatCode="0.00">
                  <c:v>0.02</c:v>
                </c:pt>
                <c:pt idx="106" formatCode="0.00">
                  <c:v>2.5000000000000001E-2</c:v>
                </c:pt>
                <c:pt idx="107" formatCode="0.00">
                  <c:v>2.75E-2</c:v>
                </c:pt>
                <c:pt idx="108" formatCode="0.00">
                  <c:v>2.2000000000000002E-2</c:v>
                </c:pt>
                <c:pt idx="109" formatCode="0.00">
                  <c:v>0.02</c:v>
                </c:pt>
                <c:pt idx="110" formatCode="0.00">
                  <c:v>0.02</c:v>
                </c:pt>
                <c:pt idx="111" formatCode="0.00">
                  <c:v>1.4999999999999999E-2</c:v>
                </c:pt>
                <c:pt idx="112" formatCode="0.00">
                  <c:v>0.02</c:v>
                </c:pt>
                <c:pt idx="113" formatCode="0.00">
                  <c:v>2.2000000000000002E-2</c:v>
                </c:pt>
                <c:pt idx="114" formatCode="0.00">
                  <c:v>1.7500000000000002E-2</c:v>
                </c:pt>
                <c:pt idx="115" formatCode="0.00">
                  <c:v>1.7499999999999998E-2</c:v>
                </c:pt>
                <c:pt idx="116" formatCode="0.00">
                  <c:v>1.6E-2</c:v>
                </c:pt>
                <c:pt idx="117" formatCode="0.00">
                  <c:v>1.7500000000000002E-2</c:v>
                </c:pt>
                <c:pt idx="118" formatCode="0.00">
                  <c:v>1.2500000000000001E-2</c:v>
                </c:pt>
                <c:pt idx="119" formatCode="0.00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令和7年各保健所毎集計!$N$227:$BM$227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0.14000000000000001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0.14000000000000001</c:v>
                </c:pt>
                <c:pt idx="48">
                  <c:v>0</c:v>
                </c:pt>
                <c:pt idx="49">
                  <c:v>0</c:v>
                </c:pt>
                <c:pt idx="50">
                  <c:v>0.14000000000000001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令和7年各保健所毎集計!$C$228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令和7年各保健所毎集計!$N$228:$BM$228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0.02</c:v>
                </c:pt>
                <c:pt idx="10">
                  <c:v>0.01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0.01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0.03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 formatCode="#,##0.00_ ">
                  <c:v>0.01</c:v>
                </c:pt>
                <c:pt idx="30">
                  <c:v>0.02</c:v>
                </c:pt>
                <c:pt idx="31">
                  <c:v>0.02</c:v>
                </c:pt>
                <c:pt idx="32">
                  <c:v>0.01</c:v>
                </c:pt>
                <c:pt idx="33">
                  <c:v>0.03</c:v>
                </c:pt>
                <c:pt idx="34">
                  <c:v>0.01</c:v>
                </c:pt>
                <c:pt idx="35">
                  <c:v>0.02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0.03</c:v>
                </c:pt>
                <c:pt idx="40">
                  <c:v>0.01</c:v>
                </c:pt>
                <c:pt idx="41" formatCode="#,##0.00_ ">
                  <c:v>0.03</c:v>
                </c:pt>
                <c:pt idx="42">
                  <c:v>0.01</c:v>
                </c:pt>
                <c:pt idx="43">
                  <c:v>0.02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0.02</c:v>
                </c:pt>
                <c:pt idx="48">
                  <c:v>0</c:v>
                </c:pt>
                <c:pt idx="49">
                  <c:v>0.01</c:v>
                </c:pt>
                <c:pt idx="50">
                  <c:v>0.03</c:v>
                </c:pt>
                <c:pt idx="5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令和7年各保健所毎集計!$N$221:$BM$221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令和7年各保健所毎集計!$C$222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令和7年各保健所毎集計!$N$222:$BM$222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0.5</c:v>
                </c:pt>
                <c:pt idx="48">
                  <c:v>0</c:v>
                </c:pt>
                <c:pt idx="49">
                  <c:v>0</c:v>
                </c:pt>
                <c:pt idx="50">
                  <c:v>0.5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令和7年各保健所毎集計!$C$223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令和7年各保健所毎集計!$N$223:$BM$223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令和7年各保健所毎集計!$C$224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令和7年各保健所毎集計!$N$224:$BM$224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令和7年各保健所毎集計!$C$225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令和7年各保健所毎集計!$N$225:$BM$225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令和7年各保健所毎集計!$C$226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令和7年各保健所毎集計!$N$226:$BM$226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42.857142857142854</c:v>
                </c:pt>
                <c:pt idx="1">
                  <c:v>0</c:v>
                </c:pt>
                <c:pt idx="2">
                  <c:v>14.285714285714285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14.285714285714285</c:v>
                </c:pt>
                <c:pt idx="11">
                  <c:v>0</c:v>
                </c:pt>
                <c:pt idx="12">
                  <c:v>0</c:v>
                </c:pt>
                <c:pt idx="13">
                  <c:v>14.285714285714285</c:v>
                </c:pt>
                <c:pt idx="14">
                  <c:v>0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年次別!$AQ$147:$AQ$266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</c:v>
                </c:pt>
                <c:pt idx="2">
                  <c:v>0.21285714285714286</c:v>
                </c:pt>
                <c:pt idx="3">
                  <c:v>0.3214285714285714</c:v>
                </c:pt>
                <c:pt idx="4">
                  <c:v>0.39999999999999997</c:v>
                </c:pt>
                <c:pt idx="5">
                  <c:v>0.6071428571428571</c:v>
                </c:pt>
                <c:pt idx="6">
                  <c:v>0.21428571428571425</c:v>
                </c:pt>
                <c:pt idx="7">
                  <c:v>0.22857142857142856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0.42857142857142849</c:v>
                </c:pt>
                <c:pt idx="11">
                  <c:v>0.14285714285714285</c:v>
                </c:pt>
                <c:pt idx="12">
                  <c:v>0.2</c:v>
                </c:pt>
                <c:pt idx="13">
                  <c:v>0.14285714285714285</c:v>
                </c:pt>
                <c:pt idx="14">
                  <c:v>0.3214285714285714</c:v>
                </c:pt>
                <c:pt idx="15">
                  <c:v>0.21428571428571427</c:v>
                </c:pt>
                <c:pt idx="16">
                  <c:v>0.2</c:v>
                </c:pt>
                <c:pt idx="17">
                  <c:v>0.42857142857142855</c:v>
                </c:pt>
                <c:pt idx="18">
                  <c:v>0.22857142857142856</c:v>
                </c:pt>
                <c:pt idx="19">
                  <c:v>0.25</c:v>
                </c:pt>
                <c:pt idx="20">
                  <c:v>0.25</c:v>
                </c:pt>
                <c:pt idx="21">
                  <c:v>0.14285714285714285</c:v>
                </c:pt>
                <c:pt idx="22">
                  <c:v>3.5714285714285712E-2</c:v>
                </c:pt>
                <c:pt idx="23">
                  <c:v>7.1428571428571425E-2</c:v>
                </c:pt>
                <c:pt idx="24" formatCode="0.00">
                  <c:v>0.2294285714285714</c:v>
                </c:pt>
                <c:pt idx="25" formatCode="0.00">
                  <c:v>0.21428571428571427</c:v>
                </c:pt>
                <c:pt idx="26" formatCode="0.00">
                  <c:v>7.1428571428571425E-2</c:v>
                </c:pt>
                <c:pt idx="27" formatCode="0.00">
                  <c:v>0.37142857142857144</c:v>
                </c:pt>
                <c:pt idx="28" formatCode="0.00">
                  <c:v>0.10714285714285714</c:v>
                </c:pt>
                <c:pt idx="29" formatCode="0.00">
                  <c:v>0.21428571428571425</c:v>
                </c:pt>
                <c:pt idx="30" formatCode="0.00">
                  <c:v>8.5714285714285715E-2</c:v>
                </c:pt>
                <c:pt idx="31" formatCode="0.00">
                  <c:v>0.17857142857142855</c:v>
                </c:pt>
                <c:pt idx="32" formatCode="0.00">
                  <c:v>0.21428571428571425</c:v>
                </c:pt>
                <c:pt idx="33" formatCode="0.00">
                  <c:v>0.14285714285714285</c:v>
                </c:pt>
                <c:pt idx="34" formatCode="0.00">
                  <c:v>3.5714285714285712E-2</c:v>
                </c:pt>
                <c:pt idx="35" formatCode="0.00">
                  <c:v>0.10714285714285714</c:v>
                </c:pt>
                <c:pt idx="36" formatCode="0.00">
                  <c:v>5.7142857142857141E-2</c:v>
                </c:pt>
                <c:pt idx="37" formatCode="0.00">
                  <c:v>0.17857142857142855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0.14285714285714285</c:v>
                </c:pt>
                <c:pt idx="41" formatCode="0.00">
                  <c:v>0.2857142857142857</c:v>
                </c:pt>
                <c:pt idx="42" formatCode="0.00">
                  <c:v>0.2857142857142857</c:v>
                </c:pt>
                <c:pt idx="43" formatCode="0.00">
                  <c:v>8.5714285714285715E-2</c:v>
                </c:pt>
                <c:pt idx="44" formatCode="0.00">
                  <c:v>0.17857142857142855</c:v>
                </c:pt>
                <c:pt idx="45" formatCode="0.00">
                  <c:v>0.10714285714285714</c:v>
                </c:pt>
                <c:pt idx="46" formatCode="0.00">
                  <c:v>8.5714285714285715E-2</c:v>
                </c:pt>
                <c:pt idx="47" formatCode="0.00">
                  <c:v>0.2857142857142857</c:v>
                </c:pt>
                <c:pt idx="48" formatCode="0.00">
                  <c:v>5.7999999999999996E-2</c:v>
                </c:pt>
                <c:pt idx="49" formatCode="0.00">
                  <c:v>0.17750000000000002</c:v>
                </c:pt>
                <c:pt idx="50" formatCode="0.00">
                  <c:v>8.4000000000000005E-2</c:v>
                </c:pt>
                <c:pt idx="51" formatCode="0.00">
                  <c:v>0</c:v>
                </c:pt>
                <c:pt idx="52" formatCode="0.00">
                  <c:v>0.10500000000000001</c:v>
                </c:pt>
                <c:pt idx="53" formatCode="0.00">
                  <c:v>0.17200000000000001</c:v>
                </c:pt>
                <c:pt idx="54" formatCode="0.00">
                  <c:v>7.0000000000000007E-2</c:v>
                </c:pt>
                <c:pt idx="55" formatCode="0.00">
                  <c:v>2.8000000000000004E-2</c:v>
                </c:pt>
                <c:pt idx="56" formatCode="0.00">
                  <c:v>0.1075</c:v>
                </c:pt>
                <c:pt idx="57" formatCode="0.00">
                  <c:v>0.215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3.5000000000000003E-2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7.0000000000000007E-2</c:v>
                </c:pt>
                <c:pt idx="64" formatCode="0.00">
                  <c:v>0.14399999999999999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2.8000000000000004E-2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8.5999999999999993E-2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8.5999999999999993E-2</c:v>
                </c:pt>
                <c:pt idx="77" formatCode="0.00">
                  <c:v>0.46250000000000002</c:v>
                </c:pt>
                <c:pt idx="78" formatCode="0.00">
                  <c:v>0.28749999999999998</c:v>
                </c:pt>
                <c:pt idx="79" formatCode="0.00">
                  <c:v>0.17200000000000001</c:v>
                </c:pt>
                <c:pt idx="80" formatCode="0.00">
                  <c:v>0.10500000000000001</c:v>
                </c:pt>
                <c:pt idx="81" formatCode="0.00">
                  <c:v>0.11400000000000002</c:v>
                </c:pt>
                <c:pt idx="82" formatCode="0.00">
                  <c:v>0.10500000000000001</c:v>
                </c:pt>
                <c:pt idx="83" formatCode="0.00">
                  <c:v>0.1075</c:v>
                </c:pt>
                <c:pt idx="84" formatCode="0.00">
                  <c:v>0</c:v>
                </c:pt>
                <c:pt idx="85" formatCode="0.00">
                  <c:v>3.5000000000000003E-2</c:v>
                </c:pt>
                <c:pt idx="86" formatCode="0.00">
                  <c:v>0.10500000000000001</c:v>
                </c:pt>
                <c:pt idx="87" formatCode="0.00">
                  <c:v>3.5000000000000003E-2</c:v>
                </c:pt>
                <c:pt idx="88" formatCode="0.00">
                  <c:v>2.8000000000000004E-2</c:v>
                </c:pt>
                <c:pt idx="89" formatCode="0.00">
                  <c:v>7.0000000000000007E-2</c:v>
                </c:pt>
                <c:pt idx="90" formatCode="0.00">
                  <c:v>0</c:v>
                </c:pt>
                <c:pt idx="91" formatCode="0.00">
                  <c:v>3.5000000000000003E-2</c:v>
                </c:pt>
                <c:pt idx="92" formatCode="0.00">
                  <c:v>0.1075</c:v>
                </c:pt>
                <c:pt idx="93" formatCode="0.00">
                  <c:v>2.8000000000000004E-2</c:v>
                </c:pt>
                <c:pt idx="94" formatCode="0.00">
                  <c:v>0.10500000000000001</c:v>
                </c:pt>
                <c:pt idx="95" formatCode="0.00">
                  <c:v>7.0000000000000007E-2</c:v>
                </c:pt>
                <c:pt idx="96" formatCode="0.00">
                  <c:v>2.8000000000000004E-2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2.8000000000000004E-2</c:v>
                </c:pt>
                <c:pt idx="100" formatCode="0.00">
                  <c:v>0.25</c:v>
                </c:pt>
                <c:pt idx="101" formatCode="0.00">
                  <c:v>3.5000000000000003E-2</c:v>
                </c:pt>
                <c:pt idx="102" formatCode="0.00">
                  <c:v>5.7999999999999996E-2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0.14250000000000002</c:v>
                </c:pt>
                <c:pt idx="110" formatCode="0.00">
                  <c:v>8.5999999999999993E-2</c:v>
                </c:pt>
                <c:pt idx="111" formatCode="0.00">
                  <c:v>0</c:v>
                </c:pt>
                <c:pt idx="112" formatCode="0.00">
                  <c:v>7.0000000000000007E-2</c:v>
                </c:pt>
                <c:pt idx="113" formatCode="0.00">
                  <c:v>0.11200000000000002</c:v>
                </c:pt>
                <c:pt idx="114" formatCode="0.00">
                  <c:v>7.0000000000000007E-2</c:v>
                </c:pt>
                <c:pt idx="115" formatCode="0.00">
                  <c:v>0.10500000000000001</c:v>
                </c:pt>
                <c:pt idx="116" formatCode="0.00">
                  <c:v>0.11400000000000002</c:v>
                </c:pt>
                <c:pt idx="117" formatCode="0.00">
                  <c:v>3.5000000000000003E-2</c:v>
                </c:pt>
                <c:pt idx="118" formatCode="0.00">
                  <c:v>7.0000000000000007E-2</c:v>
                </c:pt>
                <c:pt idx="119" formatCode="0.00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年次別!$AR$147:$AR$266</c:f>
              <c:numCache>
                <c:formatCode>General</c:formatCode>
                <c:ptCount val="120"/>
                <c:pt idx="0">
                  <c:v>4.4999999999999998E-2</c:v>
                </c:pt>
                <c:pt idx="1">
                  <c:v>2.4E-2</c:v>
                </c:pt>
                <c:pt idx="2">
                  <c:v>4.5000000000000005E-2</c:v>
                </c:pt>
                <c:pt idx="3">
                  <c:v>0.05</c:v>
                </c:pt>
                <c:pt idx="4">
                  <c:v>4.3999999999999997E-2</c:v>
                </c:pt>
                <c:pt idx="5">
                  <c:v>7.7499999999999999E-2</c:v>
                </c:pt>
                <c:pt idx="6">
                  <c:v>9.0000000000000011E-2</c:v>
                </c:pt>
                <c:pt idx="7">
                  <c:v>8.3999999999999991E-2</c:v>
                </c:pt>
                <c:pt idx="8">
                  <c:v>7.2500000000000009E-2</c:v>
                </c:pt>
                <c:pt idx="9">
                  <c:v>4.8000000000000001E-2</c:v>
                </c:pt>
                <c:pt idx="10">
                  <c:v>5.7500000000000002E-2</c:v>
                </c:pt>
                <c:pt idx="11">
                  <c:v>2.75E-2</c:v>
                </c:pt>
                <c:pt idx="12">
                  <c:v>3.2000000000000001E-2</c:v>
                </c:pt>
                <c:pt idx="13">
                  <c:v>3.2500000000000001E-2</c:v>
                </c:pt>
                <c:pt idx="14">
                  <c:v>0.03</c:v>
                </c:pt>
                <c:pt idx="15">
                  <c:v>3.2500000000000001E-2</c:v>
                </c:pt>
                <c:pt idx="16">
                  <c:v>3.8000000000000006E-2</c:v>
                </c:pt>
                <c:pt idx="17">
                  <c:v>0.04</c:v>
                </c:pt>
                <c:pt idx="18">
                  <c:v>0.05</c:v>
                </c:pt>
                <c:pt idx="19">
                  <c:v>5.4999999999999993E-2</c:v>
                </c:pt>
                <c:pt idx="20">
                  <c:v>5.5000000000000007E-2</c:v>
                </c:pt>
                <c:pt idx="21">
                  <c:v>3.4000000000000002E-2</c:v>
                </c:pt>
                <c:pt idx="22">
                  <c:v>3.7499999999999999E-2</c:v>
                </c:pt>
                <c:pt idx="23">
                  <c:v>0.03</c:v>
                </c:pt>
                <c:pt idx="24" formatCode="0.00">
                  <c:v>1.9999999999999997E-2</c:v>
                </c:pt>
                <c:pt idx="25" formatCode="0.00">
                  <c:v>0.02</c:v>
                </c:pt>
                <c:pt idx="26" formatCode="0.00">
                  <c:v>2.2499999999999999E-2</c:v>
                </c:pt>
                <c:pt idx="27" formatCode="0.00">
                  <c:v>1.9999999999999997E-2</c:v>
                </c:pt>
                <c:pt idx="28" formatCode="0.00">
                  <c:v>2.5000000000000001E-2</c:v>
                </c:pt>
                <c:pt idx="29" formatCode="0.00">
                  <c:v>3.2500000000000001E-2</c:v>
                </c:pt>
                <c:pt idx="30" formatCode="0.00">
                  <c:v>4.8000000000000001E-2</c:v>
                </c:pt>
                <c:pt idx="31" formatCode="0.00">
                  <c:v>4.2500000000000003E-2</c:v>
                </c:pt>
                <c:pt idx="32" formatCode="0.00">
                  <c:v>4.2500000000000003E-2</c:v>
                </c:pt>
                <c:pt idx="33" formatCode="0.00">
                  <c:v>3.5999999999999997E-2</c:v>
                </c:pt>
                <c:pt idx="34" formatCode="0.00">
                  <c:v>3.2500000000000001E-2</c:v>
                </c:pt>
                <c:pt idx="35" formatCode="0.00">
                  <c:v>2.2500000000000003E-2</c:v>
                </c:pt>
                <c:pt idx="36" formatCode="0.00">
                  <c:v>0.02</c:v>
                </c:pt>
                <c:pt idx="37" formatCode="0.00">
                  <c:v>2.5000000000000001E-2</c:v>
                </c:pt>
                <c:pt idx="38" formatCode="0.00">
                  <c:v>0.02</c:v>
                </c:pt>
                <c:pt idx="39" formatCode="0.00">
                  <c:v>2.5000000000000001E-2</c:v>
                </c:pt>
                <c:pt idx="40" formatCode="0.00">
                  <c:v>2.2499999999999999E-2</c:v>
                </c:pt>
                <c:pt idx="41" formatCode="0.00">
                  <c:v>2.6000000000000002E-2</c:v>
                </c:pt>
                <c:pt idx="42" formatCode="0.00">
                  <c:v>4.2500000000000003E-2</c:v>
                </c:pt>
                <c:pt idx="43" formatCode="0.00">
                  <c:v>4.8000000000000001E-2</c:v>
                </c:pt>
                <c:pt idx="44" formatCode="0.00">
                  <c:v>4.5000000000000005E-2</c:v>
                </c:pt>
                <c:pt idx="45" formatCode="0.00">
                  <c:v>4.2500000000000003E-2</c:v>
                </c:pt>
                <c:pt idx="46" formatCode="0.00">
                  <c:v>3.6000000000000004E-2</c:v>
                </c:pt>
                <c:pt idx="47" formatCode="0.00">
                  <c:v>3.6666666666666667E-2</c:v>
                </c:pt>
                <c:pt idx="48" formatCode="0.00">
                  <c:v>1.8000000000000002E-2</c:v>
                </c:pt>
                <c:pt idx="49" formatCode="0.00">
                  <c:v>0.02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1.2500000000000001E-2</c:v>
                </c:pt>
                <c:pt idx="53" formatCode="0.00">
                  <c:v>2.4E-2</c:v>
                </c:pt>
                <c:pt idx="54" formatCode="0.00">
                  <c:v>1.7499999999999998E-2</c:v>
                </c:pt>
                <c:pt idx="55" formatCode="0.00">
                  <c:v>0.02</c:v>
                </c:pt>
                <c:pt idx="56" formatCode="0.00">
                  <c:v>1.7500000000000002E-2</c:v>
                </c:pt>
                <c:pt idx="57" formatCode="0.00">
                  <c:v>1.7500000000000002E-2</c:v>
                </c:pt>
                <c:pt idx="58" formatCode="0.00">
                  <c:v>0.02</c:v>
                </c:pt>
                <c:pt idx="59" formatCode="0.00">
                  <c:v>0.01</c:v>
                </c:pt>
                <c:pt idx="60" formatCode="0.00">
                  <c:v>1.5000000000000001E-2</c:v>
                </c:pt>
                <c:pt idx="61" formatCode="0.00">
                  <c:v>2.2500000000000003E-2</c:v>
                </c:pt>
                <c:pt idx="62" formatCode="0.00">
                  <c:v>1.8000000000000002E-2</c:v>
                </c:pt>
                <c:pt idx="63" formatCode="0.00">
                  <c:v>1.7500000000000002E-2</c:v>
                </c:pt>
                <c:pt idx="64" formatCode="0.00">
                  <c:v>1.7999999999999999E-2</c:v>
                </c:pt>
                <c:pt idx="65" formatCode="0.00">
                  <c:v>1.7500000000000002E-2</c:v>
                </c:pt>
                <c:pt idx="66" formatCode="0.00">
                  <c:v>1.7500000000000002E-2</c:v>
                </c:pt>
                <c:pt idx="67" formatCode="0.00">
                  <c:v>1.4000000000000002E-2</c:v>
                </c:pt>
                <c:pt idx="68" formatCode="0.00">
                  <c:v>0.02</c:v>
                </c:pt>
                <c:pt idx="69" formatCode="0.00">
                  <c:v>0.02</c:v>
                </c:pt>
                <c:pt idx="70" formatCode="0.00">
                  <c:v>2.4E-2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1.5000000000000001E-2</c:v>
                </c:pt>
                <c:pt idx="75" formatCode="0.00">
                  <c:v>1.2500000000000001E-2</c:v>
                </c:pt>
                <c:pt idx="76" formatCode="0.00">
                  <c:v>1.6E-2</c:v>
                </c:pt>
                <c:pt idx="77" formatCode="0.00">
                  <c:v>2.2500000000000003E-2</c:v>
                </c:pt>
                <c:pt idx="78" formatCode="0.00">
                  <c:v>2.75E-2</c:v>
                </c:pt>
                <c:pt idx="79" formatCode="0.00">
                  <c:v>1.2E-2</c:v>
                </c:pt>
                <c:pt idx="80" formatCode="0.00">
                  <c:v>1.7500000000000002E-2</c:v>
                </c:pt>
                <c:pt idx="81" formatCode="0.00">
                  <c:v>2.1999999999999999E-2</c:v>
                </c:pt>
                <c:pt idx="82" formatCode="0.00">
                  <c:v>1.7500000000000002E-2</c:v>
                </c:pt>
                <c:pt idx="83" formatCode="0.00">
                  <c:v>1.5000000000000001E-2</c:v>
                </c:pt>
                <c:pt idx="84" formatCode="0.00">
                  <c:v>1.4000000000000002E-2</c:v>
                </c:pt>
                <c:pt idx="85" formatCode="0.00">
                  <c:v>0.02</c:v>
                </c:pt>
                <c:pt idx="86" formatCode="0.00">
                  <c:v>0.02</c:v>
                </c:pt>
                <c:pt idx="87" formatCode="0.00">
                  <c:v>2.5000000000000001E-2</c:v>
                </c:pt>
                <c:pt idx="88" formatCode="0.00">
                  <c:v>2.1999999999999999E-2</c:v>
                </c:pt>
                <c:pt idx="89" formatCode="0.00">
                  <c:v>0.03</c:v>
                </c:pt>
                <c:pt idx="90" formatCode="0.00">
                  <c:v>4.2000000000000003E-2</c:v>
                </c:pt>
                <c:pt idx="91" formatCode="0.00">
                  <c:v>0.04</c:v>
                </c:pt>
                <c:pt idx="92" formatCode="0.00">
                  <c:v>2.5000000000000001E-2</c:v>
                </c:pt>
                <c:pt idx="93" formatCode="0.00">
                  <c:v>0.04</c:v>
                </c:pt>
                <c:pt idx="94" formatCode="0.00">
                  <c:v>2.75E-2</c:v>
                </c:pt>
                <c:pt idx="95" formatCode="0.00">
                  <c:v>3.2500000000000001E-2</c:v>
                </c:pt>
                <c:pt idx="96" formatCode="0.00">
                  <c:v>1.7999999999999999E-2</c:v>
                </c:pt>
                <c:pt idx="97" formatCode="0.00">
                  <c:v>1.5000000000000001E-2</c:v>
                </c:pt>
                <c:pt idx="98" formatCode="0.00">
                  <c:v>2.2499999999999999E-2</c:v>
                </c:pt>
                <c:pt idx="99" formatCode="0.00">
                  <c:v>1.6E-2</c:v>
                </c:pt>
                <c:pt idx="100" formatCode="0.00">
                  <c:v>2.4999999999999998E-2</c:v>
                </c:pt>
                <c:pt idx="101" formatCode="0.00">
                  <c:v>4.0000000000000008E-2</c:v>
                </c:pt>
                <c:pt idx="102" formatCode="0.00">
                  <c:v>0.03</c:v>
                </c:pt>
                <c:pt idx="103" formatCode="0.00">
                  <c:v>3.2500000000000001E-2</c:v>
                </c:pt>
                <c:pt idx="104" formatCode="0.00">
                  <c:v>5.2000000000000005E-2</c:v>
                </c:pt>
                <c:pt idx="105" formatCode="0.00">
                  <c:v>4.5000000000000005E-2</c:v>
                </c:pt>
                <c:pt idx="106" formatCode="0.00">
                  <c:v>3.5000000000000003E-2</c:v>
                </c:pt>
                <c:pt idx="107" formatCode="0.00">
                  <c:v>3.0000000000000002E-2</c:v>
                </c:pt>
                <c:pt idx="108" formatCode="0.00">
                  <c:v>1.9999999999999997E-2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0.03</c:v>
                </c:pt>
                <c:pt idx="112" formatCode="0.00">
                  <c:v>0.03</c:v>
                </c:pt>
                <c:pt idx="113" formatCode="0.00">
                  <c:v>5.6000000000000008E-2</c:v>
                </c:pt>
                <c:pt idx="114" formatCode="0.00">
                  <c:v>6.7500000000000004E-2</c:v>
                </c:pt>
                <c:pt idx="115" formatCode="0.00">
                  <c:v>6.25E-2</c:v>
                </c:pt>
                <c:pt idx="116" formatCode="0.00">
                  <c:v>4.8000000000000001E-2</c:v>
                </c:pt>
                <c:pt idx="117" formatCode="0.00">
                  <c:v>5.7499999999999996E-2</c:v>
                </c:pt>
                <c:pt idx="118" formatCode="0.00">
                  <c:v>2.75E-2</c:v>
                </c:pt>
                <c:pt idx="119" formatCode="0.00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令和7年各保健所毎集計!$N$243:$BM$243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</c:v>
                </c:pt>
                <c:pt idx="10">
                  <c:v>0.14000000000000001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0.14000000000000001</c:v>
                </c:pt>
                <c:pt idx="27">
                  <c:v>0</c:v>
                </c:pt>
                <c:pt idx="28">
                  <c:v>0.14000000000000001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0.14000000000000001</c:v>
                </c:pt>
                <c:pt idx="32">
                  <c:v>0.14000000000000001</c:v>
                </c:pt>
                <c:pt idx="33">
                  <c:v>0</c:v>
                </c:pt>
                <c:pt idx="34">
                  <c:v>0.14000000000000001</c:v>
                </c:pt>
                <c:pt idx="35">
                  <c:v>0.14000000000000001</c:v>
                </c:pt>
                <c:pt idx="36">
                  <c:v>0</c:v>
                </c:pt>
                <c:pt idx="37">
                  <c:v>0.14000000000000001</c:v>
                </c:pt>
                <c:pt idx="38">
                  <c:v>0.28999999999999998</c:v>
                </c:pt>
                <c:pt idx="39">
                  <c:v>0</c:v>
                </c:pt>
                <c:pt idx="40">
                  <c:v>0.14000000000000001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0.14000000000000001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  <c:pt idx="48">
                  <c:v>0.14000000000000001</c:v>
                </c:pt>
                <c:pt idx="49">
                  <c:v>0</c:v>
                </c:pt>
                <c:pt idx="50">
                  <c:v>0</c:v>
                </c:pt>
                <c:pt idx="51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令和7年各保健所毎集計!$C$244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令和7年各保健所毎集計!$N$244:$BM$244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0.02</c:v>
                </c:pt>
                <c:pt idx="3">
                  <c:v>0.03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0.04</c:v>
                </c:pt>
                <c:pt idx="17">
                  <c:v>0.04</c:v>
                </c:pt>
                <c:pt idx="18">
                  <c:v>0.02</c:v>
                </c:pt>
                <c:pt idx="19">
                  <c:v>0.03</c:v>
                </c:pt>
                <c:pt idx="20">
                  <c:v>0.03</c:v>
                </c:pt>
                <c:pt idx="21">
                  <c:v>0.04</c:v>
                </c:pt>
                <c:pt idx="22">
                  <c:v>0.05</c:v>
                </c:pt>
                <c:pt idx="23">
                  <c:v>7.0000000000000007E-2</c:v>
                </c:pt>
                <c:pt idx="24">
                  <c:v>0.04</c:v>
                </c:pt>
                <c:pt idx="25">
                  <c:v>0.05</c:v>
                </c:pt>
                <c:pt idx="26">
                  <c:v>7.0000000000000007E-2</c:v>
                </c:pt>
                <c:pt idx="27">
                  <c:v>0.06</c:v>
                </c:pt>
                <c:pt idx="28">
                  <c:v>0.05</c:v>
                </c:pt>
                <c:pt idx="29" formatCode="#,##0.00_ ">
                  <c:v>7.0000000000000007E-2</c:v>
                </c:pt>
                <c:pt idx="30">
                  <c:v>0.09</c:v>
                </c:pt>
                <c:pt idx="31">
                  <c:v>0.05</c:v>
                </c:pt>
                <c:pt idx="32">
                  <c:v>0.06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0.06</c:v>
                </c:pt>
                <c:pt idx="36">
                  <c:v>0.03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0.06</c:v>
                </c:pt>
                <c:pt idx="41" formatCode="#,##0.00_ ">
                  <c:v>0.05</c:v>
                </c:pt>
                <c:pt idx="42">
                  <c:v>0.06</c:v>
                </c:pt>
                <c:pt idx="43">
                  <c:v>0.06</c:v>
                </c:pt>
                <c:pt idx="44">
                  <c:v>0.03</c:v>
                </c:pt>
                <c:pt idx="45">
                  <c:v>0.03</c:v>
                </c:pt>
                <c:pt idx="46">
                  <c:v>0.02</c:v>
                </c:pt>
                <c:pt idx="47">
                  <c:v>0.03</c:v>
                </c:pt>
                <c:pt idx="48">
                  <c:v>0.04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令和7年各保健所毎集計!$N$237:$BM$237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令和7年各保健所毎集計!$C$238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令和7年各保健所毎集計!$N$238:$BM$238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令和7年各保健所毎集計!$C$239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令和7年各保健所毎集計!$N$239:$BM$239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令和7年各保健所毎集計!$C$240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令和7年各保健所毎集計!$N$240:$BM$240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令和7年各保健所毎集計!$C$241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令和7年各保健所毎集計!$N$241:$BM$241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令和7年各保健所毎集計!$C$242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令和7年各保健所毎集計!$N$242:$BM$242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18.518518518518519</c:v>
                </c:pt>
                <c:pt idx="1">
                  <c:v>0</c:v>
                </c:pt>
                <c:pt idx="2">
                  <c:v>3.7037037037037033</c:v>
                </c:pt>
                <c:pt idx="3">
                  <c:v>0</c:v>
                </c:pt>
                <c:pt idx="4">
                  <c:v>7.4074074074074066</c:v>
                </c:pt>
                <c:pt idx="5">
                  <c:v>3.7037037037037033</c:v>
                </c:pt>
                <c:pt idx="6">
                  <c:v>11.111111111111111</c:v>
                </c:pt>
                <c:pt idx="7">
                  <c:v>0</c:v>
                </c:pt>
                <c:pt idx="8">
                  <c:v>0</c:v>
                </c:pt>
                <c:pt idx="9">
                  <c:v>3.7037037037037033</c:v>
                </c:pt>
                <c:pt idx="10">
                  <c:v>7.4074074074074066</c:v>
                </c:pt>
                <c:pt idx="11">
                  <c:v>3.7037037037037033</c:v>
                </c:pt>
                <c:pt idx="12">
                  <c:v>0</c:v>
                </c:pt>
                <c:pt idx="13">
                  <c:v>0</c:v>
                </c:pt>
                <c:pt idx="14">
                  <c:v>3.7037037037037033</c:v>
                </c:pt>
                <c:pt idx="15">
                  <c:v>37.037037037037038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年次別!$AS$147:$AS$266</c:f>
              <c:numCache>
                <c:formatCode>General</c:formatCode>
                <c:ptCount val="120"/>
                <c:pt idx="0">
                  <c:v>1.3571428571428572</c:v>
                </c:pt>
                <c:pt idx="1">
                  <c:v>0.77142857142857146</c:v>
                </c:pt>
                <c:pt idx="2">
                  <c:v>1.3928571428571428</c:v>
                </c:pt>
                <c:pt idx="3">
                  <c:v>1.1071428571428572</c:v>
                </c:pt>
                <c:pt idx="4">
                  <c:v>1.2571428571428571</c:v>
                </c:pt>
                <c:pt idx="5">
                  <c:v>2.4999999999999996</c:v>
                </c:pt>
                <c:pt idx="6">
                  <c:v>2.1428571428571428</c:v>
                </c:pt>
                <c:pt idx="7">
                  <c:v>1.4571428571428573</c:v>
                </c:pt>
                <c:pt idx="8">
                  <c:v>1.0714285714282143</c:v>
                </c:pt>
                <c:pt idx="9">
                  <c:v>0.8</c:v>
                </c:pt>
                <c:pt idx="10">
                  <c:v>1.7857142857142858</c:v>
                </c:pt>
                <c:pt idx="11">
                  <c:v>0.64285714285714279</c:v>
                </c:pt>
                <c:pt idx="12">
                  <c:v>0.65714285714285714</c:v>
                </c:pt>
                <c:pt idx="13">
                  <c:v>0.6428571428571429</c:v>
                </c:pt>
                <c:pt idx="14">
                  <c:v>0.50000000000000011</c:v>
                </c:pt>
                <c:pt idx="15">
                  <c:v>0.7142857142857143</c:v>
                </c:pt>
                <c:pt idx="16">
                  <c:v>0.45714285714285713</c:v>
                </c:pt>
                <c:pt idx="17">
                  <c:v>0.5</c:v>
                </c:pt>
                <c:pt idx="18">
                  <c:v>0.4</c:v>
                </c:pt>
                <c:pt idx="19">
                  <c:v>0.24999999999999997</c:v>
                </c:pt>
                <c:pt idx="20">
                  <c:v>0.2857142857142857</c:v>
                </c:pt>
                <c:pt idx="21">
                  <c:v>0.31428571428571422</c:v>
                </c:pt>
                <c:pt idx="22">
                  <c:v>0.14285714285714285</c:v>
                </c:pt>
                <c:pt idx="23">
                  <c:v>0.17857142857142855</c:v>
                </c:pt>
                <c:pt idx="24" formatCode="0.00">
                  <c:v>5.6571428571428571E-2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0.11428571428571428</c:v>
                </c:pt>
                <c:pt idx="28" formatCode="0.00">
                  <c:v>0.14285714285714285</c:v>
                </c:pt>
                <c:pt idx="29" formatCode="0.00">
                  <c:v>0.17857142857142855</c:v>
                </c:pt>
                <c:pt idx="30" formatCode="0.00">
                  <c:v>0.11428571428571428</c:v>
                </c:pt>
                <c:pt idx="31" formatCode="0.00">
                  <c:v>0.10714285714285714</c:v>
                </c:pt>
                <c:pt idx="32" formatCode="0.00">
                  <c:v>0.25</c:v>
                </c:pt>
                <c:pt idx="33" formatCode="0.00">
                  <c:v>0.11428571428571428</c:v>
                </c:pt>
                <c:pt idx="34" formatCode="0.00">
                  <c:v>3.5714285714285712E-2</c:v>
                </c:pt>
                <c:pt idx="35" formatCode="0.00">
                  <c:v>0.14285714285714285</c:v>
                </c:pt>
                <c:pt idx="36" formatCode="0.00">
                  <c:v>0.19999999999999998</c:v>
                </c:pt>
                <c:pt idx="37" formatCode="0.00">
                  <c:v>7.1428571428571425E-2</c:v>
                </c:pt>
                <c:pt idx="38" formatCode="0.00">
                  <c:v>0.37142857142857144</c:v>
                </c:pt>
                <c:pt idx="39" formatCode="0.00">
                  <c:v>0.17857142857142855</c:v>
                </c:pt>
                <c:pt idx="40" formatCode="0.00">
                  <c:v>0.10714285714285714</c:v>
                </c:pt>
                <c:pt idx="41" formatCode="0.00">
                  <c:v>0.22857142857142856</c:v>
                </c:pt>
                <c:pt idx="42" formatCode="0.00">
                  <c:v>0.21428571428571425</c:v>
                </c:pt>
                <c:pt idx="43" formatCode="0.00">
                  <c:v>0.2</c:v>
                </c:pt>
                <c:pt idx="44" formatCode="0.00">
                  <c:v>0.5714285714285714</c:v>
                </c:pt>
                <c:pt idx="45" formatCode="0.00">
                  <c:v>0.2857142857142857</c:v>
                </c:pt>
                <c:pt idx="46" formatCode="0.00">
                  <c:v>0.4</c:v>
                </c:pt>
                <c:pt idx="47" formatCode="0.00">
                  <c:v>0.2857142857142857</c:v>
                </c:pt>
                <c:pt idx="48" formatCode="0.00">
                  <c:v>0.59800000000000009</c:v>
                </c:pt>
                <c:pt idx="49" formatCode="0.00">
                  <c:v>0.28500000000000003</c:v>
                </c:pt>
                <c:pt idx="50" formatCode="0.00">
                  <c:v>0.23000000000000004</c:v>
                </c:pt>
                <c:pt idx="51" formatCode="0.00">
                  <c:v>0.10500000000000001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7.0000000000000007E-2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2.8000000000000004E-2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3.5000000000000003E-2</c:v>
                </c:pt>
                <c:pt idx="87" formatCode="0.00">
                  <c:v>0</c:v>
                </c:pt>
                <c:pt idx="88" formatCode="0.00">
                  <c:v>2.8000000000000004E-2</c:v>
                </c:pt>
                <c:pt idx="89" formatCode="0.00">
                  <c:v>0</c:v>
                </c:pt>
                <c:pt idx="90" formatCode="0.00">
                  <c:v>2.8000000000000004E-2</c:v>
                </c:pt>
                <c:pt idx="91" formatCode="0.00">
                  <c:v>0</c:v>
                </c:pt>
                <c:pt idx="92" formatCode="0.00">
                  <c:v>0.1075</c:v>
                </c:pt>
                <c:pt idx="93" formatCode="0.00">
                  <c:v>0.14399999999999999</c:v>
                </c:pt>
                <c:pt idx="94" formatCode="0.00">
                  <c:v>0.21500000000000002</c:v>
                </c:pt>
                <c:pt idx="95" formatCode="0.00">
                  <c:v>0.28499999999999998</c:v>
                </c:pt>
                <c:pt idx="96" formatCode="0.00">
                  <c:v>0.43</c:v>
                </c:pt>
                <c:pt idx="97" formatCode="0.00">
                  <c:v>0.53749999999999998</c:v>
                </c:pt>
                <c:pt idx="98" formatCode="0.00">
                  <c:v>0.71249999999999991</c:v>
                </c:pt>
                <c:pt idx="99" formatCode="0.00">
                  <c:v>1.6579999999999999</c:v>
                </c:pt>
                <c:pt idx="100" formatCode="0.00">
                  <c:v>1.8199999999999998</c:v>
                </c:pt>
                <c:pt idx="101" formatCode="0.00">
                  <c:v>2.3574999999999999</c:v>
                </c:pt>
                <c:pt idx="102" formatCode="0.00">
                  <c:v>1.9140000000000001</c:v>
                </c:pt>
                <c:pt idx="103" formatCode="0.00">
                  <c:v>1.2850000000000001</c:v>
                </c:pt>
                <c:pt idx="104" formatCode="0.00">
                  <c:v>0.88600000000000012</c:v>
                </c:pt>
                <c:pt idx="105" formatCode="0.00">
                  <c:v>0.86</c:v>
                </c:pt>
                <c:pt idx="106" formatCode="0.00">
                  <c:v>0.53500000000000003</c:v>
                </c:pt>
                <c:pt idx="107" formatCode="0.00">
                  <c:v>0.32250000000000001</c:v>
                </c:pt>
                <c:pt idx="108" formatCode="0.00">
                  <c:v>0.26</c:v>
                </c:pt>
                <c:pt idx="109" formatCode="0.00">
                  <c:v>0.1075</c:v>
                </c:pt>
                <c:pt idx="110" formatCode="0.00">
                  <c:v>0.11400000000000002</c:v>
                </c:pt>
                <c:pt idx="111" formatCode="0.00">
                  <c:v>0.10500000000000001</c:v>
                </c:pt>
                <c:pt idx="112" formatCode="0.00">
                  <c:v>7.0000000000000007E-2</c:v>
                </c:pt>
                <c:pt idx="113" formatCode="0.00">
                  <c:v>2.8000000000000004E-2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2.8000000000000004E-2</c:v>
                </c:pt>
                <c:pt idx="117" formatCode="0.00">
                  <c:v>0</c:v>
                </c:pt>
                <c:pt idx="118" formatCode="0.00">
                  <c:v>0.1075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年次別!$AT$147:$AT$266</c:f>
              <c:numCache>
                <c:formatCode>General</c:formatCode>
                <c:ptCount val="120"/>
                <c:pt idx="0">
                  <c:v>0.83250000000000013</c:v>
                </c:pt>
                <c:pt idx="1">
                  <c:v>0.40200000000000002</c:v>
                </c:pt>
                <c:pt idx="2">
                  <c:v>0.52</c:v>
                </c:pt>
                <c:pt idx="3">
                  <c:v>0.39999999999999997</c:v>
                </c:pt>
                <c:pt idx="4">
                  <c:v>0.43</c:v>
                </c:pt>
                <c:pt idx="5">
                  <c:v>0.85250000000000004</c:v>
                </c:pt>
                <c:pt idx="6">
                  <c:v>0.92</c:v>
                </c:pt>
                <c:pt idx="7">
                  <c:v>0.89399999999999991</c:v>
                </c:pt>
                <c:pt idx="8">
                  <c:v>1.095</c:v>
                </c:pt>
                <c:pt idx="9">
                  <c:v>1.0999999999999999</c:v>
                </c:pt>
                <c:pt idx="10">
                  <c:v>1.5074999999999998</c:v>
                </c:pt>
                <c:pt idx="11">
                  <c:v>0.6725000000000001</c:v>
                </c:pt>
                <c:pt idx="12">
                  <c:v>0.61</c:v>
                </c:pt>
                <c:pt idx="13">
                  <c:v>0.38750000000000001</c:v>
                </c:pt>
                <c:pt idx="14">
                  <c:v>0.29499999999999998</c:v>
                </c:pt>
                <c:pt idx="15">
                  <c:v>0.22</c:v>
                </c:pt>
                <c:pt idx="16">
                  <c:v>0.24399999999999999</c:v>
                </c:pt>
                <c:pt idx="17">
                  <c:v>0.22</c:v>
                </c:pt>
                <c:pt idx="18">
                  <c:v>0.26</c:v>
                </c:pt>
                <c:pt idx="19">
                  <c:v>0.28250000000000003</c:v>
                </c:pt>
                <c:pt idx="20">
                  <c:v>0.32000000000000006</c:v>
                </c:pt>
                <c:pt idx="21">
                  <c:v>0.35799999999999998</c:v>
                </c:pt>
                <c:pt idx="22">
                  <c:v>0.45499999999999996</c:v>
                </c:pt>
                <c:pt idx="23">
                  <c:v>0.37</c:v>
                </c:pt>
                <c:pt idx="24" formatCode="0.00">
                  <c:v>0.20799999999999996</c:v>
                </c:pt>
                <c:pt idx="25" formatCode="0.00">
                  <c:v>0.14000000000000001</c:v>
                </c:pt>
                <c:pt idx="26" formatCode="0.00">
                  <c:v>0.15</c:v>
                </c:pt>
                <c:pt idx="27" formatCode="0.00">
                  <c:v>9.6000000000000002E-2</c:v>
                </c:pt>
                <c:pt idx="28" formatCode="0.00">
                  <c:v>0.15000000000000002</c:v>
                </c:pt>
                <c:pt idx="29" formatCode="0.00">
                  <c:v>0.16750000000000001</c:v>
                </c:pt>
                <c:pt idx="30" formatCode="0.00">
                  <c:v>0.20400000000000001</c:v>
                </c:pt>
                <c:pt idx="31" formatCode="0.00">
                  <c:v>0.23499999999999999</c:v>
                </c:pt>
                <c:pt idx="32" formatCode="0.00">
                  <c:v>0.24</c:v>
                </c:pt>
                <c:pt idx="33" formatCode="0.00">
                  <c:v>0.32199999999999995</c:v>
                </c:pt>
                <c:pt idx="34" formatCode="0.00">
                  <c:v>0.36749999999999999</c:v>
                </c:pt>
                <c:pt idx="35" formatCode="0.00">
                  <c:v>0.33999999999999997</c:v>
                </c:pt>
                <c:pt idx="36" formatCode="0.00">
                  <c:v>0.23199999999999998</c:v>
                </c:pt>
                <c:pt idx="37" formatCode="0.00">
                  <c:v>0.16250000000000001</c:v>
                </c:pt>
                <c:pt idx="38" formatCode="0.00">
                  <c:v>0.12</c:v>
                </c:pt>
                <c:pt idx="39" formatCode="0.00">
                  <c:v>0.125</c:v>
                </c:pt>
                <c:pt idx="40" formatCode="0.00">
                  <c:v>0.12</c:v>
                </c:pt>
                <c:pt idx="41" formatCode="0.00">
                  <c:v>0.15400000000000003</c:v>
                </c:pt>
                <c:pt idx="42" formatCode="0.00">
                  <c:v>0.16500000000000001</c:v>
                </c:pt>
                <c:pt idx="43" formatCode="0.00">
                  <c:v>0.22599999999999998</c:v>
                </c:pt>
                <c:pt idx="44" formatCode="0.00">
                  <c:v>0.3175</c:v>
                </c:pt>
                <c:pt idx="45" formatCode="0.00">
                  <c:v>0.38749999999999996</c:v>
                </c:pt>
                <c:pt idx="46" formatCode="0.00">
                  <c:v>0.46199999999999991</c:v>
                </c:pt>
                <c:pt idx="47" formatCode="0.00">
                  <c:v>0.42333333333333334</c:v>
                </c:pt>
                <c:pt idx="48" formatCode="0.00">
                  <c:v>0.31</c:v>
                </c:pt>
                <c:pt idx="49" formatCode="0.00">
                  <c:v>0.32999999999999996</c:v>
                </c:pt>
                <c:pt idx="50" formatCode="0.00">
                  <c:v>0.28999999999999998</c:v>
                </c:pt>
                <c:pt idx="51" formatCode="0.00">
                  <c:v>0.1875</c:v>
                </c:pt>
                <c:pt idx="52" formatCode="0.00">
                  <c:v>7.7499999999999999E-2</c:v>
                </c:pt>
                <c:pt idx="53" formatCode="0.00">
                  <c:v>6.3999999999999987E-2</c:v>
                </c:pt>
                <c:pt idx="54" formatCode="0.00">
                  <c:v>0.06</c:v>
                </c:pt>
                <c:pt idx="55" formatCode="0.00">
                  <c:v>6.8000000000000005E-2</c:v>
                </c:pt>
                <c:pt idx="56" formatCode="0.00">
                  <c:v>5.2499999999999998E-2</c:v>
                </c:pt>
                <c:pt idx="57" formatCode="0.00">
                  <c:v>6.7500000000000004E-2</c:v>
                </c:pt>
                <c:pt idx="58" formatCode="0.00">
                  <c:v>5.4000000000000006E-2</c:v>
                </c:pt>
                <c:pt idx="59" formatCode="0.00">
                  <c:v>0.04</c:v>
                </c:pt>
                <c:pt idx="60" formatCode="0.00">
                  <c:v>4.5000000000000005E-2</c:v>
                </c:pt>
                <c:pt idx="61" formatCode="0.00">
                  <c:v>0.03</c:v>
                </c:pt>
                <c:pt idx="62" formatCode="0.00">
                  <c:v>3.3999999999999996E-2</c:v>
                </c:pt>
                <c:pt idx="63" formatCode="0.00">
                  <c:v>2.2499999999999999E-2</c:v>
                </c:pt>
                <c:pt idx="64" formatCode="0.00">
                  <c:v>3.2000000000000001E-2</c:v>
                </c:pt>
                <c:pt idx="65" formatCode="0.00">
                  <c:v>3.2500000000000001E-2</c:v>
                </c:pt>
                <c:pt idx="66" formatCode="0.00">
                  <c:v>0.02</c:v>
                </c:pt>
                <c:pt idx="67" formatCode="0.00">
                  <c:v>3.4000000000000002E-2</c:v>
                </c:pt>
                <c:pt idx="68" formatCode="0.00">
                  <c:v>1.7500000000000002E-2</c:v>
                </c:pt>
                <c:pt idx="69" formatCode="0.00">
                  <c:v>1.4999999999999999E-2</c:v>
                </c:pt>
                <c:pt idx="70" formatCode="0.00">
                  <c:v>1.6E-2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1.2500000000000001E-2</c:v>
                </c:pt>
                <c:pt idx="75" formatCode="0.00">
                  <c:v>1.2500000000000001E-2</c:v>
                </c:pt>
                <c:pt idx="76" formatCode="0.00">
                  <c:v>1.8000000000000002E-2</c:v>
                </c:pt>
                <c:pt idx="77" formatCode="0.00">
                  <c:v>1.7500000000000002E-2</c:v>
                </c:pt>
                <c:pt idx="78" formatCode="0.00">
                  <c:v>1.2500000000000001E-2</c:v>
                </c:pt>
                <c:pt idx="79" formatCode="0.00">
                  <c:v>1.6E-2</c:v>
                </c:pt>
                <c:pt idx="80" formatCode="0.00">
                  <c:v>1.2500000000000001E-2</c:v>
                </c:pt>
                <c:pt idx="81" formatCode="0.00">
                  <c:v>2.1999999999999999E-2</c:v>
                </c:pt>
                <c:pt idx="82" formatCode="0.00">
                  <c:v>2.2499999999999999E-2</c:v>
                </c:pt>
                <c:pt idx="83" formatCode="0.00">
                  <c:v>2.5000000000000001E-2</c:v>
                </c:pt>
                <c:pt idx="84" formatCode="0.00">
                  <c:v>0.02</c:v>
                </c:pt>
                <c:pt idx="85" formatCode="0.00">
                  <c:v>1.2500000000000001E-2</c:v>
                </c:pt>
                <c:pt idx="86" formatCode="0.00">
                  <c:v>2.5000000000000001E-2</c:v>
                </c:pt>
                <c:pt idx="87" formatCode="0.00">
                  <c:v>2.75E-2</c:v>
                </c:pt>
                <c:pt idx="88" formatCode="0.00">
                  <c:v>6.2000000000000013E-2</c:v>
                </c:pt>
                <c:pt idx="89" formatCode="0.00">
                  <c:v>5.4999999999999993E-2</c:v>
                </c:pt>
                <c:pt idx="90" formatCode="0.00">
                  <c:v>3.2000000000000001E-2</c:v>
                </c:pt>
                <c:pt idx="91" formatCode="0.00">
                  <c:v>2.75E-2</c:v>
                </c:pt>
                <c:pt idx="92" formatCode="0.00">
                  <c:v>3.2500000000000001E-2</c:v>
                </c:pt>
                <c:pt idx="93" formatCode="0.00">
                  <c:v>0.06</c:v>
                </c:pt>
                <c:pt idx="94" formatCode="0.00">
                  <c:v>6.5000000000000002E-2</c:v>
                </c:pt>
                <c:pt idx="95" formatCode="0.00">
                  <c:v>9.2500000000000013E-2</c:v>
                </c:pt>
                <c:pt idx="96" formatCode="0.00">
                  <c:v>7.0000000000000007E-2</c:v>
                </c:pt>
                <c:pt idx="97" formatCode="0.00">
                  <c:v>7.2500000000000009E-2</c:v>
                </c:pt>
                <c:pt idx="98" formatCode="0.00">
                  <c:v>9.7500000000000003E-2</c:v>
                </c:pt>
                <c:pt idx="99" formatCode="0.00">
                  <c:v>0.126</c:v>
                </c:pt>
                <c:pt idx="100" formatCode="0.00">
                  <c:v>0.2175</c:v>
                </c:pt>
                <c:pt idx="101" formatCode="0.00">
                  <c:v>0.34</c:v>
                </c:pt>
                <c:pt idx="102" formatCode="0.00">
                  <c:v>0.71400000000000008</c:v>
                </c:pt>
                <c:pt idx="103" formatCode="0.00">
                  <c:v>1.1975</c:v>
                </c:pt>
                <c:pt idx="104" formatCode="0.00">
                  <c:v>1.5379999999999998</c:v>
                </c:pt>
                <c:pt idx="105" formatCode="0.00">
                  <c:v>2.2275</c:v>
                </c:pt>
                <c:pt idx="106" formatCode="0.00">
                  <c:v>2.5274999999999999</c:v>
                </c:pt>
                <c:pt idx="107" formatCode="0.00">
                  <c:v>1.7424999999999997</c:v>
                </c:pt>
                <c:pt idx="108" formatCode="0.00">
                  <c:v>0.79600000000000004</c:v>
                </c:pt>
                <c:pt idx="109" formatCode="0.00">
                  <c:v>0.40499999999999992</c:v>
                </c:pt>
                <c:pt idx="110" formatCode="0.00">
                  <c:v>0.26800000000000002</c:v>
                </c:pt>
                <c:pt idx="111" formatCode="0.00">
                  <c:v>0.28500000000000003</c:v>
                </c:pt>
                <c:pt idx="112" formatCode="0.00">
                  <c:v>0.35</c:v>
                </c:pt>
                <c:pt idx="113" formatCode="0.00">
                  <c:v>0.57199999999999995</c:v>
                </c:pt>
                <c:pt idx="114" formatCode="0.00">
                  <c:v>0.92999999999999994</c:v>
                </c:pt>
                <c:pt idx="115" formatCode="0.00">
                  <c:v>1.105</c:v>
                </c:pt>
                <c:pt idx="116" formatCode="0.00">
                  <c:v>1.1640000000000001</c:v>
                </c:pt>
                <c:pt idx="117" formatCode="0.00">
                  <c:v>1.4450000000000001</c:v>
                </c:pt>
                <c:pt idx="118" formatCode="0.00">
                  <c:v>1.34</c:v>
                </c:pt>
                <c:pt idx="119" formatCode="0.00">
                  <c:v>0.88749999999999996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令和7年各保健所毎集計!$N$29:$BM$29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0.33</c:v>
                </c:pt>
                <c:pt idx="12">
                  <c:v>1.67</c:v>
                </c:pt>
                <c:pt idx="13">
                  <c:v>0.67</c:v>
                </c:pt>
                <c:pt idx="14">
                  <c:v>1.67</c:v>
                </c:pt>
                <c:pt idx="15">
                  <c:v>1</c:v>
                </c:pt>
                <c:pt idx="16">
                  <c:v>1.67</c:v>
                </c:pt>
                <c:pt idx="17">
                  <c:v>2</c:v>
                </c:pt>
                <c:pt idx="18">
                  <c:v>2.33</c:v>
                </c:pt>
                <c:pt idx="19">
                  <c:v>1.33</c:v>
                </c:pt>
                <c:pt idx="20">
                  <c:v>4</c:v>
                </c:pt>
                <c:pt idx="21">
                  <c:v>3.33</c:v>
                </c:pt>
                <c:pt idx="22">
                  <c:v>5</c:v>
                </c:pt>
                <c:pt idx="23">
                  <c:v>5.67</c:v>
                </c:pt>
                <c:pt idx="24">
                  <c:v>9</c:v>
                </c:pt>
                <c:pt idx="25">
                  <c:v>9.33</c:v>
                </c:pt>
                <c:pt idx="26">
                  <c:v>6.33</c:v>
                </c:pt>
                <c:pt idx="27">
                  <c:v>6.33</c:v>
                </c:pt>
                <c:pt idx="28">
                  <c:v>2.67</c:v>
                </c:pt>
                <c:pt idx="29" formatCode="#,##0.00_ ">
                  <c:v>2</c:v>
                </c:pt>
                <c:pt idx="30">
                  <c:v>2.33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1.33</c:v>
                </c:pt>
                <c:pt idx="35">
                  <c:v>0.33</c:v>
                </c:pt>
                <c:pt idx="36">
                  <c:v>0.33</c:v>
                </c:pt>
                <c:pt idx="37">
                  <c:v>1.33</c:v>
                </c:pt>
                <c:pt idx="38">
                  <c:v>0.33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0.67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1.33</c:v>
                </c:pt>
                <c:pt idx="46">
                  <c:v>0.67</c:v>
                </c:pt>
                <c:pt idx="47">
                  <c:v>1.33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令和7年各保健所毎集計!$C$30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令和7年各保健所毎集計!$N$30:$BM$30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0.4</c:v>
                </c:pt>
                <c:pt idx="8">
                  <c:v>0.1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1.2</c:v>
                </c:pt>
                <c:pt idx="13">
                  <c:v>1.2</c:v>
                </c:pt>
                <c:pt idx="14">
                  <c:v>2.29</c:v>
                </c:pt>
                <c:pt idx="15">
                  <c:v>2.4300000000000002</c:v>
                </c:pt>
                <c:pt idx="16">
                  <c:v>1.71</c:v>
                </c:pt>
                <c:pt idx="17">
                  <c:v>1.43</c:v>
                </c:pt>
                <c:pt idx="18">
                  <c:v>0.86</c:v>
                </c:pt>
                <c:pt idx="19">
                  <c:v>2.4300000000000002</c:v>
                </c:pt>
                <c:pt idx="20">
                  <c:v>4.29</c:v>
                </c:pt>
                <c:pt idx="21">
                  <c:v>3</c:v>
                </c:pt>
                <c:pt idx="22">
                  <c:v>4</c:v>
                </c:pt>
                <c:pt idx="23">
                  <c:v>5.14</c:v>
                </c:pt>
                <c:pt idx="24">
                  <c:v>5.71</c:v>
                </c:pt>
                <c:pt idx="25">
                  <c:v>3.86</c:v>
                </c:pt>
                <c:pt idx="26">
                  <c:v>4.43</c:v>
                </c:pt>
                <c:pt idx="27">
                  <c:v>3.14</c:v>
                </c:pt>
                <c:pt idx="28">
                  <c:v>3.57</c:v>
                </c:pt>
                <c:pt idx="29" formatCode="#,##0.00_ ">
                  <c:v>1.57</c:v>
                </c:pt>
                <c:pt idx="30">
                  <c:v>1.43</c:v>
                </c:pt>
                <c:pt idx="31">
                  <c:v>2</c:v>
                </c:pt>
                <c:pt idx="32">
                  <c:v>1</c:v>
                </c:pt>
                <c:pt idx="33">
                  <c:v>0.28999999999999998</c:v>
                </c:pt>
                <c:pt idx="34">
                  <c:v>2.4300000000000002</c:v>
                </c:pt>
                <c:pt idx="35">
                  <c:v>0.28999999999999998</c:v>
                </c:pt>
                <c:pt idx="36">
                  <c:v>0</c:v>
                </c:pt>
                <c:pt idx="37">
                  <c:v>0</c:v>
                </c:pt>
                <c:pt idx="38">
                  <c:v>0.43</c:v>
                </c:pt>
                <c:pt idx="39">
                  <c:v>0.14000000000000001</c:v>
                </c:pt>
                <c:pt idx="40">
                  <c:v>0.28999999999999998</c:v>
                </c:pt>
                <c:pt idx="41" formatCode="#,##0.00_ ">
                  <c:v>0.14000000000000001</c:v>
                </c:pt>
                <c:pt idx="42">
                  <c:v>0.14000000000000001</c:v>
                </c:pt>
                <c:pt idx="43">
                  <c:v>0.28999999999999998</c:v>
                </c:pt>
                <c:pt idx="44">
                  <c:v>0</c:v>
                </c:pt>
                <c:pt idx="45">
                  <c:v>0.43</c:v>
                </c:pt>
                <c:pt idx="46">
                  <c:v>0.28999999999999998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令和7年各保健所毎集計!$C$31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令和7年各保健所毎集計!$N$31:$BM$31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0.43</c:v>
                </c:pt>
                <c:pt idx="6">
                  <c:v>0.14000000000000001</c:v>
                </c:pt>
                <c:pt idx="7">
                  <c:v>0</c:v>
                </c:pt>
                <c:pt idx="8">
                  <c:v>0.71</c:v>
                </c:pt>
                <c:pt idx="9">
                  <c:v>0.28999999999999998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0.43</c:v>
                </c:pt>
                <c:pt idx="14">
                  <c:v>1.33</c:v>
                </c:pt>
                <c:pt idx="15">
                  <c:v>0.83</c:v>
                </c:pt>
                <c:pt idx="16">
                  <c:v>0.17</c:v>
                </c:pt>
                <c:pt idx="17">
                  <c:v>1.5</c:v>
                </c:pt>
                <c:pt idx="18">
                  <c:v>1.67</c:v>
                </c:pt>
                <c:pt idx="19">
                  <c:v>1.33</c:v>
                </c:pt>
                <c:pt idx="20">
                  <c:v>1.33</c:v>
                </c:pt>
                <c:pt idx="21">
                  <c:v>3.5</c:v>
                </c:pt>
                <c:pt idx="22">
                  <c:v>2.67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1.67</c:v>
                </c:pt>
                <c:pt idx="27">
                  <c:v>1</c:v>
                </c:pt>
                <c:pt idx="28">
                  <c:v>2.83</c:v>
                </c:pt>
                <c:pt idx="29" formatCode="#,##0.00_ ">
                  <c:v>0.67</c:v>
                </c:pt>
                <c:pt idx="30">
                  <c:v>0.5</c:v>
                </c:pt>
                <c:pt idx="31">
                  <c:v>1.5</c:v>
                </c:pt>
                <c:pt idx="32">
                  <c:v>0.67</c:v>
                </c:pt>
                <c:pt idx="33">
                  <c:v>0.83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0.83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0.33</c:v>
                </c:pt>
                <c:pt idx="45">
                  <c:v>0.17</c:v>
                </c:pt>
                <c:pt idx="46">
                  <c:v>0.17</c:v>
                </c:pt>
                <c:pt idx="47">
                  <c:v>0</c:v>
                </c:pt>
                <c:pt idx="48">
                  <c:v>0.17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令和7年各保健所毎集計!$C$32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令和7年各保健所毎集計!$N$32:$BM$32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0.13</c:v>
                </c:pt>
                <c:pt idx="2">
                  <c:v>0</c:v>
                </c:pt>
                <c:pt idx="3">
                  <c:v>0.13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0.13</c:v>
                </c:pt>
                <c:pt idx="8">
                  <c:v>0.38</c:v>
                </c:pt>
                <c:pt idx="9">
                  <c:v>0.13</c:v>
                </c:pt>
                <c:pt idx="10">
                  <c:v>0.5</c:v>
                </c:pt>
                <c:pt idx="11">
                  <c:v>0.75</c:v>
                </c:pt>
                <c:pt idx="12">
                  <c:v>0.5</c:v>
                </c:pt>
                <c:pt idx="13">
                  <c:v>1.1299999999999999</c:v>
                </c:pt>
                <c:pt idx="14">
                  <c:v>1</c:v>
                </c:pt>
                <c:pt idx="15">
                  <c:v>1.17</c:v>
                </c:pt>
                <c:pt idx="16">
                  <c:v>0.83</c:v>
                </c:pt>
                <c:pt idx="17">
                  <c:v>1.33</c:v>
                </c:pt>
                <c:pt idx="18">
                  <c:v>1.83</c:v>
                </c:pt>
                <c:pt idx="19">
                  <c:v>1.83</c:v>
                </c:pt>
                <c:pt idx="20">
                  <c:v>3.17</c:v>
                </c:pt>
                <c:pt idx="21">
                  <c:v>3.5</c:v>
                </c:pt>
                <c:pt idx="22">
                  <c:v>3.4</c:v>
                </c:pt>
                <c:pt idx="23">
                  <c:v>5.17</c:v>
                </c:pt>
                <c:pt idx="24">
                  <c:v>4.83</c:v>
                </c:pt>
                <c:pt idx="25">
                  <c:v>5.67</c:v>
                </c:pt>
                <c:pt idx="26">
                  <c:v>2.83</c:v>
                </c:pt>
                <c:pt idx="27">
                  <c:v>3.67</c:v>
                </c:pt>
                <c:pt idx="28">
                  <c:v>2.33</c:v>
                </c:pt>
                <c:pt idx="29" formatCode="#,##0.00_ ">
                  <c:v>2.67</c:v>
                </c:pt>
                <c:pt idx="30">
                  <c:v>0.83</c:v>
                </c:pt>
                <c:pt idx="31">
                  <c:v>0.17</c:v>
                </c:pt>
                <c:pt idx="32">
                  <c:v>0.5</c:v>
                </c:pt>
                <c:pt idx="33">
                  <c:v>0.67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0.17</c:v>
                </c:pt>
                <c:pt idx="39">
                  <c:v>0.33</c:v>
                </c:pt>
                <c:pt idx="40">
                  <c:v>0.17</c:v>
                </c:pt>
                <c:pt idx="41" formatCode="#,##0.00_ ">
                  <c:v>0.17</c:v>
                </c:pt>
                <c:pt idx="42">
                  <c:v>0.5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0.83</c:v>
                </c:pt>
                <c:pt idx="47">
                  <c:v>0.33</c:v>
                </c:pt>
                <c:pt idx="48">
                  <c:v>0.17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令和7年各保健所毎集計!$C$33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令和7年各保健所毎集計!$N$33:$BM$33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令和7年各保健所毎集計!$C$34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令和7年各保健所毎集計!$N$34:$BM$34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0.5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1.5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2.5</c:v>
                </c:pt>
                <c:pt idx="26">
                  <c:v>7</c:v>
                </c:pt>
                <c:pt idx="27">
                  <c:v>4.5</c:v>
                </c:pt>
                <c:pt idx="28">
                  <c:v>5.5</c:v>
                </c:pt>
                <c:pt idx="29" formatCode="#,##0.00_ ">
                  <c:v>3</c:v>
                </c:pt>
                <c:pt idx="30">
                  <c:v>6.5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1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99710668343686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令和7年各保健所毎集計!$N$259:$BM$259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0.28999999999999998</c:v>
                </c:pt>
                <c:pt idx="2">
                  <c:v>0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</c:v>
                </c:pt>
                <c:pt idx="6">
                  <c:v>0.28999999999999998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0.43</c:v>
                </c:pt>
                <c:pt idx="13">
                  <c:v>0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0.14000000000000001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0.14000000000000001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0.14000000000000001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令和7年各保健所毎集計!$C$260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令和7年各保健所毎集計!$N$260:$BM$260</c:f>
              <c:numCache>
                <c:formatCode>0.00_);[Red]\(0.00\)</c:formatCode>
                <c:ptCount val="52"/>
                <c:pt idx="0">
                  <c:v>0.77</c:v>
                </c:pt>
                <c:pt idx="1">
                  <c:v>1.1100000000000001</c:v>
                </c:pt>
                <c:pt idx="2">
                  <c:v>0.85</c:v>
                </c:pt>
                <c:pt idx="3">
                  <c:v>0.63</c:v>
                </c:pt>
                <c:pt idx="4">
                  <c:v>0.62</c:v>
                </c:pt>
                <c:pt idx="5">
                  <c:v>0.47</c:v>
                </c:pt>
                <c:pt idx="6">
                  <c:v>0.42</c:v>
                </c:pt>
                <c:pt idx="7">
                  <c:v>0.37</c:v>
                </c:pt>
                <c:pt idx="8">
                  <c:v>0.36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0.22</c:v>
                </c:pt>
                <c:pt idx="14">
                  <c:v>0.24</c:v>
                </c:pt>
                <c:pt idx="15">
                  <c:v>0.3</c:v>
                </c:pt>
                <c:pt idx="16">
                  <c:v>0.28000000000000003</c:v>
                </c:pt>
                <c:pt idx="17">
                  <c:v>0.32</c:v>
                </c:pt>
                <c:pt idx="18">
                  <c:v>0.33</c:v>
                </c:pt>
                <c:pt idx="19">
                  <c:v>0.33</c:v>
                </c:pt>
                <c:pt idx="20">
                  <c:v>0.38</c:v>
                </c:pt>
                <c:pt idx="21">
                  <c:v>0.36</c:v>
                </c:pt>
                <c:pt idx="22">
                  <c:v>0.51</c:v>
                </c:pt>
                <c:pt idx="23">
                  <c:v>0.52</c:v>
                </c:pt>
                <c:pt idx="24">
                  <c:v>0.5</c:v>
                </c:pt>
                <c:pt idx="25">
                  <c:v>0.57999999999999996</c:v>
                </c:pt>
                <c:pt idx="26">
                  <c:v>0.75</c:v>
                </c:pt>
                <c:pt idx="27">
                  <c:v>0.91</c:v>
                </c:pt>
                <c:pt idx="28">
                  <c:v>0.99</c:v>
                </c:pt>
                <c:pt idx="29" formatCode="#,##0.00_ ">
                  <c:v>0.83</c:v>
                </c:pt>
                <c:pt idx="30">
                  <c:v>0.99</c:v>
                </c:pt>
                <c:pt idx="31">
                  <c:v>1.23</c:v>
                </c:pt>
                <c:pt idx="32">
                  <c:v>1.1599999999999999</c:v>
                </c:pt>
                <c:pt idx="33">
                  <c:v>0.98</c:v>
                </c:pt>
                <c:pt idx="34">
                  <c:v>1.05</c:v>
                </c:pt>
                <c:pt idx="35">
                  <c:v>0.97</c:v>
                </c:pt>
                <c:pt idx="36">
                  <c:v>1.1000000000000001</c:v>
                </c:pt>
                <c:pt idx="37">
                  <c:v>1.1100000000000001</c:v>
                </c:pt>
                <c:pt idx="38">
                  <c:v>1.28</c:v>
                </c:pt>
                <c:pt idx="39">
                  <c:v>1.36</c:v>
                </c:pt>
                <c:pt idx="40">
                  <c:v>1.53</c:v>
                </c:pt>
                <c:pt idx="41" formatCode="#,##0.00_ ">
                  <c:v>1.44</c:v>
                </c:pt>
                <c:pt idx="42">
                  <c:v>1.35</c:v>
                </c:pt>
                <c:pt idx="43">
                  <c:v>1.46</c:v>
                </c:pt>
                <c:pt idx="44">
                  <c:v>1.42</c:v>
                </c:pt>
                <c:pt idx="45">
                  <c:v>1.48</c:v>
                </c:pt>
                <c:pt idx="46">
                  <c:v>1.3</c:v>
                </c:pt>
                <c:pt idx="47">
                  <c:v>1.1599999999999999</c:v>
                </c:pt>
                <c:pt idx="48">
                  <c:v>1.18</c:v>
                </c:pt>
                <c:pt idx="49">
                  <c:v>0.85</c:v>
                </c:pt>
                <c:pt idx="50">
                  <c:v>0.81</c:v>
                </c:pt>
                <c:pt idx="51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8232657615040271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令和7年各保健所毎集計!$N$253:$BM$253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令和7年各保健所毎集計!$C$254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令和7年各保健所毎集計!$N$254:$BM$254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令和7年各保健所毎集計!$C$255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令和7年各保健所毎集計!$N$255:$BM$255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令和7年各保健所毎集計!$C$256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令和7年各保健所毎集計!$N$256:$BM$256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令和7年各保健所毎集計!$C$257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令和7年各保健所毎集計!$N$257:$BM$257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令和7年各保健所毎集計!$C$258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令和7年各保健所毎集計!$N$258:$BM$258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2590094499293859"/>
          <c:y val="0.12748772809732153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25.925925925925924</c:v>
                </c:pt>
                <c:pt idx="2">
                  <c:v>18.518518518518519</c:v>
                </c:pt>
                <c:pt idx="3">
                  <c:v>33.333333333333329</c:v>
                </c:pt>
                <c:pt idx="4">
                  <c:v>0</c:v>
                </c:pt>
                <c:pt idx="5">
                  <c:v>3.7037037037037033</c:v>
                </c:pt>
                <c:pt idx="6">
                  <c:v>0</c:v>
                </c:pt>
                <c:pt idx="7">
                  <c:v>0</c:v>
                </c:pt>
                <c:pt idx="8">
                  <c:v>3.7037037037037033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3.7037037037037033</c:v>
                </c:pt>
                <c:pt idx="14">
                  <c:v>0</c:v>
                </c:pt>
                <c:pt idx="15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年次別!$AU$147:$AU$266</c:f>
              <c:numCache>
                <c:formatCode>General</c:formatCode>
                <c:ptCount val="120"/>
                <c:pt idx="0">
                  <c:v>3.5714285714285712E-2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2.8571428571428571E-2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2.8571428571428571E-2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3.5714285714285712E-2</c:v>
                </c:pt>
                <c:pt idx="26" formatCode="0.00">
                  <c:v>3.5714285714285712E-2</c:v>
                </c:pt>
                <c:pt idx="27" formatCode="0.00">
                  <c:v>0</c:v>
                </c:pt>
                <c:pt idx="28" formatCode="0.00">
                  <c:v>3.5714285714285712E-2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2.8571428571428571E-2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7.1428571428571425E-2</c:v>
                </c:pt>
                <c:pt idx="40" formatCode="0.00">
                  <c:v>7.1428571428571425E-2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3.5714285714285712E-2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5.7999999999999996E-2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3.5000000000000003E-2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年次別!$AV$147:$AV$266</c:f>
              <c:numCache>
                <c:formatCode>General</c:formatCode>
                <c:ptCount val="120"/>
                <c:pt idx="0">
                  <c:v>2.5000000000000001E-2</c:v>
                </c:pt>
                <c:pt idx="1">
                  <c:v>0.02</c:v>
                </c:pt>
                <c:pt idx="2">
                  <c:v>1.7500000000000002E-2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1.7500000000000002E-2</c:v>
                </c:pt>
                <c:pt idx="9">
                  <c:v>6.0000000000000001E-3</c:v>
                </c:pt>
                <c:pt idx="10">
                  <c:v>2.2499999999999999E-2</c:v>
                </c:pt>
                <c:pt idx="11">
                  <c:v>0.01</c:v>
                </c:pt>
                <c:pt idx="12">
                  <c:v>1.8000000000000002E-2</c:v>
                </c:pt>
                <c:pt idx="13">
                  <c:v>0.01</c:v>
                </c:pt>
                <c:pt idx="14">
                  <c:v>5.0000000000000001E-3</c:v>
                </c:pt>
                <c:pt idx="15">
                  <c:v>1.2500000000000001E-2</c:v>
                </c:pt>
                <c:pt idx="16">
                  <c:v>6.0000000000000001E-3</c:v>
                </c:pt>
                <c:pt idx="17">
                  <c:v>1.2500000000000001E-2</c:v>
                </c:pt>
                <c:pt idx="18">
                  <c:v>6.0000000000000001E-3</c:v>
                </c:pt>
                <c:pt idx="19">
                  <c:v>0.01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0.01</c:v>
                </c:pt>
                <c:pt idx="24" formatCode="0.00">
                  <c:v>8.0000000000000002E-3</c:v>
                </c:pt>
                <c:pt idx="25" formatCode="0.00">
                  <c:v>5.0000000000000001E-3</c:v>
                </c:pt>
                <c:pt idx="26" formatCode="0.00">
                  <c:v>1.2500000000000001E-2</c:v>
                </c:pt>
                <c:pt idx="27" formatCode="0.00">
                  <c:v>4.0000000000000001E-3</c:v>
                </c:pt>
                <c:pt idx="28" formatCode="0.00">
                  <c:v>2.5000000000000001E-3</c:v>
                </c:pt>
                <c:pt idx="29" formatCode="0.00">
                  <c:v>5.0000000000000001E-3</c:v>
                </c:pt>
                <c:pt idx="30" formatCode="0.00">
                  <c:v>2E-3</c:v>
                </c:pt>
                <c:pt idx="31" formatCode="0.00">
                  <c:v>5.0000000000000001E-3</c:v>
                </c:pt>
                <c:pt idx="32" formatCode="0.00">
                  <c:v>2.5000000000000001E-3</c:v>
                </c:pt>
                <c:pt idx="33" formatCode="0.00">
                  <c:v>6.0000000000000001E-3</c:v>
                </c:pt>
                <c:pt idx="34" formatCode="0.00">
                  <c:v>5.0000000000000001E-3</c:v>
                </c:pt>
                <c:pt idx="35" formatCode="0.00">
                  <c:v>2.5000000000000001E-3</c:v>
                </c:pt>
                <c:pt idx="36" formatCode="0.00">
                  <c:v>2E-3</c:v>
                </c:pt>
                <c:pt idx="37" formatCode="0.00">
                  <c:v>0</c:v>
                </c:pt>
                <c:pt idx="38" formatCode="0.00">
                  <c:v>6.0000000000000001E-3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5.0000000000000001E-3</c:v>
                </c:pt>
                <c:pt idx="43" formatCode="0.00">
                  <c:v>0</c:v>
                </c:pt>
                <c:pt idx="44" formatCode="0.00">
                  <c:v>2.5000000000000001E-3</c:v>
                </c:pt>
                <c:pt idx="45" formatCode="0.00">
                  <c:v>5.0000000000000001E-3</c:v>
                </c:pt>
                <c:pt idx="46" formatCode="0.00">
                  <c:v>2E-3</c:v>
                </c:pt>
                <c:pt idx="47" formatCode="0.00">
                  <c:v>6.6666666666666671E-3</c:v>
                </c:pt>
                <c:pt idx="48" formatCode="0.00">
                  <c:v>0</c:v>
                </c:pt>
                <c:pt idx="49" formatCode="0.00">
                  <c:v>2.5000000000000001E-3</c:v>
                </c:pt>
                <c:pt idx="50" formatCode="0.00">
                  <c:v>4.0000000000000001E-3</c:v>
                </c:pt>
                <c:pt idx="51" formatCode="0.00">
                  <c:v>2.5000000000000001E-3</c:v>
                </c:pt>
                <c:pt idx="52" formatCode="0.00">
                  <c:v>0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2.5000000000000001E-3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2.5000000000000001E-3</c:v>
                </c:pt>
                <c:pt idx="88" formatCode="0.00">
                  <c:v>0</c:v>
                </c:pt>
                <c:pt idx="89" formatCode="0.00">
                  <c:v>2.5000000000000001E-3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2.5000000000000001E-3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7.4999999999999997E-3</c:v>
                </c:pt>
                <c:pt idx="106" formatCode="0.00">
                  <c:v>2.5000000000000001E-3</c:v>
                </c:pt>
                <c:pt idx="107" formatCode="0.00">
                  <c:v>2.5000000000000001E-3</c:v>
                </c:pt>
                <c:pt idx="108" formatCode="0.00">
                  <c:v>4.0000000000000001E-3</c:v>
                </c:pt>
                <c:pt idx="109" formatCode="0.00">
                  <c:v>2.5000000000000001E-3</c:v>
                </c:pt>
                <c:pt idx="110" formatCode="0.00">
                  <c:v>2E-3</c:v>
                </c:pt>
                <c:pt idx="111" formatCode="0.00">
                  <c:v>2.5000000000000001E-3</c:v>
                </c:pt>
                <c:pt idx="112" formatCode="0.00">
                  <c:v>7.4999999999999997E-3</c:v>
                </c:pt>
                <c:pt idx="113" formatCode="0.00">
                  <c:v>4.0000000000000001E-3</c:v>
                </c:pt>
                <c:pt idx="114" formatCode="0.00">
                  <c:v>7.4999999999999997E-3</c:v>
                </c:pt>
                <c:pt idx="115" formatCode="0.00">
                  <c:v>3.3333333333333335E-3</c:v>
                </c:pt>
                <c:pt idx="116" formatCode="0.00">
                  <c:v>0.01</c:v>
                </c:pt>
                <c:pt idx="117" formatCode="0.00">
                  <c:v>7.4999999999999997E-3</c:v>
                </c:pt>
                <c:pt idx="118" formatCode="0.00">
                  <c:v>7.4999999999999997E-3</c:v>
                </c:pt>
                <c:pt idx="119" formatCode="0.0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令和7年各保健所毎集計!$N$275:$BM$275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令和7年各保健所毎集計!$C$276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令和7年各保健所毎集計!$N$276:$BM$276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 formatCode="#,##0.00_ ">
                  <c:v>0.01</c:v>
                </c:pt>
                <c:pt idx="42">
                  <c:v>0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令和7年各保健所毎集計!$N$269:$BM$269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令和7年各保健所毎集計!$C$270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令和7年各保健所毎集計!$N$270:$BM$270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令和7年各保健所毎集計!$C$271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令和7年各保健所毎集計!$N$271:$BM$271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令和7年各保健所毎集計!$C$272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令和7年各保健所毎集計!$N$272:$BM$272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令和7年各保健所毎集計!$C$273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令和7年各保健所毎集計!$N$273:$BM$273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令和7年各保健所毎集計!$C$274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令和7年各保健所毎集計!$N$274:$BM$274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年次別!$AY$147:$AY$266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0.19999999999999996</c:v>
                </c:pt>
                <c:pt idx="2">
                  <c:v>0.82214285714285706</c:v>
                </c:pt>
                <c:pt idx="3">
                  <c:v>0.42857142857142855</c:v>
                </c:pt>
                <c:pt idx="4">
                  <c:v>0.11428571428571428</c:v>
                </c:pt>
                <c:pt idx="5">
                  <c:v>0.5357142857142857</c:v>
                </c:pt>
                <c:pt idx="6">
                  <c:v>0.14285714285714285</c:v>
                </c:pt>
                <c:pt idx="7">
                  <c:v>0.17142857142857143</c:v>
                </c:pt>
                <c:pt idx="8">
                  <c:v>0.10714285714285714</c:v>
                </c:pt>
                <c:pt idx="9">
                  <c:v>0.22857142857142856</c:v>
                </c:pt>
                <c:pt idx="10">
                  <c:v>0.25</c:v>
                </c:pt>
                <c:pt idx="11">
                  <c:v>0.3214285714285714</c:v>
                </c:pt>
                <c:pt idx="12">
                  <c:v>0</c:v>
                </c:pt>
                <c:pt idx="13">
                  <c:v>0.3214285714285714</c:v>
                </c:pt>
                <c:pt idx="14">
                  <c:v>1.2142857142857144</c:v>
                </c:pt>
                <c:pt idx="15">
                  <c:v>1.1785714285714284</c:v>
                </c:pt>
                <c:pt idx="16">
                  <c:v>0.25714285714285712</c:v>
                </c:pt>
                <c:pt idx="17">
                  <c:v>3.5714285714285712E-2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0.39285714285714285</c:v>
                </c:pt>
                <c:pt idx="26" formatCode="0.00">
                  <c:v>0</c:v>
                </c:pt>
                <c:pt idx="27" formatCode="0.00">
                  <c:v>8.5714285714285715E-2</c:v>
                </c:pt>
                <c:pt idx="28" formatCode="0.00">
                  <c:v>0.17857142857142855</c:v>
                </c:pt>
                <c:pt idx="29" formatCode="0.00">
                  <c:v>0.17857142857142855</c:v>
                </c:pt>
                <c:pt idx="30" formatCode="0.00">
                  <c:v>0</c:v>
                </c:pt>
                <c:pt idx="31" formatCode="0.00">
                  <c:v>0.10714285714285714</c:v>
                </c:pt>
                <c:pt idx="32" formatCode="0.00">
                  <c:v>0.39285714285714279</c:v>
                </c:pt>
                <c:pt idx="33" formatCode="0.00">
                  <c:v>0.11428571428571428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0</c:v>
                </c:pt>
                <c:pt idx="37" formatCode="0.00">
                  <c:v>0.14285714285714285</c:v>
                </c:pt>
                <c:pt idx="38" formatCode="0.00">
                  <c:v>8.5714285714285715E-2</c:v>
                </c:pt>
                <c:pt idx="39" formatCode="0.00">
                  <c:v>0.25</c:v>
                </c:pt>
                <c:pt idx="40" formatCode="0.00">
                  <c:v>0.21428571428571425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0.54400000000000004</c:v>
                </c:pt>
                <c:pt idx="49" formatCode="0.00">
                  <c:v>0.53499999999999992</c:v>
                </c:pt>
                <c:pt idx="50" formatCode="0.00">
                  <c:v>0.25800000000000001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5.6000000000000008E-2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5.6000000000000008E-2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3.5000000000000003E-2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5.6000000000000008E-2</c:v>
                </c:pt>
                <c:pt idx="111" formatCode="0.00">
                  <c:v>0.21749999999999997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年次別!$AZ$147:$AZ$266</c:f>
              <c:numCache>
                <c:formatCode>General</c:formatCode>
                <c:ptCount val="120"/>
                <c:pt idx="0">
                  <c:v>0.28500000000000003</c:v>
                </c:pt>
                <c:pt idx="1">
                  <c:v>0.38800000000000001</c:v>
                </c:pt>
                <c:pt idx="2">
                  <c:v>0.76750000000000007</c:v>
                </c:pt>
                <c:pt idx="3">
                  <c:v>0.61749999999999994</c:v>
                </c:pt>
                <c:pt idx="4">
                  <c:v>0.254</c:v>
                </c:pt>
                <c:pt idx="5">
                  <c:v>0.14000000000000001</c:v>
                </c:pt>
                <c:pt idx="6">
                  <c:v>1.5000000000000001E-2</c:v>
                </c:pt>
                <c:pt idx="7">
                  <c:v>0.01</c:v>
                </c:pt>
                <c:pt idx="8">
                  <c:v>0.01</c:v>
                </c:pt>
                <c:pt idx="9">
                  <c:v>1.4000000000000002E-2</c:v>
                </c:pt>
                <c:pt idx="10">
                  <c:v>4.0000000000000008E-2</c:v>
                </c:pt>
                <c:pt idx="11">
                  <c:v>4.2500000000000003E-2</c:v>
                </c:pt>
                <c:pt idx="12">
                  <c:v>7.2000000000000008E-2</c:v>
                </c:pt>
                <c:pt idx="13">
                  <c:v>0.21500000000000002</c:v>
                </c:pt>
                <c:pt idx="14">
                  <c:v>0.55000000000000004</c:v>
                </c:pt>
                <c:pt idx="15">
                  <c:v>0.81499999999999995</c:v>
                </c:pt>
                <c:pt idx="16">
                  <c:v>0.50600000000000001</c:v>
                </c:pt>
                <c:pt idx="17">
                  <c:v>0.19499999999999998</c:v>
                </c:pt>
                <c:pt idx="18">
                  <c:v>3.3999999999999996E-2</c:v>
                </c:pt>
                <c:pt idx="19">
                  <c:v>7.4999999999999997E-3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1.2500000000000001E-2</c:v>
                </c:pt>
                <c:pt idx="23">
                  <c:v>3.7500000000000006E-2</c:v>
                </c:pt>
                <c:pt idx="24" formatCode="0.00">
                  <c:v>5.6000000000000008E-2</c:v>
                </c:pt>
                <c:pt idx="25" formatCode="0.00">
                  <c:v>0.20250000000000001</c:v>
                </c:pt>
                <c:pt idx="26" formatCode="0.00">
                  <c:v>0.38499999999999995</c:v>
                </c:pt>
                <c:pt idx="27" formatCode="0.00">
                  <c:v>0.33599999999999997</c:v>
                </c:pt>
                <c:pt idx="28" formatCode="0.00">
                  <c:v>0.25</c:v>
                </c:pt>
                <c:pt idx="29" formatCode="0.00">
                  <c:v>7.2499999999999995E-2</c:v>
                </c:pt>
                <c:pt idx="30" formatCode="0.00">
                  <c:v>1.2E-2</c:v>
                </c:pt>
                <c:pt idx="31" formatCode="0.00">
                  <c:v>0.01</c:v>
                </c:pt>
                <c:pt idx="32" formatCode="0.00">
                  <c:v>1.5000000000000001E-2</c:v>
                </c:pt>
                <c:pt idx="33" formatCode="0.00">
                  <c:v>8.0000000000000002E-3</c:v>
                </c:pt>
                <c:pt idx="34" formatCode="0.00">
                  <c:v>2.7500000000000004E-2</c:v>
                </c:pt>
                <c:pt idx="35" formatCode="0.00">
                  <c:v>4.7500000000000001E-2</c:v>
                </c:pt>
                <c:pt idx="36" formatCode="0.00">
                  <c:v>6.8000000000000005E-2</c:v>
                </c:pt>
                <c:pt idx="37" formatCode="0.00">
                  <c:v>0.17249999999999999</c:v>
                </c:pt>
                <c:pt idx="38" formatCode="0.00">
                  <c:v>0.40199999999999997</c:v>
                </c:pt>
                <c:pt idx="39" formatCode="0.00">
                  <c:v>0.78</c:v>
                </c:pt>
                <c:pt idx="40" formatCode="0.00">
                  <c:v>0.52500000000000002</c:v>
                </c:pt>
                <c:pt idx="41" formatCode="0.00">
                  <c:v>0.21400000000000002</c:v>
                </c:pt>
                <c:pt idx="42" formatCode="0.00">
                  <c:v>0.04</c:v>
                </c:pt>
                <c:pt idx="43" formatCode="0.00">
                  <c:v>1.2E-2</c:v>
                </c:pt>
                <c:pt idx="44" formatCode="0.00">
                  <c:v>7.4999999999999997E-3</c:v>
                </c:pt>
                <c:pt idx="45" formatCode="0.00">
                  <c:v>7.4999999999999997E-3</c:v>
                </c:pt>
                <c:pt idx="46" formatCode="0.00">
                  <c:v>1.2E-2</c:v>
                </c:pt>
                <c:pt idx="47" formatCode="0.00">
                  <c:v>1.3333333333333334E-2</c:v>
                </c:pt>
                <c:pt idx="48" formatCode="0.00">
                  <c:v>2.8000000000000004E-2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0.01</c:v>
                </c:pt>
                <c:pt idx="52" formatCode="0.00">
                  <c:v>5.0000000000000001E-3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5.0000000000000001E-3</c:v>
                </c:pt>
                <c:pt idx="60" formatCode="0.00">
                  <c:v>5.0000000000000001E-3</c:v>
                </c:pt>
                <c:pt idx="61" formatCode="0.00">
                  <c:v>5.0000000000000001E-3</c:v>
                </c:pt>
                <c:pt idx="62" formatCode="0.00">
                  <c:v>6.0000000000000001E-3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2.5000000000000001E-3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2E-3</c:v>
                </c:pt>
                <c:pt idx="71" formatCode="0.00">
                  <c:v>7.4999999999999997E-3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4.0000000000000001E-3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2.5000000000000001E-3</c:v>
                </c:pt>
                <c:pt idx="84" formatCode="0.00">
                  <c:v>6.0000000000000001E-3</c:v>
                </c:pt>
                <c:pt idx="85" formatCode="0.00">
                  <c:v>1.4999999999999999E-2</c:v>
                </c:pt>
                <c:pt idx="86" formatCode="0.00">
                  <c:v>0.01</c:v>
                </c:pt>
                <c:pt idx="87" formatCode="0.00">
                  <c:v>5.0000000000000001E-3</c:v>
                </c:pt>
                <c:pt idx="88" formatCode="0.00">
                  <c:v>0.01</c:v>
                </c:pt>
                <c:pt idx="89" formatCode="0.00">
                  <c:v>2.5000000000000001E-3</c:v>
                </c:pt>
                <c:pt idx="90" formatCode="0.00">
                  <c:v>4.0000000000000001E-3</c:v>
                </c:pt>
                <c:pt idx="91" formatCode="0.00">
                  <c:v>7.4999999999999997E-3</c:v>
                </c:pt>
                <c:pt idx="92" formatCode="0.00">
                  <c:v>0</c:v>
                </c:pt>
                <c:pt idx="93" formatCode="0.00">
                  <c:v>2E-3</c:v>
                </c:pt>
                <c:pt idx="94" formatCode="0.00">
                  <c:v>0</c:v>
                </c:pt>
                <c:pt idx="95" formatCode="0.00">
                  <c:v>0.01</c:v>
                </c:pt>
                <c:pt idx="96" formatCode="0.00">
                  <c:v>0.01</c:v>
                </c:pt>
                <c:pt idx="97" formatCode="0.00">
                  <c:v>0.01</c:v>
                </c:pt>
                <c:pt idx="98" formatCode="0.00">
                  <c:v>1.2500000000000001E-2</c:v>
                </c:pt>
                <c:pt idx="99" formatCode="0.00">
                  <c:v>1.6E-2</c:v>
                </c:pt>
                <c:pt idx="100" formatCode="0.00">
                  <c:v>0.02</c:v>
                </c:pt>
                <c:pt idx="101" formatCode="0.00">
                  <c:v>3.0000000000000002E-2</c:v>
                </c:pt>
                <c:pt idx="102" formatCode="0.00">
                  <c:v>8.0000000000000002E-3</c:v>
                </c:pt>
                <c:pt idx="103" formatCode="0.00">
                  <c:v>1.2500000000000001E-2</c:v>
                </c:pt>
                <c:pt idx="104" formatCode="0.00">
                  <c:v>4.0000000000000001E-3</c:v>
                </c:pt>
                <c:pt idx="105" formatCode="0.00">
                  <c:v>2.5000000000000001E-3</c:v>
                </c:pt>
                <c:pt idx="106" formatCode="0.00">
                  <c:v>7.4999999999999997E-3</c:v>
                </c:pt>
                <c:pt idx="107" formatCode="0.00">
                  <c:v>0.02</c:v>
                </c:pt>
                <c:pt idx="108" formatCode="0.00">
                  <c:v>2.8000000000000004E-2</c:v>
                </c:pt>
                <c:pt idx="109" formatCode="0.00">
                  <c:v>9.7500000000000003E-2</c:v>
                </c:pt>
                <c:pt idx="110" formatCode="0.00">
                  <c:v>0.19</c:v>
                </c:pt>
                <c:pt idx="111" formatCode="0.00">
                  <c:v>0.22749999999999998</c:v>
                </c:pt>
                <c:pt idx="112" formatCode="0.00">
                  <c:v>0.19500000000000001</c:v>
                </c:pt>
                <c:pt idx="113" formatCode="0.00">
                  <c:v>6.9999999999999993E-2</c:v>
                </c:pt>
                <c:pt idx="114" formatCode="0.00">
                  <c:v>1.2500000000000001E-2</c:v>
                </c:pt>
                <c:pt idx="115" formatCode="0.00">
                  <c:v>2.5000000000000001E-3</c:v>
                </c:pt>
                <c:pt idx="116" formatCode="0.00">
                  <c:v>4.0000000000000001E-3</c:v>
                </c:pt>
                <c:pt idx="117" formatCode="0.00">
                  <c:v>5.0000000000000001E-3</c:v>
                </c:pt>
                <c:pt idx="118" formatCode="0.00">
                  <c:v>7.4999999999999997E-3</c:v>
                </c:pt>
                <c:pt idx="119" formatCode="0.00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令和7年各保健所毎集計!$N$291:$BM$291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令和7年各保健所毎集計!$C$292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令和7年各保健所毎集計!$N$292:$BM$292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0.06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0.11</c:v>
                </c:pt>
                <c:pt idx="8">
                  <c:v>0.15</c:v>
                </c:pt>
                <c:pt idx="9">
                  <c:v>0.15</c:v>
                </c:pt>
                <c:pt idx="10">
                  <c:v>0.19</c:v>
                </c:pt>
                <c:pt idx="11">
                  <c:v>0.2</c:v>
                </c:pt>
                <c:pt idx="12">
                  <c:v>0.23</c:v>
                </c:pt>
                <c:pt idx="13">
                  <c:v>0.18</c:v>
                </c:pt>
                <c:pt idx="14">
                  <c:v>0.24</c:v>
                </c:pt>
                <c:pt idx="15">
                  <c:v>0.24</c:v>
                </c:pt>
                <c:pt idx="16">
                  <c:v>0.18</c:v>
                </c:pt>
                <c:pt idx="17">
                  <c:v>0.25</c:v>
                </c:pt>
                <c:pt idx="18">
                  <c:v>0.22</c:v>
                </c:pt>
                <c:pt idx="19">
                  <c:v>0.23</c:v>
                </c:pt>
                <c:pt idx="20">
                  <c:v>0.19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0.09</c:v>
                </c:pt>
                <c:pt idx="24">
                  <c:v>0.05</c:v>
                </c:pt>
                <c:pt idx="25">
                  <c:v>0.03</c:v>
                </c:pt>
                <c:pt idx="26">
                  <c:v>0.03</c:v>
                </c:pt>
                <c:pt idx="27">
                  <c:v>0.01</c:v>
                </c:pt>
                <c:pt idx="28">
                  <c:v>0.02</c:v>
                </c:pt>
                <c:pt idx="29" formatCode="#,##0.00_ ">
                  <c:v>0.02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</c:v>
                </c:pt>
                <c:pt idx="36">
                  <c:v>0.01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 formatCode="#,##0.00_ ">
                  <c:v>0</c:v>
                </c:pt>
                <c:pt idx="42">
                  <c:v>0.01</c:v>
                </c:pt>
                <c:pt idx="43">
                  <c:v>0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</c:v>
                </c:pt>
                <c:pt idx="48">
                  <c:v>0.01</c:v>
                </c:pt>
                <c:pt idx="49">
                  <c:v>0.01</c:v>
                </c:pt>
                <c:pt idx="50">
                  <c:v>0.02</c:v>
                </c:pt>
                <c:pt idx="5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令和7年各保健所毎集計!$N$285:$BM$285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令和7年各保健所毎集計!$C$286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令和7年各保健所毎集計!$N$286:$BM$286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令和7年各保健所毎集計!$C$287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令和7年各保健所毎集計!$N$287:$BM$287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令和7年各保健所毎集計!$C$288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令和7年各保健所毎集計!$N$288:$BM$288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令和7年各保健所毎集計!$C$289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令和7年各保健所毎集計!$N$289:$BM$289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令和7年各保健所毎集計!$C$290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令和7年各保健所毎集計!$N$290:$BM$290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21724139707364315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年次別!$K$147:$K$266</c:f>
              <c:numCache>
                <c:formatCode>General</c:formatCode>
                <c:ptCount val="120"/>
                <c:pt idx="0">
                  <c:v>0.22058823529411767</c:v>
                </c:pt>
                <c:pt idx="1">
                  <c:v>0.20588235294117649</c:v>
                </c:pt>
                <c:pt idx="2">
                  <c:v>0.31426470588235295</c:v>
                </c:pt>
                <c:pt idx="3">
                  <c:v>0.2720588235294118</c:v>
                </c:pt>
                <c:pt idx="4">
                  <c:v>0.52352941176470591</c:v>
                </c:pt>
                <c:pt idx="5">
                  <c:v>0.80882352941176472</c:v>
                </c:pt>
                <c:pt idx="6">
                  <c:v>1.1911764705882351</c:v>
                </c:pt>
                <c:pt idx="7">
                  <c:v>1.1529411764705881</c:v>
                </c:pt>
                <c:pt idx="8">
                  <c:v>0.83088235294117641</c:v>
                </c:pt>
                <c:pt idx="9">
                  <c:v>0.34705882352941175</c:v>
                </c:pt>
                <c:pt idx="10">
                  <c:v>0.31617647058823528</c:v>
                </c:pt>
                <c:pt idx="11">
                  <c:v>0.15441176470588236</c:v>
                </c:pt>
                <c:pt idx="12">
                  <c:v>0.31764705882352934</c:v>
                </c:pt>
                <c:pt idx="13">
                  <c:v>0.35294117647058826</c:v>
                </c:pt>
                <c:pt idx="14">
                  <c:v>0.375</c:v>
                </c:pt>
                <c:pt idx="15">
                  <c:v>0.55147058823529416</c:v>
                </c:pt>
                <c:pt idx="16">
                  <c:v>0.80588235294117649</c:v>
                </c:pt>
                <c:pt idx="17">
                  <c:v>0.92647058823529405</c:v>
                </c:pt>
                <c:pt idx="18">
                  <c:v>1.4294117647058824</c:v>
                </c:pt>
                <c:pt idx="19">
                  <c:v>1.5808823529411766</c:v>
                </c:pt>
                <c:pt idx="20">
                  <c:v>1.0294117647058822</c:v>
                </c:pt>
                <c:pt idx="21">
                  <c:v>0.68235294117647061</c:v>
                </c:pt>
                <c:pt idx="22">
                  <c:v>0.27941176470588236</c:v>
                </c:pt>
                <c:pt idx="23">
                  <c:v>0.16911764705882354</c:v>
                </c:pt>
                <c:pt idx="24" formatCode="0.00">
                  <c:v>0.17117647058823532</c:v>
                </c:pt>
                <c:pt idx="25" formatCode="0.00">
                  <c:v>0.20588235294117646</c:v>
                </c:pt>
                <c:pt idx="26" formatCode="0.00">
                  <c:v>0.20588235294117649</c:v>
                </c:pt>
                <c:pt idx="27" formatCode="0.00">
                  <c:v>0.3</c:v>
                </c:pt>
                <c:pt idx="28" formatCode="0.00">
                  <c:v>0.8529411764705882</c:v>
                </c:pt>
                <c:pt idx="29" formatCode="0.00">
                  <c:v>0.91911764705882337</c:v>
                </c:pt>
                <c:pt idx="30" formatCode="0.00">
                  <c:v>1.1941176470588235</c:v>
                </c:pt>
                <c:pt idx="31" formatCode="0.00">
                  <c:v>1.0955882352941175</c:v>
                </c:pt>
                <c:pt idx="32" formatCode="0.00">
                  <c:v>0.625</c:v>
                </c:pt>
                <c:pt idx="33" formatCode="0.00">
                  <c:v>0.31764705882352945</c:v>
                </c:pt>
                <c:pt idx="34" formatCode="0.00">
                  <c:v>0.44852941176470584</c:v>
                </c:pt>
                <c:pt idx="35" formatCode="0.00">
                  <c:v>0.30147058823529416</c:v>
                </c:pt>
                <c:pt idx="36" formatCode="0.00">
                  <c:v>0.12352941176470589</c:v>
                </c:pt>
                <c:pt idx="37" formatCode="0.00">
                  <c:v>0.24264705882352944</c:v>
                </c:pt>
                <c:pt idx="38" formatCode="0.00">
                  <c:v>0.29411764705882348</c:v>
                </c:pt>
                <c:pt idx="39" formatCode="0.00">
                  <c:v>0.55882352941176472</c:v>
                </c:pt>
                <c:pt idx="40" formatCode="0.00">
                  <c:v>0.76470588235294124</c:v>
                </c:pt>
                <c:pt idx="41" formatCode="0.00">
                  <c:v>1.2294117647058822</c:v>
                </c:pt>
                <c:pt idx="42" formatCode="0.00">
                  <c:v>1.7352941176470589</c:v>
                </c:pt>
                <c:pt idx="43" formatCode="0.00">
                  <c:v>1.9647058823529413</c:v>
                </c:pt>
                <c:pt idx="44" formatCode="0.00">
                  <c:v>1.3529411764705883</c:v>
                </c:pt>
                <c:pt idx="45" formatCode="0.00">
                  <c:v>0.875</c:v>
                </c:pt>
                <c:pt idx="46" formatCode="0.00">
                  <c:v>0.68823529411764706</c:v>
                </c:pt>
                <c:pt idx="47" formatCode="0.00">
                  <c:v>0.70588235294117652</c:v>
                </c:pt>
                <c:pt idx="48" formatCode="0.00">
                  <c:v>0.36399999999999999</c:v>
                </c:pt>
                <c:pt idx="49" formatCode="0.00">
                  <c:v>0.37249999999999994</c:v>
                </c:pt>
                <c:pt idx="50" formatCode="0.00">
                  <c:v>0.32999999999999996</c:v>
                </c:pt>
                <c:pt idx="51" formatCode="0.00">
                  <c:v>0.12</c:v>
                </c:pt>
                <c:pt idx="52" formatCode="0.00">
                  <c:v>0.06</c:v>
                </c:pt>
                <c:pt idx="53" formatCode="0.00">
                  <c:v>0.51600000000000001</c:v>
                </c:pt>
                <c:pt idx="54" formatCode="0.00">
                  <c:v>1.075</c:v>
                </c:pt>
                <c:pt idx="55" formatCode="0.00">
                  <c:v>0.68</c:v>
                </c:pt>
                <c:pt idx="56" formatCode="0.00">
                  <c:v>0.35749999999999998</c:v>
                </c:pt>
                <c:pt idx="57" formatCode="0.00">
                  <c:v>0.28500000000000003</c:v>
                </c:pt>
                <c:pt idx="58" formatCode="0.00">
                  <c:v>0.17799999999999999</c:v>
                </c:pt>
                <c:pt idx="59" formatCode="0.00">
                  <c:v>0.41749999999999998</c:v>
                </c:pt>
                <c:pt idx="60" formatCode="0.00">
                  <c:v>0.45499999999999996</c:v>
                </c:pt>
                <c:pt idx="61" formatCode="0.00">
                  <c:v>0.5</c:v>
                </c:pt>
                <c:pt idx="62" formatCode="0.00">
                  <c:v>0.34199999999999997</c:v>
                </c:pt>
                <c:pt idx="63" formatCode="0.00">
                  <c:v>0.33749999999999997</c:v>
                </c:pt>
                <c:pt idx="64" formatCode="0.00">
                  <c:v>0.71399999999999997</c:v>
                </c:pt>
                <c:pt idx="65" formatCode="0.00">
                  <c:v>0.64</c:v>
                </c:pt>
                <c:pt idx="66" formatCode="0.00">
                  <c:v>0.38</c:v>
                </c:pt>
                <c:pt idx="67" formatCode="0.00">
                  <c:v>0.20600000000000002</c:v>
                </c:pt>
                <c:pt idx="68" formatCode="0.00">
                  <c:v>0.1925</c:v>
                </c:pt>
                <c:pt idx="69" formatCode="0.00">
                  <c:v>0.20749999999999996</c:v>
                </c:pt>
                <c:pt idx="70" formatCode="0.00">
                  <c:v>0.24</c:v>
                </c:pt>
                <c:pt idx="71" formatCode="0.00">
                  <c:v>0.495</c:v>
                </c:pt>
                <c:pt idx="72" formatCode="0.00">
                  <c:v>0.24199999999999999</c:v>
                </c:pt>
                <c:pt idx="73" formatCode="0.00">
                  <c:v>9.7500000000000003E-2</c:v>
                </c:pt>
                <c:pt idx="74" formatCode="0.00">
                  <c:v>0.13500000000000001</c:v>
                </c:pt>
                <c:pt idx="75" formatCode="0.00">
                  <c:v>0.12</c:v>
                </c:pt>
                <c:pt idx="76" formatCode="0.00">
                  <c:v>0.126</c:v>
                </c:pt>
                <c:pt idx="77" formatCode="0.00">
                  <c:v>0.20500000000000002</c:v>
                </c:pt>
                <c:pt idx="78" formatCode="0.00">
                  <c:v>0.11249999999999999</c:v>
                </c:pt>
                <c:pt idx="79" formatCode="0.00">
                  <c:v>0.10800000000000001</c:v>
                </c:pt>
                <c:pt idx="80" formatCode="0.00">
                  <c:v>0.20249999999999996</c:v>
                </c:pt>
                <c:pt idx="81" formatCode="0.00">
                  <c:v>0.09</c:v>
                </c:pt>
                <c:pt idx="82" formatCode="0.00">
                  <c:v>6.7500000000000004E-2</c:v>
                </c:pt>
                <c:pt idx="83" formatCode="0.00">
                  <c:v>0.18</c:v>
                </c:pt>
                <c:pt idx="84" formatCode="0.00">
                  <c:v>0.156</c:v>
                </c:pt>
                <c:pt idx="85" formatCode="0.00">
                  <c:v>0.17500000000000002</c:v>
                </c:pt>
                <c:pt idx="86" formatCode="0.00">
                  <c:v>0.26250000000000001</c:v>
                </c:pt>
                <c:pt idx="87" formatCode="0.00">
                  <c:v>0.3075</c:v>
                </c:pt>
                <c:pt idx="88" formatCode="0.00">
                  <c:v>0.30400000000000005</c:v>
                </c:pt>
                <c:pt idx="89" formatCode="0.00">
                  <c:v>0.25750000000000001</c:v>
                </c:pt>
                <c:pt idx="90" formatCode="0.00">
                  <c:v>0.52799999999999991</c:v>
                </c:pt>
                <c:pt idx="91" formatCode="0.00">
                  <c:v>1.2150000000000001</c:v>
                </c:pt>
                <c:pt idx="92" formatCode="0.00">
                  <c:v>3.3374999999999999</c:v>
                </c:pt>
                <c:pt idx="93" formatCode="0.00">
                  <c:v>5.5040000000000004</c:v>
                </c:pt>
                <c:pt idx="94" formatCode="0.00">
                  <c:v>5.2324999999999999</c:v>
                </c:pt>
                <c:pt idx="95" formatCode="0.00">
                  <c:v>4.1350000000000007</c:v>
                </c:pt>
                <c:pt idx="96" formatCode="0.00">
                  <c:v>1.3540000000000001</c:v>
                </c:pt>
                <c:pt idx="97" formatCode="0.00">
                  <c:v>0.82</c:v>
                </c:pt>
                <c:pt idx="98" formatCode="0.00">
                  <c:v>1.0725</c:v>
                </c:pt>
                <c:pt idx="99" formatCode="0.00">
                  <c:v>0.77400000000000002</c:v>
                </c:pt>
                <c:pt idx="100" formatCode="0.00">
                  <c:v>0.54749999999999999</c:v>
                </c:pt>
                <c:pt idx="101" formatCode="0.00">
                  <c:v>0.57250000000000001</c:v>
                </c:pt>
                <c:pt idx="102" formatCode="0.00">
                  <c:v>0.53200000000000003</c:v>
                </c:pt>
                <c:pt idx="103" formatCode="0.00">
                  <c:v>0.48250000000000004</c:v>
                </c:pt>
                <c:pt idx="104" formatCode="0.00">
                  <c:v>0.41399999999999998</c:v>
                </c:pt>
                <c:pt idx="105" formatCode="0.00">
                  <c:v>0.33750000000000002</c:v>
                </c:pt>
                <c:pt idx="106" formatCode="0.00">
                  <c:v>0.13250000000000001</c:v>
                </c:pt>
                <c:pt idx="107" formatCode="0.00">
                  <c:v>0.15000000000000002</c:v>
                </c:pt>
                <c:pt idx="108" formatCode="0.00">
                  <c:v>0.15</c:v>
                </c:pt>
                <c:pt idx="109" formatCode="0.00">
                  <c:v>0.15</c:v>
                </c:pt>
                <c:pt idx="110" formatCode="0.00">
                  <c:v>0.20800000000000002</c:v>
                </c:pt>
                <c:pt idx="111" formatCode="0.00">
                  <c:v>0.22</c:v>
                </c:pt>
                <c:pt idx="112" formatCode="0.00">
                  <c:v>0.62000000000000011</c:v>
                </c:pt>
                <c:pt idx="113" formatCode="0.00">
                  <c:v>0.56200000000000006</c:v>
                </c:pt>
                <c:pt idx="114" formatCode="0.00">
                  <c:v>0.71000000000000008</c:v>
                </c:pt>
                <c:pt idx="115" formatCode="0.00">
                  <c:v>0.57000000000000006</c:v>
                </c:pt>
                <c:pt idx="116" formatCode="0.00">
                  <c:v>0.624</c:v>
                </c:pt>
                <c:pt idx="117" formatCode="0.00">
                  <c:v>0.61</c:v>
                </c:pt>
                <c:pt idx="118" formatCode="0.00">
                  <c:v>0.25</c:v>
                </c:pt>
                <c:pt idx="119" formatCode="0.0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年次別!$L$147:$L$266</c:f>
              <c:numCache>
                <c:formatCode>General</c:formatCode>
                <c:ptCount val="120"/>
                <c:pt idx="0">
                  <c:v>0.52500000000000002</c:v>
                </c:pt>
                <c:pt idx="1">
                  <c:v>0.26600000000000001</c:v>
                </c:pt>
                <c:pt idx="2">
                  <c:v>0.3125</c:v>
                </c:pt>
                <c:pt idx="3">
                  <c:v>0.35749999999999998</c:v>
                </c:pt>
                <c:pt idx="4">
                  <c:v>0.51400000000000001</c:v>
                </c:pt>
                <c:pt idx="5">
                  <c:v>0.87999999999999989</c:v>
                </c:pt>
                <c:pt idx="6">
                  <c:v>0.48749999999999999</c:v>
                </c:pt>
                <c:pt idx="7">
                  <c:v>0.38400000000000001</c:v>
                </c:pt>
                <c:pt idx="8">
                  <c:v>0.29249999999999998</c:v>
                </c:pt>
                <c:pt idx="9">
                  <c:v>0.182</c:v>
                </c:pt>
                <c:pt idx="10">
                  <c:v>0.46500000000000002</c:v>
                </c:pt>
                <c:pt idx="11">
                  <c:v>0.34750000000000003</c:v>
                </c:pt>
                <c:pt idx="12">
                  <c:v>0.31399999999999995</c:v>
                </c:pt>
                <c:pt idx="13">
                  <c:v>0.35749999999999993</c:v>
                </c:pt>
                <c:pt idx="14">
                  <c:v>0.35250000000000004</c:v>
                </c:pt>
                <c:pt idx="15">
                  <c:v>0.38250000000000001</c:v>
                </c:pt>
                <c:pt idx="16">
                  <c:v>0.72000000000000008</c:v>
                </c:pt>
                <c:pt idx="17">
                  <c:v>0.96250000000000002</c:v>
                </c:pt>
                <c:pt idx="18">
                  <c:v>0.79200000000000004</c:v>
                </c:pt>
                <c:pt idx="19">
                  <c:v>0.49249999999999999</c:v>
                </c:pt>
                <c:pt idx="20">
                  <c:v>0.44</c:v>
                </c:pt>
                <c:pt idx="21">
                  <c:v>0.46200000000000002</c:v>
                </c:pt>
                <c:pt idx="22">
                  <c:v>0.70250000000000001</c:v>
                </c:pt>
                <c:pt idx="23">
                  <c:v>0.755</c:v>
                </c:pt>
                <c:pt idx="24" formatCode="0.00">
                  <c:v>0.31</c:v>
                </c:pt>
                <c:pt idx="25" formatCode="0.00">
                  <c:v>0.27500000000000002</c:v>
                </c:pt>
                <c:pt idx="26" formatCode="0.00">
                  <c:v>0.27750000000000002</c:v>
                </c:pt>
                <c:pt idx="27" formatCode="0.00">
                  <c:v>0.32200000000000001</c:v>
                </c:pt>
                <c:pt idx="28" formatCode="0.00">
                  <c:v>0.73499999999999999</c:v>
                </c:pt>
                <c:pt idx="29" formatCode="0.00">
                  <c:v>0.82499999999999996</c:v>
                </c:pt>
                <c:pt idx="30" formatCode="0.00">
                  <c:v>0.58599999999999997</c:v>
                </c:pt>
                <c:pt idx="31" formatCode="0.00">
                  <c:v>0.34</c:v>
                </c:pt>
                <c:pt idx="32" formatCode="0.00">
                  <c:v>0.29749999999999999</c:v>
                </c:pt>
                <c:pt idx="33" formatCode="0.00">
                  <c:v>0.30200000000000005</c:v>
                </c:pt>
                <c:pt idx="34" formatCode="0.00">
                  <c:v>0.53749999999999998</c:v>
                </c:pt>
                <c:pt idx="35" formatCode="0.00">
                  <c:v>0.66499999999999992</c:v>
                </c:pt>
                <c:pt idx="36" formatCode="0.00">
                  <c:v>0.308</c:v>
                </c:pt>
                <c:pt idx="37" formatCode="0.00">
                  <c:v>0.315</c:v>
                </c:pt>
                <c:pt idx="38" formatCode="0.00">
                  <c:v>0.33</c:v>
                </c:pt>
                <c:pt idx="39" formatCode="0.00">
                  <c:v>0.34499999999999997</c:v>
                </c:pt>
                <c:pt idx="40" formatCode="0.00">
                  <c:v>0.54499999999999993</c:v>
                </c:pt>
                <c:pt idx="41" formatCode="0.00">
                  <c:v>0.66400000000000003</c:v>
                </c:pt>
                <c:pt idx="42" formatCode="0.00">
                  <c:v>0.51500000000000001</c:v>
                </c:pt>
                <c:pt idx="43" formatCode="0.00">
                  <c:v>0.42000000000000004</c:v>
                </c:pt>
                <c:pt idx="44" formatCode="0.00">
                  <c:v>0.41000000000000003</c:v>
                </c:pt>
                <c:pt idx="45" formatCode="0.00">
                  <c:v>0.38</c:v>
                </c:pt>
                <c:pt idx="46" formatCode="0.00">
                  <c:v>0.55999999999999994</c:v>
                </c:pt>
                <c:pt idx="47" formatCode="0.00">
                  <c:v>0.78333333333333333</c:v>
                </c:pt>
                <c:pt idx="48" formatCode="0.00">
                  <c:v>0.376</c:v>
                </c:pt>
                <c:pt idx="49" formatCode="0.00">
                  <c:v>0.38750000000000007</c:v>
                </c:pt>
                <c:pt idx="50" formatCode="0.00">
                  <c:v>0.248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0.13200000000000001</c:v>
                </c:pt>
                <c:pt idx="54" formatCode="0.00">
                  <c:v>0.17499999999999999</c:v>
                </c:pt>
                <c:pt idx="55" formatCode="0.00">
                  <c:v>0.16</c:v>
                </c:pt>
                <c:pt idx="56" formatCode="0.00">
                  <c:v>0.155</c:v>
                </c:pt>
                <c:pt idx="57" formatCode="0.00">
                  <c:v>0.13500000000000001</c:v>
                </c:pt>
                <c:pt idx="58" formatCode="0.00">
                  <c:v>0.22999999999999998</c:v>
                </c:pt>
                <c:pt idx="59" formatCode="0.00">
                  <c:v>0.26749999999999996</c:v>
                </c:pt>
                <c:pt idx="60" formatCode="0.00">
                  <c:v>0.2175</c:v>
                </c:pt>
                <c:pt idx="61" formatCode="0.00">
                  <c:v>0.2</c:v>
                </c:pt>
                <c:pt idx="62" formatCode="0.00">
                  <c:v>0.16</c:v>
                </c:pt>
                <c:pt idx="63" formatCode="0.00">
                  <c:v>0.1825</c:v>
                </c:pt>
                <c:pt idx="64" formatCode="0.00">
                  <c:v>0.30999999999999994</c:v>
                </c:pt>
                <c:pt idx="65" formatCode="0.00">
                  <c:v>0.39249999999999996</c:v>
                </c:pt>
                <c:pt idx="66" formatCode="0.00">
                  <c:v>0.25750000000000001</c:v>
                </c:pt>
                <c:pt idx="67" formatCode="0.00">
                  <c:v>0.15</c:v>
                </c:pt>
                <c:pt idx="68" formatCode="0.00">
                  <c:v>0.10250000000000001</c:v>
                </c:pt>
                <c:pt idx="69" formatCode="0.00">
                  <c:v>9.2499999999999999E-2</c:v>
                </c:pt>
                <c:pt idx="70" formatCode="0.00">
                  <c:v>0.17599999999999999</c:v>
                </c:pt>
                <c:pt idx="71" formatCode="0.00">
                  <c:v>0.26</c:v>
                </c:pt>
                <c:pt idx="72" formatCode="0.00">
                  <c:v>0.19</c:v>
                </c:pt>
                <c:pt idx="73" formatCode="0.00">
                  <c:v>0.11499999999999999</c:v>
                </c:pt>
                <c:pt idx="74" formatCode="0.00">
                  <c:v>8.5000000000000006E-2</c:v>
                </c:pt>
                <c:pt idx="75" formatCode="0.00">
                  <c:v>0.09</c:v>
                </c:pt>
                <c:pt idx="76" formatCode="0.00">
                  <c:v>0.22999999999999998</c:v>
                </c:pt>
                <c:pt idx="77" formatCode="0.00">
                  <c:v>0.42249999999999999</c:v>
                </c:pt>
                <c:pt idx="78" formatCode="0.00">
                  <c:v>0.27249999999999996</c:v>
                </c:pt>
                <c:pt idx="79" formatCode="0.00">
                  <c:v>8.4000000000000005E-2</c:v>
                </c:pt>
                <c:pt idx="80" formatCode="0.00">
                  <c:v>5.5000000000000007E-2</c:v>
                </c:pt>
                <c:pt idx="81" formatCode="0.00">
                  <c:v>6.2E-2</c:v>
                </c:pt>
                <c:pt idx="82" formatCode="0.00">
                  <c:v>0.10250000000000001</c:v>
                </c:pt>
                <c:pt idx="83" formatCode="0.00">
                  <c:v>0.15250000000000002</c:v>
                </c:pt>
                <c:pt idx="84" formatCode="0.00">
                  <c:v>0.12</c:v>
                </c:pt>
                <c:pt idx="85" formatCode="0.00">
                  <c:v>0.1525</c:v>
                </c:pt>
                <c:pt idx="86" formatCode="0.00">
                  <c:v>0.16999999999999998</c:v>
                </c:pt>
                <c:pt idx="87" formatCode="0.00">
                  <c:v>0.23749999999999999</c:v>
                </c:pt>
                <c:pt idx="88" formatCode="0.00">
                  <c:v>0.48799999999999999</c:v>
                </c:pt>
                <c:pt idx="89" formatCode="0.00">
                  <c:v>0.63249999999999995</c:v>
                </c:pt>
                <c:pt idx="90" formatCode="0.00">
                  <c:v>0.55000000000000004</c:v>
                </c:pt>
                <c:pt idx="91" formatCode="0.00">
                  <c:v>0.71</c:v>
                </c:pt>
                <c:pt idx="92" formatCode="0.00">
                  <c:v>1.4575</c:v>
                </c:pt>
                <c:pt idx="93" formatCode="0.00">
                  <c:v>2.1320000000000001</c:v>
                </c:pt>
                <c:pt idx="94" formatCode="0.00">
                  <c:v>3.4475000000000002</c:v>
                </c:pt>
                <c:pt idx="95" formatCode="0.00">
                  <c:v>3.2325000000000004</c:v>
                </c:pt>
                <c:pt idx="96" formatCode="0.00">
                  <c:v>1.3140000000000001</c:v>
                </c:pt>
                <c:pt idx="97" formatCode="0.00">
                  <c:v>0.94499999999999995</c:v>
                </c:pt>
                <c:pt idx="98" formatCode="0.00">
                  <c:v>0.76</c:v>
                </c:pt>
                <c:pt idx="99" formatCode="0.00">
                  <c:v>0.60399999999999987</c:v>
                </c:pt>
                <c:pt idx="100" formatCode="0.00">
                  <c:v>0.76500000000000001</c:v>
                </c:pt>
                <c:pt idx="101" formatCode="0.00">
                  <c:v>0.85250000000000004</c:v>
                </c:pt>
                <c:pt idx="102" formatCode="0.00">
                  <c:v>0.53600000000000003</c:v>
                </c:pt>
                <c:pt idx="103" formatCode="0.00">
                  <c:v>0.30249999999999999</c:v>
                </c:pt>
                <c:pt idx="104" formatCode="0.00">
                  <c:v>0.26</c:v>
                </c:pt>
                <c:pt idx="105" formatCode="0.00">
                  <c:v>0.22</c:v>
                </c:pt>
                <c:pt idx="106" formatCode="0.00">
                  <c:v>0.27750000000000002</c:v>
                </c:pt>
                <c:pt idx="107" formatCode="0.00">
                  <c:v>0.41749999999999998</c:v>
                </c:pt>
                <c:pt idx="108" formatCode="0.00">
                  <c:v>0.25600000000000001</c:v>
                </c:pt>
                <c:pt idx="109" formatCode="0.00">
                  <c:v>0.28500000000000003</c:v>
                </c:pt>
                <c:pt idx="110" formatCode="0.00">
                  <c:v>0.26200000000000001</c:v>
                </c:pt>
                <c:pt idx="111" formatCode="0.00">
                  <c:v>0.33750000000000002</c:v>
                </c:pt>
                <c:pt idx="112" formatCode="0.00">
                  <c:v>0.54249999999999998</c:v>
                </c:pt>
                <c:pt idx="113" formatCode="0.00">
                  <c:v>0.71799999999999997</c:v>
                </c:pt>
                <c:pt idx="114" formatCode="0.00">
                  <c:v>0.51</c:v>
                </c:pt>
                <c:pt idx="115" formatCode="0.00">
                  <c:v>0.31</c:v>
                </c:pt>
                <c:pt idx="116" formatCode="0.00">
                  <c:v>0.27999999999999997</c:v>
                </c:pt>
                <c:pt idx="117" formatCode="0.00">
                  <c:v>0.2475</c:v>
                </c:pt>
                <c:pt idx="118" formatCode="0.00">
                  <c:v>0.25750000000000001</c:v>
                </c:pt>
                <c:pt idx="119" formatCode="0.00">
                  <c:v>0.31999999999999995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8.3333333333333321</c:v>
                </c:pt>
                <c:pt idx="2">
                  <c:v>33.333333333333329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年次別!$O$147:$O$266</c:f>
              <c:numCache>
                <c:formatCode>General</c:formatCode>
                <c:ptCount val="120"/>
                <c:pt idx="0">
                  <c:v>6.1617647058823533</c:v>
                </c:pt>
                <c:pt idx="1">
                  <c:v>2.447058823529412</c:v>
                </c:pt>
                <c:pt idx="2">
                  <c:v>3.4120588235294114</c:v>
                </c:pt>
                <c:pt idx="3">
                  <c:v>3.3970588235294117</c:v>
                </c:pt>
                <c:pt idx="4">
                  <c:v>3.105882352941177</c:v>
                </c:pt>
                <c:pt idx="5">
                  <c:v>5.6764705882352953</c:v>
                </c:pt>
                <c:pt idx="6">
                  <c:v>4.0735294117647056</c:v>
                </c:pt>
                <c:pt idx="7">
                  <c:v>3.8941176470588239</c:v>
                </c:pt>
                <c:pt idx="8">
                  <c:v>3.6691176470588234</c:v>
                </c:pt>
                <c:pt idx="9">
                  <c:v>2.8352941176470585</c:v>
                </c:pt>
                <c:pt idx="10">
                  <c:v>6.132352941176471</c:v>
                </c:pt>
                <c:pt idx="11">
                  <c:v>9.5220588235294112</c:v>
                </c:pt>
                <c:pt idx="12">
                  <c:v>5.6705882352941179</c:v>
                </c:pt>
                <c:pt idx="13">
                  <c:v>4.625</c:v>
                </c:pt>
                <c:pt idx="14">
                  <c:v>5.0588235294117645</c:v>
                </c:pt>
                <c:pt idx="15">
                  <c:v>4.5220588235294112</c:v>
                </c:pt>
                <c:pt idx="16">
                  <c:v>3.4235294117647057</c:v>
                </c:pt>
                <c:pt idx="17">
                  <c:v>3.0808823529411766</c:v>
                </c:pt>
                <c:pt idx="18">
                  <c:v>4.3882352941176475</c:v>
                </c:pt>
                <c:pt idx="19">
                  <c:v>4.8014705882352935</c:v>
                </c:pt>
                <c:pt idx="20">
                  <c:v>3.0588235294117645</c:v>
                </c:pt>
                <c:pt idx="21">
                  <c:v>2.552941176470588</c:v>
                </c:pt>
                <c:pt idx="22">
                  <c:v>2.4044117647058822</c:v>
                </c:pt>
                <c:pt idx="23">
                  <c:v>2.3897058823529411</c:v>
                </c:pt>
                <c:pt idx="24" formatCode="0.00">
                  <c:v>2.9462352941176468</c:v>
                </c:pt>
                <c:pt idx="25" formatCode="0.00">
                  <c:v>3.1911764705882351</c:v>
                </c:pt>
                <c:pt idx="26" formatCode="0.00">
                  <c:v>3.375</c:v>
                </c:pt>
                <c:pt idx="27" formatCode="0.00">
                  <c:v>3.847294117647059</c:v>
                </c:pt>
                <c:pt idx="28" formatCode="0.00">
                  <c:v>4.5</c:v>
                </c:pt>
                <c:pt idx="29" formatCode="0.00">
                  <c:v>3.8897058823529411</c:v>
                </c:pt>
                <c:pt idx="30" formatCode="0.00">
                  <c:v>3.7647058823529411</c:v>
                </c:pt>
                <c:pt idx="31" formatCode="0.00">
                  <c:v>4.375</c:v>
                </c:pt>
                <c:pt idx="32" formatCode="0.00">
                  <c:v>4.1764705882352944</c:v>
                </c:pt>
                <c:pt idx="33" formatCode="0.00">
                  <c:v>3.6470588235294117</c:v>
                </c:pt>
                <c:pt idx="34" formatCode="0.00">
                  <c:v>3.1102941176470589</c:v>
                </c:pt>
                <c:pt idx="35" formatCode="0.00">
                  <c:v>4.2720588235294121</c:v>
                </c:pt>
                <c:pt idx="36" formatCode="0.00">
                  <c:v>2.8941176470588239</c:v>
                </c:pt>
                <c:pt idx="37" formatCode="0.00">
                  <c:v>2.3088235294117645</c:v>
                </c:pt>
                <c:pt idx="38" formatCode="0.00">
                  <c:v>2.7058823529411766</c:v>
                </c:pt>
                <c:pt idx="39" formatCode="0.00">
                  <c:v>3.8602941176470589</c:v>
                </c:pt>
                <c:pt idx="40" formatCode="0.00">
                  <c:v>5.6838235294117645</c:v>
                </c:pt>
                <c:pt idx="41" formatCode="0.00">
                  <c:v>4.7941176470588234</c:v>
                </c:pt>
                <c:pt idx="42" formatCode="0.00">
                  <c:v>2.5441176470588234</c:v>
                </c:pt>
                <c:pt idx="43" formatCode="0.00">
                  <c:v>2.5117647058823529</c:v>
                </c:pt>
                <c:pt idx="44" formatCode="0.00">
                  <c:v>1.875</c:v>
                </c:pt>
                <c:pt idx="45" formatCode="0.00">
                  <c:v>1.838235294117647</c:v>
                </c:pt>
                <c:pt idx="46" formatCode="0.00">
                  <c:v>1.8470588235294116</c:v>
                </c:pt>
                <c:pt idx="47" formatCode="0.00">
                  <c:v>2.5294117647058822</c:v>
                </c:pt>
                <c:pt idx="48" formatCode="0.00">
                  <c:v>2.7240000000000002</c:v>
                </c:pt>
                <c:pt idx="49" formatCode="0.00">
                  <c:v>3.2874999999999996</c:v>
                </c:pt>
                <c:pt idx="50" formatCode="0.00">
                  <c:v>1.8640000000000001</c:v>
                </c:pt>
                <c:pt idx="51" formatCode="0.00">
                  <c:v>0.72750000000000004</c:v>
                </c:pt>
                <c:pt idx="52" formatCode="0.00">
                  <c:v>0.71250000000000002</c:v>
                </c:pt>
                <c:pt idx="53" formatCode="0.00">
                  <c:v>1.1800000000000002</c:v>
                </c:pt>
                <c:pt idx="54" formatCode="0.00">
                  <c:v>1.1924999999999999</c:v>
                </c:pt>
                <c:pt idx="55" formatCode="0.00">
                  <c:v>0.74599999999999989</c:v>
                </c:pt>
                <c:pt idx="56" formatCode="0.00">
                  <c:v>0.71250000000000002</c:v>
                </c:pt>
                <c:pt idx="57" formatCode="0.00">
                  <c:v>0.77</c:v>
                </c:pt>
                <c:pt idx="58" formatCode="0.00">
                  <c:v>0.70799999999999996</c:v>
                </c:pt>
                <c:pt idx="59" formatCode="0.00">
                  <c:v>0.75</c:v>
                </c:pt>
                <c:pt idx="60" formatCode="0.00">
                  <c:v>1.02</c:v>
                </c:pt>
                <c:pt idx="61" formatCode="0.00">
                  <c:v>1.2075</c:v>
                </c:pt>
                <c:pt idx="62" formatCode="0.00">
                  <c:v>1.264</c:v>
                </c:pt>
                <c:pt idx="63" formatCode="0.00">
                  <c:v>1.4525000000000001</c:v>
                </c:pt>
                <c:pt idx="64" formatCode="0.00">
                  <c:v>2.9659999999999997</c:v>
                </c:pt>
                <c:pt idx="65" formatCode="0.00">
                  <c:v>2.17</c:v>
                </c:pt>
                <c:pt idx="66" formatCode="0.00">
                  <c:v>1.59</c:v>
                </c:pt>
                <c:pt idx="67" formatCode="0.00">
                  <c:v>0.9</c:v>
                </c:pt>
                <c:pt idx="68" formatCode="0.00">
                  <c:v>0.66249999999999998</c:v>
                </c:pt>
                <c:pt idx="69" formatCode="0.00">
                  <c:v>1</c:v>
                </c:pt>
                <c:pt idx="70" formatCode="0.00">
                  <c:v>1.1400000000000001</c:v>
                </c:pt>
                <c:pt idx="71" formatCode="0.00">
                  <c:v>1.7750000000000001</c:v>
                </c:pt>
                <c:pt idx="72" formatCode="0.00">
                  <c:v>1.3959999999999999</c:v>
                </c:pt>
                <c:pt idx="73" formatCode="0.00">
                  <c:v>1.0425</c:v>
                </c:pt>
                <c:pt idx="74" formatCode="0.00">
                  <c:v>1.3149999999999999</c:v>
                </c:pt>
                <c:pt idx="75" formatCode="0.00">
                  <c:v>1.7725</c:v>
                </c:pt>
                <c:pt idx="76" formatCode="0.00">
                  <c:v>1.948</c:v>
                </c:pt>
                <c:pt idx="77" formatCode="0.00">
                  <c:v>2.2374999999999998</c:v>
                </c:pt>
                <c:pt idx="78" formatCode="0.00">
                  <c:v>2.7850000000000001</c:v>
                </c:pt>
                <c:pt idx="79" formatCode="0.00">
                  <c:v>1.9899999999999998</c:v>
                </c:pt>
                <c:pt idx="80" formatCode="0.00">
                  <c:v>1.7525000000000002</c:v>
                </c:pt>
                <c:pt idx="81" formatCode="0.00">
                  <c:v>1.552</c:v>
                </c:pt>
                <c:pt idx="82" formatCode="0.00">
                  <c:v>1.3325</c:v>
                </c:pt>
                <c:pt idx="83" formatCode="0.00">
                  <c:v>1.7350000000000001</c:v>
                </c:pt>
                <c:pt idx="84" formatCode="0.00">
                  <c:v>1.5160000000000002</c:v>
                </c:pt>
                <c:pt idx="85" formatCode="0.00">
                  <c:v>1.6025</c:v>
                </c:pt>
                <c:pt idx="86" formatCode="0.00">
                  <c:v>1.9775</c:v>
                </c:pt>
                <c:pt idx="87" formatCode="0.00">
                  <c:v>2.8149999999999999</c:v>
                </c:pt>
                <c:pt idx="88" formatCode="0.00">
                  <c:v>3.5539999999999998</c:v>
                </c:pt>
                <c:pt idx="89" formatCode="0.00">
                  <c:v>2.7424999999999997</c:v>
                </c:pt>
                <c:pt idx="90" formatCode="0.00">
                  <c:v>2.3600000000000003</c:v>
                </c:pt>
                <c:pt idx="91" formatCode="0.00">
                  <c:v>1.9500000000000002</c:v>
                </c:pt>
                <c:pt idx="92" formatCode="0.00">
                  <c:v>1.8525</c:v>
                </c:pt>
                <c:pt idx="93" formatCode="0.00">
                  <c:v>1.3219999999999998</c:v>
                </c:pt>
                <c:pt idx="94" formatCode="0.00">
                  <c:v>1.9900000000000002</c:v>
                </c:pt>
                <c:pt idx="95" formatCode="0.00">
                  <c:v>2.0100000000000002</c:v>
                </c:pt>
                <c:pt idx="96" formatCode="0.00">
                  <c:v>2.1100000000000003</c:v>
                </c:pt>
                <c:pt idx="97" formatCode="0.00">
                  <c:v>2.04</c:v>
                </c:pt>
                <c:pt idx="98" formatCode="0.00">
                  <c:v>2.0249999999999999</c:v>
                </c:pt>
                <c:pt idx="99" formatCode="0.00">
                  <c:v>1.7280000000000002</c:v>
                </c:pt>
                <c:pt idx="100" formatCode="0.00">
                  <c:v>1.8975</c:v>
                </c:pt>
                <c:pt idx="101" formatCode="0.00">
                  <c:v>2.1425000000000001</c:v>
                </c:pt>
                <c:pt idx="102" formatCode="0.00">
                  <c:v>2.1840000000000002</c:v>
                </c:pt>
                <c:pt idx="103" formatCode="0.00">
                  <c:v>2.0150000000000001</c:v>
                </c:pt>
                <c:pt idx="104" formatCode="0.00">
                  <c:v>1.9019999999999999</c:v>
                </c:pt>
                <c:pt idx="105" formatCode="0.00">
                  <c:v>1.5000000000000002</c:v>
                </c:pt>
                <c:pt idx="106" formatCode="0.00">
                  <c:v>1.5174999999999998</c:v>
                </c:pt>
                <c:pt idx="107" formatCode="0.00">
                  <c:v>2.1625000000000001</c:v>
                </c:pt>
                <c:pt idx="108" formatCode="0.00">
                  <c:v>2.456</c:v>
                </c:pt>
                <c:pt idx="109" formatCode="0.00">
                  <c:v>3.875</c:v>
                </c:pt>
                <c:pt idx="110" formatCode="0.00">
                  <c:v>3.0959999999999996</c:v>
                </c:pt>
                <c:pt idx="111" formatCode="0.00">
                  <c:v>3.3899999999999997</c:v>
                </c:pt>
                <c:pt idx="112" formatCode="0.00">
                  <c:v>4.3499999999999996</c:v>
                </c:pt>
                <c:pt idx="113" formatCode="0.00">
                  <c:v>3.7759999999999998</c:v>
                </c:pt>
                <c:pt idx="114" formatCode="0.00">
                  <c:v>4.1100000000000003</c:v>
                </c:pt>
                <c:pt idx="115" formatCode="0.00">
                  <c:v>4.0299999999999994</c:v>
                </c:pt>
                <c:pt idx="116" formatCode="0.00">
                  <c:v>3.7840000000000003</c:v>
                </c:pt>
                <c:pt idx="117" formatCode="0.00">
                  <c:v>3.5500000000000003</c:v>
                </c:pt>
                <c:pt idx="118" formatCode="0.00">
                  <c:v>3.43</c:v>
                </c:pt>
                <c:pt idx="119" formatCode="0.00">
                  <c:v>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年次別!$P$147:$P$266</c:f>
              <c:numCache>
                <c:formatCode>General</c:formatCode>
                <c:ptCount val="120"/>
                <c:pt idx="0">
                  <c:v>9.7349999999999994</c:v>
                </c:pt>
                <c:pt idx="1">
                  <c:v>5.242</c:v>
                </c:pt>
                <c:pt idx="2">
                  <c:v>7.0124999999999993</c:v>
                </c:pt>
                <c:pt idx="3">
                  <c:v>5.6925000000000008</c:v>
                </c:pt>
                <c:pt idx="4">
                  <c:v>4.8680000000000003</c:v>
                </c:pt>
                <c:pt idx="5">
                  <c:v>6.7750000000000004</c:v>
                </c:pt>
                <c:pt idx="6">
                  <c:v>3.83</c:v>
                </c:pt>
                <c:pt idx="7">
                  <c:v>3.4180000000000001</c:v>
                </c:pt>
                <c:pt idx="8">
                  <c:v>3.5175000000000001</c:v>
                </c:pt>
                <c:pt idx="9">
                  <c:v>3.8980000000000006</c:v>
                </c:pt>
                <c:pt idx="10">
                  <c:v>18.0625</c:v>
                </c:pt>
                <c:pt idx="11">
                  <c:v>11.984999999999999</c:v>
                </c:pt>
                <c:pt idx="12">
                  <c:v>6.2</c:v>
                </c:pt>
                <c:pt idx="13">
                  <c:v>5.29</c:v>
                </c:pt>
                <c:pt idx="14">
                  <c:v>5.4599999999999991</c:v>
                </c:pt>
                <c:pt idx="15">
                  <c:v>6.2324999999999999</c:v>
                </c:pt>
                <c:pt idx="16">
                  <c:v>6.74</c:v>
                </c:pt>
                <c:pt idx="17">
                  <c:v>6.6049999999999995</c:v>
                </c:pt>
                <c:pt idx="18">
                  <c:v>4.3279999999999994</c:v>
                </c:pt>
                <c:pt idx="19">
                  <c:v>3.1050000000000004</c:v>
                </c:pt>
                <c:pt idx="20">
                  <c:v>3.08</c:v>
                </c:pt>
                <c:pt idx="21">
                  <c:v>3.3019999999999996</c:v>
                </c:pt>
                <c:pt idx="22">
                  <c:v>5.4074999999999998</c:v>
                </c:pt>
                <c:pt idx="23">
                  <c:v>8.0875000000000004</c:v>
                </c:pt>
                <c:pt idx="24" formatCode="0.00">
                  <c:v>5.0119999999999996</c:v>
                </c:pt>
                <c:pt idx="25" formatCode="0.00">
                  <c:v>4.6049999999999995</c:v>
                </c:pt>
                <c:pt idx="26" formatCode="0.00">
                  <c:v>4.7349999999999994</c:v>
                </c:pt>
                <c:pt idx="27" formatCode="0.00">
                  <c:v>4.3339999999999996</c:v>
                </c:pt>
                <c:pt idx="28" formatCode="0.00">
                  <c:v>7.1524999999999999</c:v>
                </c:pt>
                <c:pt idx="29" formatCode="0.00">
                  <c:v>6.2850000000000001</c:v>
                </c:pt>
                <c:pt idx="30" formatCode="0.00">
                  <c:v>4.2880000000000003</c:v>
                </c:pt>
                <c:pt idx="31" formatCode="0.00">
                  <c:v>3.0949999999999998</c:v>
                </c:pt>
                <c:pt idx="32" formatCode="0.00">
                  <c:v>3.3774999999999999</c:v>
                </c:pt>
                <c:pt idx="33" formatCode="0.00">
                  <c:v>3.5859999999999999</c:v>
                </c:pt>
                <c:pt idx="34" formatCode="0.00">
                  <c:v>6.3100000000000005</c:v>
                </c:pt>
                <c:pt idx="35" formatCode="0.00">
                  <c:v>8.9450000000000003</c:v>
                </c:pt>
                <c:pt idx="36" formatCode="0.00">
                  <c:v>6.1180000000000003</c:v>
                </c:pt>
                <c:pt idx="37" formatCode="0.00">
                  <c:v>5.7649999999999997</c:v>
                </c:pt>
                <c:pt idx="38" formatCode="0.00">
                  <c:v>5.6280000000000001</c:v>
                </c:pt>
                <c:pt idx="39" formatCode="0.00">
                  <c:v>6.18</c:v>
                </c:pt>
                <c:pt idx="40" formatCode="0.00">
                  <c:v>6.3475000000000001</c:v>
                </c:pt>
                <c:pt idx="41" formatCode="0.00">
                  <c:v>5.2919999999999998</c:v>
                </c:pt>
                <c:pt idx="42" formatCode="0.00">
                  <c:v>3.5775000000000001</c:v>
                </c:pt>
                <c:pt idx="43" formatCode="0.00">
                  <c:v>2.8679999999999999</c:v>
                </c:pt>
                <c:pt idx="44" formatCode="0.00">
                  <c:v>3</c:v>
                </c:pt>
                <c:pt idx="45" formatCode="0.00">
                  <c:v>3.0100000000000002</c:v>
                </c:pt>
                <c:pt idx="46" formatCode="0.00">
                  <c:v>4.5620000000000003</c:v>
                </c:pt>
                <c:pt idx="47" formatCode="0.00">
                  <c:v>7.1033333333333326</c:v>
                </c:pt>
                <c:pt idx="48" formatCode="0.00">
                  <c:v>5.5879999999999992</c:v>
                </c:pt>
                <c:pt idx="49" formatCode="0.00">
                  <c:v>5.4449999999999994</c:v>
                </c:pt>
                <c:pt idx="50" formatCode="0.00">
                  <c:v>2.5219999999999998</c:v>
                </c:pt>
                <c:pt idx="51" formatCode="0.00">
                  <c:v>1.33</c:v>
                </c:pt>
                <c:pt idx="52" formatCode="0.00">
                  <c:v>1.0674999999999999</c:v>
                </c:pt>
                <c:pt idx="53" formatCode="0.00">
                  <c:v>1.8320000000000001</c:v>
                </c:pt>
                <c:pt idx="54" formatCode="0.00">
                  <c:v>2.0700000000000003</c:v>
                </c:pt>
                <c:pt idx="55" formatCode="0.00">
                  <c:v>1.6819999999999999</c:v>
                </c:pt>
                <c:pt idx="56" formatCode="0.00">
                  <c:v>1.7174999999999998</c:v>
                </c:pt>
                <c:pt idx="57" formatCode="0.00">
                  <c:v>1.7275</c:v>
                </c:pt>
                <c:pt idx="58" formatCode="0.00">
                  <c:v>2.1539999999999999</c:v>
                </c:pt>
                <c:pt idx="59" formatCode="0.00">
                  <c:v>2.5825</c:v>
                </c:pt>
                <c:pt idx="60" formatCode="0.00">
                  <c:v>2.6225000000000001</c:v>
                </c:pt>
                <c:pt idx="61" formatCode="0.00">
                  <c:v>2.6974999999999998</c:v>
                </c:pt>
                <c:pt idx="62" formatCode="0.00">
                  <c:v>2.6680000000000001</c:v>
                </c:pt>
                <c:pt idx="63" formatCode="0.00">
                  <c:v>3.4024999999999999</c:v>
                </c:pt>
                <c:pt idx="64" formatCode="0.00">
                  <c:v>3.44</c:v>
                </c:pt>
                <c:pt idx="65" formatCode="0.00">
                  <c:v>3.1975000000000002</c:v>
                </c:pt>
                <c:pt idx="66" formatCode="0.00">
                  <c:v>2.6074999999999999</c:v>
                </c:pt>
                <c:pt idx="67" formatCode="0.00">
                  <c:v>2.0059999999999998</c:v>
                </c:pt>
                <c:pt idx="68" formatCode="0.00">
                  <c:v>2.105</c:v>
                </c:pt>
                <c:pt idx="69" formatCode="0.00">
                  <c:v>2.3249999999999997</c:v>
                </c:pt>
                <c:pt idx="70" formatCode="0.00">
                  <c:v>3.8</c:v>
                </c:pt>
                <c:pt idx="71" formatCode="0.00">
                  <c:v>6.4975000000000005</c:v>
                </c:pt>
                <c:pt idx="72" formatCode="0.00">
                  <c:v>6.4380000000000006</c:v>
                </c:pt>
                <c:pt idx="73" formatCode="0.00">
                  <c:v>4.0925000000000002</c:v>
                </c:pt>
                <c:pt idx="74" formatCode="0.00">
                  <c:v>3.23</c:v>
                </c:pt>
                <c:pt idx="75" formatCode="0.00">
                  <c:v>3.5674999999999999</c:v>
                </c:pt>
                <c:pt idx="76" formatCode="0.00">
                  <c:v>4.4720000000000004</c:v>
                </c:pt>
                <c:pt idx="77" formatCode="0.00">
                  <c:v>5.3075000000000001</c:v>
                </c:pt>
                <c:pt idx="78" formatCode="0.00">
                  <c:v>3.63</c:v>
                </c:pt>
                <c:pt idx="79" formatCode="0.00">
                  <c:v>1.9359999999999999</c:v>
                </c:pt>
                <c:pt idx="80" formatCode="0.00">
                  <c:v>1.9849999999999999</c:v>
                </c:pt>
                <c:pt idx="81" formatCode="0.00">
                  <c:v>2.1999999999999997</c:v>
                </c:pt>
                <c:pt idx="82" formatCode="0.00">
                  <c:v>3.2500000000000004</c:v>
                </c:pt>
                <c:pt idx="83" formatCode="0.00">
                  <c:v>4.7549999999999999</c:v>
                </c:pt>
                <c:pt idx="84" formatCode="0.00">
                  <c:v>6.4479999999999986</c:v>
                </c:pt>
                <c:pt idx="85" formatCode="0.00">
                  <c:v>6.68</c:v>
                </c:pt>
                <c:pt idx="86" formatCode="0.00">
                  <c:v>4.7949999999999999</c:v>
                </c:pt>
                <c:pt idx="87" formatCode="0.00">
                  <c:v>4.4575000000000005</c:v>
                </c:pt>
                <c:pt idx="88" formatCode="0.00">
                  <c:v>5.68</c:v>
                </c:pt>
                <c:pt idx="89" formatCode="0.00">
                  <c:v>5.4224999999999994</c:v>
                </c:pt>
                <c:pt idx="90" formatCode="0.00">
                  <c:v>3.496</c:v>
                </c:pt>
                <c:pt idx="91" formatCode="0.00">
                  <c:v>2.6399999999999997</c:v>
                </c:pt>
                <c:pt idx="92" formatCode="0.00">
                  <c:v>3.0049999999999999</c:v>
                </c:pt>
                <c:pt idx="93" formatCode="0.00">
                  <c:v>2.996</c:v>
                </c:pt>
                <c:pt idx="94" formatCode="0.00">
                  <c:v>4.3899999999999997</c:v>
                </c:pt>
                <c:pt idx="95" formatCode="0.00">
                  <c:v>6.125</c:v>
                </c:pt>
                <c:pt idx="96" formatCode="0.00">
                  <c:v>6.1659999999999995</c:v>
                </c:pt>
                <c:pt idx="97" formatCode="0.00">
                  <c:v>5.8875000000000002</c:v>
                </c:pt>
                <c:pt idx="98" formatCode="0.00">
                  <c:v>4.83</c:v>
                </c:pt>
                <c:pt idx="99" formatCode="0.00">
                  <c:v>3.7759999999999998</c:v>
                </c:pt>
                <c:pt idx="100" formatCode="0.00">
                  <c:v>4.5375000000000005</c:v>
                </c:pt>
                <c:pt idx="101" formatCode="0.00">
                  <c:v>4.4749999999999996</c:v>
                </c:pt>
                <c:pt idx="102" formatCode="0.00">
                  <c:v>3.2380000000000004</c:v>
                </c:pt>
                <c:pt idx="103" formatCode="0.00">
                  <c:v>2.2949999999999999</c:v>
                </c:pt>
                <c:pt idx="104" formatCode="0.00">
                  <c:v>2.6459999999999999</c:v>
                </c:pt>
                <c:pt idx="105" formatCode="0.00">
                  <c:v>2.59</c:v>
                </c:pt>
                <c:pt idx="106" formatCode="0.00">
                  <c:v>3.14</c:v>
                </c:pt>
                <c:pt idx="107" formatCode="0.00">
                  <c:v>4.8574999999999999</c:v>
                </c:pt>
                <c:pt idx="108" formatCode="0.00">
                  <c:v>4.5319999999999991</c:v>
                </c:pt>
                <c:pt idx="109" formatCode="0.00">
                  <c:v>8.81</c:v>
                </c:pt>
                <c:pt idx="110" formatCode="0.00">
                  <c:v>9.1759999999999984</c:v>
                </c:pt>
                <c:pt idx="111" formatCode="0.00">
                  <c:v>7.9749999999999996</c:v>
                </c:pt>
                <c:pt idx="112" formatCode="0.00">
                  <c:v>6.7324999999999999</c:v>
                </c:pt>
                <c:pt idx="113" formatCode="0.00">
                  <c:v>5.9079999999999995</c:v>
                </c:pt>
                <c:pt idx="114" formatCode="0.00">
                  <c:v>4.9124999999999996</c:v>
                </c:pt>
                <c:pt idx="115" formatCode="0.00">
                  <c:v>3.8649999999999998</c:v>
                </c:pt>
                <c:pt idx="116" formatCode="0.00">
                  <c:v>4.218</c:v>
                </c:pt>
                <c:pt idx="117" formatCode="0.00">
                  <c:v>3.6850000000000001</c:v>
                </c:pt>
                <c:pt idx="118" formatCode="0.00">
                  <c:v>3.7350000000000003</c:v>
                </c:pt>
                <c:pt idx="119" formatCode="0.00">
                  <c:v>4.9649999999999999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[1]沖縄県!$DJ$78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[1]沖縄県!$DK$78:$FJ$78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[1]沖縄県!$DJ$79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[1]沖縄県!$DK$79:$FJ$79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[1]沖縄県!$DJ$80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[1]沖縄県!$DJ$81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[1]沖縄県!$DJ$82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[1]沖縄県!$DJ$83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[1]沖縄県!$DJ$249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[1]沖縄県!$DK$249:$FJ$249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[1]沖縄県!$DJ$250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[1]沖縄県!$DK$250:$FJ$250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[1]沖縄県!$DJ$251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[1]沖縄県!$DK$251:$FJ$251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[1]沖縄県!$DJ$252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[1]沖縄県!$DK$252:$FJ$252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[1]沖縄県!$DJ$253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[1]沖縄県!$DK$253:$FJ$253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[1]沖縄県!$DJ$254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[1]沖縄県!$DK$254:$FJ$254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[1]沖縄県!$BG$135:$DF$135</c:f>
              <c:numCache>
                <c:formatCode>General</c:formatCode>
                <c:ptCount val="52"/>
                <c:pt idx="0">
                  <c:v>7</c:v>
                </c:pt>
                <c:pt idx="1">
                  <c:v>17</c:v>
                </c:pt>
                <c:pt idx="2">
                  <c:v>14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11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14</c:v>
                </c:pt>
                <c:pt idx="24">
                  <c:v>17</c:v>
                </c:pt>
                <c:pt idx="25">
                  <c:v>21</c:v>
                </c:pt>
                <c:pt idx="26">
                  <c:v>25</c:v>
                </c:pt>
                <c:pt idx="27">
                  <c:v>31</c:v>
                </c:pt>
                <c:pt idx="28">
                  <c:v>35</c:v>
                </c:pt>
                <c:pt idx="29">
                  <c:v>41</c:v>
                </c:pt>
                <c:pt idx="30">
                  <c:v>43</c:v>
                </c:pt>
                <c:pt idx="31">
                  <c:v>33</c:v>
                </c:pt>
                <c:pt idx="32">
                  <c:v>27</c:v>
                </c:pt>
                <c:pt idx="33">
                  <c:v>28</c:v>
                </c:pt>
                <c:pt idx="34">
                  <c:v>19</c:v>
                </c:pt>
                <c:pt idx="35">
                  <c:v>9</c:v>
                </c:pt>
                <c:pt idx="36">
                  <c:v>15</c:v>
                </c:pt>
                <c:pt idx="37">
                  <c:v>11</c:v>
                </c:pt>
                <c:pt idx="38">
                  <c:v>9</c:v>
                </c:pt>
                <c:pt idx="39">
                  <c:v>14</c:v>
                </c:pt>
                <c:pt idx="40">
                  <c:v>9</c:v>
                </c:pt>
                <c:pt idx="41">
                  <c:v>6</c:v>
                </c:pt>
                <c:pt idx="42">
                  <c:v>12</c:v>
                </c:pt>
                <c:pt idx="43">
                  <c:v>12</c:v>
                </c:pt>
                <c:pt idx="44">
                  <c:v>2</c:v>
                </c:pt>
                <c:pt idx="45">
                  <c:v>6</c:v>
                </c:pt>
                <c:pt idx="46">
                  <c:v>9</c:v>
                </c:pt>
                <c:pt idx="47">
                  <c:v>5</c:v>
                </c:pt>
                <c:pt idx="48">
                  <c:v>8</c:v>
                </c:pt>
                <c:pt idx="49">
                  <c:v>9</c:v>
                </c:pt>
                <c:pt idx="50">
                  <c:v>17</c:v>
                </c:pt>
                <c:pt idx="51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[1]沖縄県!$BG$136:$DF$136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[1]沖縄県!$BF$137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[1]沖縄県!$BG$137:$DF$137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[1]沖縄県!$BF$138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[1]沖縄県!$BG$138:$DF$138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[1]沖縄県!$BF$139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[1]沖縄県!$BG$139:$DF$139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[1]沖縄県!$BG$140:$DF$140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[1]沖縄県!$BG$192:$DF$192</c:f>
              <c:numCache>
                <c:formatCode>General</c:formatCode>
                <c:ptCount val="52"/>
                <c:pt idx="0">
                  <c:v>59</c:v>
                </c:pt>
                <c:pt idx="1">
                  <c:v>86</c:v>
                </c:pt>
                <c:pt idx="2">
                  <c:v>99</c:v>
                </c:pt>
                <c:pt idx="3">
                  <c:v>95</c:v>
                </c:pt>
                <c:pt idx="4">
                  <c:v>97</c:v>
                </c:pt>
                <c:pt idx="5">
                  <c:v>97</c:v>
                </c:pt>
                <c:pt idx="6">
                  <c:v>84</c:v>
                </c:pt>
                <c:pt idx="7">
                  <c:v>103</c:v>
                </c:pt>
                <c:pt idx="8">
                  <c:v>86</c:v>
                </c:pt>
                <c:pt idx="9">
                  <c:v>88</c:v>
                </c:pt>
                <c:pt idx="10">
                  <c:v>86</c:v>
                </c:pt>
                <c:pt idx="11">
                  <c:v>95</c:v>
                </c:pt>
                <c:pt idx="12">
                  <c:v>83</c:v>
                </c:pt>
                <c:pt idx="13">
                  <c:v>59</c:v>
                </c:pt>
                <c:pt idx="14">
                  <c:v>34</c:v>
                </c:pt>
                <c:pt idx="15">
                  <c:v>33</c:v>
                </c:pt>
                <c:pt idx="16">
                  <c:v>20</c:v>
                </c:pt>
                <c:pt idx="17">
                  <c:v>21</c:v>
                </c:pt>
                <c:pt idx="18">
                  <c:v>15</c:v>
                </c:pt>
                <c:pt idx="19">
                  <c:v>14</c:v>
                </c:pt>
                <c:pt idx="20">
                  <c:v>21</c:v>
                </c:pt>
                <c:pt idx="21">
                  <c:v>31</c:v>
                </c:pt>
                <c:pt idx="22">
                  <c:v>23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43</c:v>
                </c:pt>
                <c:pt idx="27">
                  <c:v>44</c:v>
                </c:pt>
                <c:pt idx="28">
                  <c:v>43</c:v>
                </c:pt>
                <c:pt idx="29">
                  <c:v>48</c:v>
                </c:pt>
                <c:pt idx="30">
                  <c:v>44</c:v>
                </c:pt>
                <c:pt idx="31">
                  <c:v>37</c:v>
                </c:pt>
                <c:pt idx="32">
                  <c:v>29</c:v>
                </c:pt>
                <c:pt idx="33">
                  <c:v>19</c:v>
                </c:pt>
                <c:pt idx="34">
                  <c:v>11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24</c:v>
                </c:pt>
                <c:pt idx="39">
                  <c:v>32</c:v>
                </c:pt>
                <c:pt idx="40">
                  <c:v>25</c:v>
                </c:pt>
                <c:pt idx="41">
                  <c:v>28</c:v>
                </c:pt>
                <c:pt idx="42">
                  <c:v>30</c:v>
                </c:pt>
                <c:pt idx="43">
                  <c:v>37</c:v>
                </c:pt>
                <c:pt idx="44">
                  <c:v>30</c:v>
                </c:pt>
                <c:pt idx="45">
                  <c:v>24</c:v>
                </c:pt>
                <c:pt idx="46">
                  <c:v>14</c:v>
                </c:pt>
                <c:pt idx="47">
                  <c:v>23</c:v>
                </c:pt>
                <c:pt idx="48">
                  <c:v>20</c:v>
                </c:pt>
                <c:pt idx="49">
                  <c:v>16</c:v>
                </c:pt>
                <c:pt idx="50">
                  <c:v>15</c:v>
                </c:pt>
                <c:pt idx="51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[1]沖縄県!$BF$193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[1]沖縄県!$BG$193:$DF$193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[1]沖縄県!$BF$194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[1]沖縄県!$BG$194:$DF$194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[1]沖縄県!$BF$195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[1]沖縄県!$BG$195:$DF$195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[1]沖縄県!$BF$196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[1]沖縄県!$BG$196:$DF$196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[1]沖縄県!$BF$197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[1]沖縄県!$BG$197:$DF$197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[1]沖縄県!$BF$306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[1]沖縄県!$BG$306:$DF$306</c:f>
              <c:numCache>
                <c:formatCode>General</c:formatCode>
                <c:ptCount val="52"/>
                <c:pt idx="0">
                  <c:v>30</c:v>
                </c:pt>
                <c:pt idx="1">
                  <c:v>27</c:v>
                </c:pt>
                <c:pt idx="2">
                  <c:v>16</c:v>
                </c:pt>
                <c:pt idx="3">
                  <c:v>15</c:v>
                </c:pt>
                <c:pt idx="4">
                  <c:v>28</c:v>
                </c:pt>
                <c:pt idx="5">
                  <c:v>24</c:v>
                </c:pt>
                <c:pt idx="6">
                  <c:v>38</c:v>
                </c:pt>
                <c:pt idx="7">
                  <c:v>21</c:v>
                </c:pt>
                <c:pt idx="8">
                  <c:v>36</c:v>
                </c:pt>
                <c:pt idx="9">
                  <c:v>20</c:v>
                </c:pt>
                <c:pt idx="10">
                  <c:v>22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1</c:v>
                </c:pt>
                <c:pt idx="18">
                  <c:v>7</c:v>
                </c:pt>
                <c:pt idx="19">
                  <c:v>16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5</c:v>
                </c:pt>
                <c:pt idx="29">
                  <c:v>8</c:v>
                </c:pt>
                <c:pt idx="30">
                  <c:v>3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2</c:v>
                </c:pt>
                <c:pt idx="43">
                  <c:v>11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11</c:v>
                </c:pt>
                <c:pt idx="48">
                  <c:v>3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[1]沖縄県!$BG$307:$DF$307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[1]沖縄県!$BG$308:$DF$308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[1]沖縄県!$BG$309:$DF$309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[1]沖縄県!$BG$310:$DF$310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[1]沖縄県!$BF$311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[1]沖縄県!$BG$311:$DF$311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[1]沖縄県!$BF$363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[1]沖縄県!$BG$363:$DF$363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  <c:pt idx="24">
                  <c:v>2</c:v>
                </c:pt>
                <c:pt idx="25">
                  <c:v>6</c:v>
                </c:pt>
                <c:pt idx="26">
                  <c:v>4</c:v>
                </c:pt>
                <c:pt idx="27">
                  <c:v>5</c:v>
                </c:pt>
                <c:pt idx="28">
                  <c:v>8</c:v>
                </c:pt>
                <c:pt idx="29">
                  <c:v>8</c:v>
                </c:pt>
                <c:pt idx="30">
                  <c:v>6</c:v>
                </c:pt>
                <c:pt idx="31">
                  <c:v>6</c:v>
                </c:pt>
                <c:pt idx="32">
                  <c:v>10</c:v>
                </c:pt>
                <c:pt idx="33">
                  <c:v>16</c:v>
                </c:pt>
                <c:pt idx="34">
                  <c:v>12</c:v>
                </c:pt>
                <c:pt idx="35">
                  <c:v>12</c:v>
                </c:pt>
                <c:pt idx="36">
                  <c:v>20</c:v>
                </c:pt>
                <c:pt idx="37">
                  <c:v>28</c:v>
                </c:pt>
                <c:pt idx="38">
                  <c:v>41</c:v>
                </c:pt>
                <c:pt idx="39">
                  <c:v>43</c:v>
                </c:pt>
                <c:pt idx="40">
                  <c:v>63</c:v>
                </c:pt>
                <c:pt idx="41">
                  <c:v>67</c:v>
                </c:pt>
                <c:pt idx="42">
                  <c:v>63</c:v>
                </c:pt>
                <c:pt idx="43">
                  <c:v>50</c:v>
                </c:pt>
                <c:pt idx="44">
                  <c:v>45</c:v>
                </c:pt>
                <c:pt idx="45">
                  <c:v>32</c:v>
                </c:pt>
                <c:pt idx="46">
                  <c:v>38</c:v>
                </c:pt>
                <c:pt idx="47">
                  <c:v>31</c:v>
                </c:pt>
                <c:pt idx="48">
                  <c:v>32</c:v>
                </c:pt>
                <c:pt idx="49">
                  <c:v>35</c:v>
                </c:pt>
                <c:pt idx="50">
                  <c:v>20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[1]沖縄県!$BF$364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[1]沖縄県!$BG$364:$DF$364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[1]沖縄県!$BF$365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[1]沖縄県!$BG$365:$DF$365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[1]沖縄県!$BF$366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[1]沖縄県!$BG$366:$DF$366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[1]沖縄県!$BF$367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[1]沖縄県!$BG$367:$DF$367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[1]沖縄県!$BF$368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[1]沖縄県!$BG$368:$DF$368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[1]沖縄県!$BG$420:$DF$420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[1]沖縄県!$BG$421:$DF$421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[1]沖縄県!$BF$422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[1]沖縄県!$BG$422:$DF$422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[1]沖縄県!$BF$423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[1]沖縄県!$BG$423:$DF$423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[1]沖縄県!$BF$424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[1]沖縄県!$BG$424:$DF$424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[1]沖縄県!$BF$425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[1]沖縄県!$BG$425:$DF$425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令和7年各保健所毎集計!$N$51:$BM$51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0.28000000000000003</c:v>
                </c:pt>
                <c:pt idx="2">
                  <c:v>0.06</c:v>
                </c:pt>
                <c:pt idx="3">
                  <c:v>0.19</c:v>
                </c:pt>
                <c:pt idx="4">
                  <c:v>0.22</c:v>
                </c:pt>
                <c:pt idx="5">
                  <c:v>0.13</c:v>
                </c:pt>
                <c:pt idx="6">
                  <c:v>0.22</c:v>
                </c:pt>
                <c:pt idx="7">
                  <c:v>0.09</c:v>
                </c:pt>
                <c:pt idx="8">
                  <c:v>0.16</c:v>
                </c:pt>
                <c:pt idx="9">
                  <c:v>0.22</c:v>
                </c:pt>
                <c:pt idx="10">
                  <c:v>0.38</c:v>
                </c:pt>
                <c:pt idx="11">
                  <c:v>0.06</c:v>
                </c:pt>
                <c:pt idx="12">
                  <c:v>0.13</c:v>
                </c:pt>
                <c:pt idx="13">
                  <c:v>0.25</c:v>
                </c:pt>
                <c:pt idx="14">
                  <c:v>0.04</c:v>
                </c:pt>
                <c:pt idx="15">
                  <c:v>0.4</c:v>
                </c:pt>
                <c:pt idx="16">
                  <c:v>0.16</c:v>
                </c:pt>
                <c:pt idx="17">
                  <c:v>0.28000000000000003</c:v>
                </c:pt>
                <c:pt idx="18">
                  <c:v>0.36</c:v>
                </c:pt>
                <c:pt idx="19">
                  <c:v>0.24</c:v>
                </c:pt>
                <c:pt idx="20">
                  <c:v>0.56000000000000005</c:v>
                </c:pt>
                <c:pt idx="21">
                  <c:v>1.32</c:v>
                </c:pt>
                <c:pt idx="22">
                  <c:v>0.28999999999999998</c:v>
                </c:pt>
                <c:pt idx="23">
                  <c:v>0.92</c:v>
                </c:pt>
                <c:pt idx="24">
                  <c:v>0.64</c:v>
                </c:pt>
                <c:pt idx="25">
                  <c:v>0.36</c:v>
                </c:pt>
                <c:pt idx="26">
                  <c:v>0.6</c:v>
                </c:pt>
                <c:pt idx="27">
                  <c:v>0.72</c:v>
                </c:pt>
                <c:pt idx="28">
                  <c:v>0.92</c:v>
                </c:pt>
                <c:pt idx="29" formatCode="#,##0.00_ ">
                  <c:v>0.68</c:v>
                </c:pt>
                <c:pt idx="30">
                  <c:v>0.52</c:v>
                </c:pt>
                <c:pt idx="31">
                  <c:v>0.4</c:v>
                </c:pt>
                <c:pt idx="32">
                  <c:v>0.64</c:v>
                </c:pt>
                <c:pt idx="33">
                  <c:v>0.68</c:v>
                </c:pt>
                <c:pt idx="34">
                  <c:v>0.56000000000000005</c:v>
                </c:pt>
                <c:pt idx="35">
                  <c:v>0.92</c:v>
                </c:pt>
                <c:pt idx="36">
                  <c:v>0.76</c:v>
                </c:pt>
                <c:pt idx="37">
                  <c:v>0.44</c:v>
                </c:pt>
                <c:pt idx="38">
                  <c:v>0.44</c:v>
                </c:pt>
                <c:pt idx="39">
                  <c:v>0.56000000000000005</c:v>
                </c:pt>
                <c:pt idx="40">
                  <c:v>0.24</c:v>
                </c:pt>
                <c:pt idx="41" formatCode="#,##0.00_ ">
                  <c:v>0.68</c:v>
                </c:pt>
                <c:pt idx="42">
                  <c:v>0.64</c:v>
                </c:pt>
                <c:pt idx="43">
                  <c:v>0.88</c:v>
                </c:pt>
                <c:pt idx="44">
                  <c:v>0.24</c:v>
                </c:pt>
                <c:pt idx="45">
                  <c:v>0.44</c:v>
                </c:pt>
                <c:pt idx="46">
                  <c:v>0.16</c:v>
                </c:pt>
                <c:pt idx="47">
                  <c:v>0.16</c:v>
                </c:pt>
                <c:pt idx="48">
                  <c:v>0.32</c:v>
                </c:pt>
                <c:pt idx="49">
                  <c:v>0.2</c:v>
                </c:pt>
                <c:pt idx="50">
                  <c:v>0.28000000000000003</c:v>
                </c:pt>
                <c:pt idx="51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令和7年各保健所毎集計!$C$52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令和7年各保健所毎集計!$N$52:$BM$52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0.31</c:v>
                </c:pt>
                <c:pt idx="2">
                  <c:v>0.23</c:v>
                </c:pt>
                <c:pt idx="3">
                  <c:v>0.33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0.28000000000000003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0.28999999999999998</c:v>
                </c:pt>
                <c:pt idx="10">
                  <c:v>0.28000000000000003</c:v>
                </c:pt>
                <c:pt idx="11">
                  <c:v>0.26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0.32</c:v>
                </c:pt>
                <c:pt idx="16">
                  <c:v>0.39</c:v>
                </c:pt>
                <c:pt idx="17">
                  <c:v>0.39</c:v>
                </c:pt>
                <c:pt idx="18">
                  <c:v>0.4</c:v>
                </c:pt>
                <c:pt idx="19">
                  <c:v>0.54</c:v>
                </c:pt>
                <c:pt idx="20">
                  <c:v>0.56999999999999995</c:v>
                </c:pt>
                <c:pt idx="21">
                  <c:v>0.66</c:v>
                </c:pt>
                <c:pt idx="22">
                  <c:v>0.72</c:v>
                </c:pt>
                <c:pt idx="23">
                  <c:v>0.74</c:v>
                </c:pt>
                <c:pt idx="24">
                  <c:v>0.73</c:v>
                </c:pt>
                <c:pt idx="25">
                  <c:v>0.73</c:v>
                </c:pt>
                <c:pt idx="26">
                  <c:v>0.67</c:v>
                </c:pt>
                <c:pt idx="27">
                  <c:v>0.59</c:v>
                </c:pt>
                <c:pt idx="28">
                  <c:v>0.56000000000000005</c:v>
                </c:pt>
                <c:pt idx="29" formatCode="#,##0.00_ ">
                  <c:v>0.45</c:v>
                </c:pt>
                <c:pt idx="30">
                  <c:v>0.44</c:v>
                </c:pt>
                <c:pt idx="31">
                  <c:v>0.42</c:v>
                </c:pt>
                <c:pt idx="32">
                  <c:v>0.25</c:v>
                </c:pt>
                <c:pt idx="33">
                  <c:v>0.32</c:v>
                </c:pt>
                <c:pt idx="34">
                  <c:v>0.25</c:v>
                </c:pt>
                <c:pt idx="35">
                  <c:v>0.31</c:v>
                </c:pt>
                <c:pt idx="36">
                  <c:v>0.28999999999999998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0.25</c:v>
                </c:pt>
                <c:pt idx="40">
                  <c:v>0.26</c:v>
                </c:pt>
                <c:pt idx="41" formatCode="#,##0.00_ ">
                  <c:v>0.22</c:v>
                </c:pt>
                <c:pt idx="42">
                  <c:v>0.25</c:v>
                </c:pt>
                <c:pt idx="43">
                  <c:v>0.26</c:v>
                </c:pt>
                <c:pt idx="44">
                  <c:v>0.23</c:v>
                </c:pt>
                <c:pt idx="45">
                  <c:v>0.28000000000000003</c:v>
                </c:pt>
                <c:pt idx="46">
                  <c:v>0.28000000000000003</c:v>
                </c:pt>
                <c:pt idx="47">
                  <c:v>0.24</c:v>
                </c:pt>
                <c:pt idx="48">
                  <c:v>0.28999999999999998</c:v>
                </c:pt>
                <c:pt idx="49">
                  <c:v>0.3</c:v>
                </c:pt>
                <c:pt idx="50">
                  <c:v>0.32</c:v>
                </c:pt>
                <c:pt idx="51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[1]沖縄県!$BF$477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[1]沖縄県!$BG$477:$DF$477</c:f>
              <c:numCache>
                <c:formatCode>General</c:formatCode>
                <c:ptCount val="52"/>
                <c:pt idx="0">
                  <c:v>6</c:v>
                </c:pt>
                <c:pt idx="1">
                  <c:v>14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12</c:v>
                </c:pt>
                <c:pt idx="13">
                  <c:v>7</c:v>
                </c:pt>
                <c:pt idx="14">
                  <c:v>10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10</c:v>
                </c:pt>
                <c:pt idx="20">
                  <c:v>7</c:v>
                </c:pt>
                <c:pt idx="21">
                  <c:v>11</c:v>
                </c:pt>
                <c:pt idx="22">
                  <c:v>12</c:v>
                </c:pt>
                <c:pt idx="23">
                  <c:v>23</c:v>
                </c:pt>
                <c:pt idx="24">
                  <c:v>25</c:v>
                </c:pt>
                <c:pt idx="25">
                  <c:v>18</c:v>
                </c:pt>
                <c:pt idx="26">
                  <c:v>18</c:v>
                </c:pt>
                <c:pt idx="27">
                  <c:v>13</c:v>
                </c:pt>
                <c:pt idx="28">
                  <c:v>22</c:v>
                </c:pt>
                <c:pt idx="29">
                  <c:v>17</c:v>
                </c:pt>
                <c:pt idx="30">
                  <c:v>17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6</c:v>
                </c:pt>
                <c:pt idx="36">
                  <c:v>12</c:v>
                </c:pt>
                <c:pt idx="37">
                  <c:v>11</c:v>
                </c:pt>
                <c:pt idx="38">
                  <c:v>8</c:v>
                </c:pt>
                <c:pt idx="39">
                  <c:v>10</c:v>
                </c:pt>
                <c:pt idx="40">
                  <c:v>14</c:v>
                </c:pt>
                <c:pt idx="41">
                  <c:v>9</c:v>
                </c:pt>
                <c:pt idx="42">
                  <c:v>11</c:v>
                </c:pt>
                <c:pt idx="43">
                  <c:v>11</c:v>
                </c:pt>
                <c:pt idx="44">
                  <c:v>7</c:v>
                </c:pt>
                <c:pt idx="45">
                  <c:v>9</c:v>
                </c:pt>
                <c:pt idx="46">
                  <c:v>12</c:v>
                </c:pt>
                <c:pt idx="47">
                  <c:v>7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[1]沖縄県!$BF$478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[1]沖縄県!$BG$478:$DF$478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[1]沖縄県!$BF$479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[1]沖縄県!$BG$479:$DF$479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[1]沖縄県!$BF$480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[1]沖縄県!$BG$480:$DF$480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[1]沖縄県!$BF$481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[1]沖縄県!$BG$481:$DF$481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[1]沖縄県!$BF$482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[1]沖縄県!$BG$482:$DF$482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[1]沖縄県!$BF$534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[1]沖縄県!$BG$534:$DF$534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10</c:v>
                </c:pt>
                <c:pt idx="23">
                  <c:v>14</c:v>
                </c:pt>
                <c:pt idx="24">
                  <c:v>19</c:v>
                </c:pt>
                <c:pt idx="25">
                  <c:v>21</c:v>
                </c:pt>
                <c:pt idx="26">
                  <c:v>18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13</c:v>
                </c:pt>
                <c:pt idx="31">
                  <c:v>13</c:v>
                </c:pt>
                <c:pt idx="32">
                  <c:v>7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13</c:v>
                </c:pt>
                <c:pt idx="38">
                  <c:v>11</c:v>
                </c:pt>
                <c:pt idx="39">
                  <c:v>17</c:v>
                </c:pt>
                <c:pt idx="40">
                  <c:v>20</c:v>
                </c:pt>
                <c:pt idx="41">
                  <c:v>21</c:v>
                </c:pt>
                <c:pt idx="42">
                  <c:v>10</c:v>
                </c:pt>
                <c:pt idx="43">
                  <c:v>12</c:v>
                </c:pt>
                <c:pt idx="44">
                  <c:v>10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7</c:v>
                </c:pt>
                <c:pt idx="49">
                  <c:v>10</c:v>
                </c:pt>
                <c:pt idx="50">
                  <c:v>4</c:v>
                </c:pt>
                <c:pt idx="51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[1]沖縄県!$BG$535:$DF$535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[1]沖縄県!$BG$536:$DF$536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[1]沖縄県!$BG$537:$DF$537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[1]沖縄県!$BG$538:$DF$538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[1]沖縄県!$BF$539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[1]沖縄県!$BG$539:$DF$539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[1]沖縄県!$BF$591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[1]沖縄県!$BG$591:$DF$591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4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[1]沖縄県!$BF$592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[1]沖縄県!$BG$592:$DF$592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[1]沖縄県!$BF$593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[1]沖縄県!$BG$593:$DF$593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[1]沖縄県!$BF$594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[1]沖縄県!$BG$594:$DF$594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[1]沖縄県!$BF$595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[1]沖縄県!$BG$595:$DF$595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[1]沖縄県!$BF$596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[1]沖縄県!$BG$596:$DF$596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[1]沖縄県!$BF$648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[1]沖縄県!$BG$648:$DF$648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[1]沖縄県!$BF$649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[1]沖縄県!$BG$649:$DF$649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[1]沖縄県!$BF$650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[1]沖縄県!$BG$650:$DF$650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[1]沖縄県!$BF$651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[1]沖縄県!$BG$651:$DF$651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[1]沖縄県!$BF$652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[1]沖縄県!$BG$652:$DF$652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[1]沖縄県!$BF$653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[1]沖縄県!$BG$653:$DF$653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[1]沖縄県!$BF$705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[1]沖縄県!$BG$705:$DF$705</c:f>
              <c:numCache>
                <c:formatCode>General</c:formatCode>
                <c:ptCount val="52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11</c:v>
                </c:pt>
                <c:pt idx="4">
                  <c:v>5</c:v>
                </c:pt>
                <c:pt idx="5">
                  <c:v>1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4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1</c:v>
                </c:pt>
                <c:pt idx="50">
                  <c:v>3</c:v>
                </c:pt>
                <c:pt idx="5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[1]沖縄県!$BF$706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[1]沖縄県!$BG$706:$DF$706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[1]沖縄県!$BF$707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[1]沖縄県!$BG$707:$DF$707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[1]沖縄県!$BF$708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[1]沖縄県!$BG$708:$DF$708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[1]沖縄県!$BF$709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[1]沖縄県!$BG$709:$DF$709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[1]沖縄県!$BF$710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[1]沖縄県!$BG$710:$DF$710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[1]沖縄県!$BF$762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[1]沖縄県!$BG$762:$DF$762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[1]沖縄県!$BF$763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[1]沖縄県!$BG$763:$DF$763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[1]沖縄県!$BF$764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[1]沖縄県!$BG$764:$DF$764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[1]沖縄県!$BF$765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[1]沖縄県!$BG$765:$DF$765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[1]沖縄県!$BF$766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[1]沖縄県!$BG$766:$DF$766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[1]沖縄県!$BF$767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[1]沖縄県!$BG$767:$DF$767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[1]沖縄県!$BG$819:$DF$819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[1]沖縄県!$BG$820:$DF$820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[1]沖縄県!$BF$821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[1]沖縄県!$BG$821:$DF$821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[1]沖縄県!$BF$822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[1]沖縄県!$BG$822:$DF$822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[1]沖縄県!$BF$823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[1]沖縄県!$BG$823:$DF$823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[1]沖縄県!$BF$824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[1]沖縄県!$BG$824:$DF$824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362503953020757"/>
          <c:y val="0.16955388731955845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9058873705568871"/>
          <c:w val="0.87866912729658797"/>
          <c:h val="0.63641102157494012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[1]沖縄県!$BF$876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[1]沖縄県!$BG$876:$DF$876</c:f>
              <c:numCache>
                <c:formatCode>General</c:formatCode>
                <c:ptCount val="52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[1]沖縄県!$BF$877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[1]沖縄県!$BG$877:$DF$877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[1]沖縄県!$BF$878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[1]沖縄県!$BG$878:$DF$878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[1]沖縄県!$BF$879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[1]沖縄県!$BG$879:$DF$879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[1]沖縄県!$BF$880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[1]沖縄県!$BG$880:$DF$880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[1]沖縄県!$BF$881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[1]沖縄県!$BG$881:$DF$881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8.0357137011208585E-2"/>
          <c:y val="0.1143183591703455"/>
          <c:w val="0.9030123491386506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[1]沖縄県!$BF$933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[1]沖縄県!$BG$933:$DF$933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[1]沖縄県!$BF$934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[1]沖縄県!$BG$934:$DF$934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[1]沖縄県!$BF$935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[1]沖縄県!$BG$935:$DF$935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[1]沖縄県!$BF$936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[1]沖縄県!$BG$936:$DF$936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[1]沖縄県!$BF$937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[1]沖縄県!$BG$937:$DF$937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[1]沖縄県!$BF$938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[1]沖縄県!$BG$938:$DF$938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5057457115863"/>
          <c:y val="0.20298485092656515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[1]沖縄県!$BF$990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[1]沖縄県!$BG$990:$DF$990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16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[1]沖縄県!$BF$991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[1]沖縄県!$BG$991:$DF$991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[1]沖縄県!$BF$992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[1]沖縄県!$BG$992:$DF$992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[1]沖縄県!$BF$993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[1]沖縄県!$BG$993:$DF$993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[1]沖縄県!$BF$994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[1]沖縄県!$BG$994:$DF$994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[1]沖縄県!$BF$995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[1]沖縄県!$BG$995:$DF$995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571760339891043"/>
          <c:y val="0.2076698145310534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令和7年各保健所毎集計!$N$45:$BM$45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0.33</c:v>
                </c:pt>
                <c:pt idx="20">
                  <c:v>0</c:v>
                </c:pt>
                <c:pt idx="21">
                  <c:v>0.33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  <c:pt idx="27">
                  <c:v>0.67</c:v>
                </c:pt>
                <c:pt idx="28">
                  <c:v>0.33</c:v>
                </c:pt>
                <c:pt idx="29" formatCode="#,##0.00_ ">
                  <c:v>0.33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0.33</c:v>
                </c:pt>
                <c:pt idx="41" formatCode="#,##0.00_ ">
                  <c:v>0.33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0.67</c:v>
                </c:pt>
                <c:pt idx="46">
                  <c:v>0</c:v>
                </c:pt>
                <c:pt idx="47">
                  <c:v>0.33</c:v>
                </c:pt>
                <c:pt idx="48">
                  <c:v>0</c:v>
                </c:pt>
                <c:pt idx="49">
                  <c:v>0.33</c:v>
                </c:pt>
                <c:pt idx="50">
                  <c:v>0.33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令和7年各保健所毎集計!$C$46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令和7年各保健所毎集計!$N$46:$BM$46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0.2</c:v>
                </c:pt>
                <c:pt idx="10">
                  <c:v>0.6</c:v>
                </c:pt>
                <c:pt idx="11">
                  <c:v>0</c:v>
                </c:pt>
                <c:pt idx="12">
                  <c:v>0.4</c:v>
                </c:pt>
                <c:pt idx="13">
                  <c:v>0.3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0.28999999999999998</c:v>
                </c:pt>
                <c:pt idx="17">
                  <c:v>0.56999999999999995</c:v>
                </c:pt>
                <c:pt idx="18">
                  <c:v>0.56999999999999995</c:v>
                </c:pt>
                <c:pt idx="19">
                  <c:v>0.71</c:v>
                </c:pt>
                <c:pt idx="20">
                  <c:v>1.1399999999999999</c:v>
                </c:pt>
                <c:pt idx="21">
                  <c:v>2</c:v>
                </c:pt>
                <c:pt idx="22">
                  <c:v>0.43</c:v>
                </c:pt>
                <c:pt idx="23">
                  <c:v>2</c:v>
                </c:pt>
                <c:pt idx="24">
                  <c:v>1.86</c:v>
                </c:pt>
                <c:pt idx="25">
                  <c:v>0.86</c:v>
                </c:pt>
                <c:pt idx="26">
                  <c:v>1.71</c:v>
                </c:pt>
                <c:pt idx="27">
                  <c:v>0.86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1.1399999999999999</c:v>
                </c:pt>
                <c:pt idx="31">
                  <c:v>1</c:v>
                </c:pt>
                <c:pt idx="32">
                  <c:v>2.14</c:v>
                </c:pt>
                <c:pt idx="33">
                  <c:v>1.1399999999999999</c:v>
                </c:pt>
                <c:pt idx="34">
                  <c:v>1.43</c:v>
                </c:pt>
                <c:pt idx="35">
                  <c:v>0.86</c:v>
                </c:pt>
                <c:pt idx="36">
                  <c:v>1.43</c:v>
                </c:pt>
                <c:pt idx="37">
                  <c:v>0.86</c:v>
                </c:pt>
                <c:pt idx="38">
                  <c:v>0.71</c:v>
                </c:pt>
                <c:pt idx="39">
                  <c:v>0.56999999999999995</c:v>
                </c:pt>
                <c:pt idx="40">
                  <c:v>0.43</c:v>
                </c:pt>
                <c:pt idx="41" formatCode="#,##0.00_ ">
                  <c:v>0.71</c:v>
                </c:pt>
                <c:pt idx="42">
                  <c:v>0.86</c:v>
                </c:pt>
                <c:pt idx="43">
                  <c:v>1.29</c:v>
                </c:pt>
                <c:pt idx="44">
                  <c:v>0.43</c:v>
                </c:pt>
                <c:pt idx="45">
                  <c:v>0.56999999999999995</c:v>
                </c:pt>
                <c:pt idx="46">
                  <c:v>0.43</c:v>
                </c:pt>
                <c:pt idx="47">
                  <c:v>0.14000000000000001</c:v>
                </c:pt>
                <c:pt idx="48">
                  <c:v>0.56999999999999995</c:v>
                </c:pt>
                <c:pt idx="49">
                  <c:v>0.28999999999999998</c:v>
                </c:pt>
                <c:pt idx="50">
                  <c:v>0.43</c:v>
                </c:pt>
                <c:pt idx="51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令和7年各保健所毎集計!$C$47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令和7年各保健所毎集計!$N$47:$BM$47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0.28999999999999998</c:v>
                </c:pt>
                <c:pt idx="2">
                  <c:v>0</c:v>
                </c:pt>
                <c:pt idx="3">
                  <c:v>0</c:v>
                </c:pt>
                <c:pt idx="4">
                  <c:v>0.43</c:v>
                </c:pt>
                <c:pt idx="5">
                  <c:v>0</c:v>
                </c:pt>
                <c:pt idx="6">
                  <c:v>0.14000000000000001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0.43</c:v>
                </c:pt>
                <c:pt idx="11">
                  <c:v>0.28999999999999998</c:v>
                </c:pt>
                <c:pt idx="12">
                  <c:v>0</c:v>
                </c:pt>
                <c:pt idx="13">
                  <c:v>0.43</c:v>
                </c:pt>
                <c:pt idx="14">
                  <c:v>0</c:v>
                </c:pt>
                <c:pt idx="15">
                  <c:v>0.17</c:v>
                </c:pt>
                <c:pt idx="16">
                  <c:v>0.17</c:v>
                </c:pt>
                <c:pt idx="17">
                  <c:v>0</c:v>
                </c:pt>
                <c:pt idx="18">
                  <c:v>0.17</c:v>
                </c:pt>
                <c:pt idx="19">
                  <c:v>0</c:v>
                </c:pt>
                <c:pt idx="20">
                  <c:v>0.17</c:v>
                </c:pt>
                <c:pt idx="21">
                  <c:v>1.83</c:v>
                </c:pt>
                <c:pt idx="22">
                  <c:v>0</c:v>
                </c:pt>
                <c:pt idx="23">
                  <c:v>0.67</c:v>
                </c:pt>
                <c:pt idx="24">
                  <c:v>0.17</c:v>
                </c:pt>
                <c:pt idx="25">
                  <c:v>0.33</c:v>
                </c:pt>
                <c:pt idx="26">
                  <c:v>0</c:v>
                </c:pt>
                <c:pt idx="27">
                  <c:v>0.67</c:v>
                </c:pt>
                <c:pt idx="28">
                  <c:v>0.83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0.17</c:v>
                </c:pt>
                <c:pt idx="35">
                  <c:v>1.33</c:v>
                </c:pt>
                <c:pt idx="36">
                  <c:v>1</c:v>
                </c:pt>
                <c:pt idx="37">
                  <c:v>0.17</c:v>
                </c:pt>
                <c:pt idx="38">
                  <c:v>0.33</c:v>
                </c:pt>
                <c:pt idx="39">
                  <c:v>0.67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0.17</c:v>
                </c:pt>
                <c:pt idx="46">
                  <c:v>0</c:v>
                </c:pt>
                <c:pt idx="47">
                  <c:v>0.17</c:v>
                </c:pt>
                <c:pt idx="48">
                  <c:v>0.17</c:v>
                </c:pt>
                <c:pt idx="49">
                  <c:v>0</c:v>
                </c:pt>
                <c:pt idx="50">
                  <c:v>0.17</c:v>
                </c:pt>
                <c:pt idx="5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令和7年各保健所毎集計!$C$48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令和7年各保健所毎集計!$N$48:$BM$48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0.38</c:v>
                </c:pt>
                <c:pt idx="2">
                  <c:v>0.25</c:v>
                </c:pt>
                <c:pt idx="3">
                  <c:v>0.38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</c:v>
                </c:pt>
                <c:pt idx="8">
                  <c:v>0.5</c:v>
                </c:pt>
                <c:pt idx="9">
                  <c:v>0.25</c:v>
                </c:pt>
                <c:pt idx="10">
                  <c:v>0.25</c:v>
                </c:pt>
                <c:pt idx="11">
                  <c:v>0</c:v>
                </c:pt>
                <c:pt idx="12">
                  <c:v>0</c:v>
                </c:pt>
                <c:pt idx="13">
                  <c:v>0.25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0.33</c:v>
                </c:pt>
                <c:pt idx="19">
                  <c:v>0</c:v>
                </c:pt>
                <c:pt idx="20">
                  <c:v>0.83</c:v>
                </c:pt>
                <c:pt idx="21">
                  <c:v>1.17</c:v>
                </c:pt>
                <c:pt idx="22">
                  <c:v>0.6</c:v>
                </c:pt>
                <c:pt idx="23">
                  <c:v>0.5</c:v>
                </c:pt>
                <c:pt idx="24">
                  <c:v>0.33</c:v>
                </c:pt>
                <c:pt idx="25">
                  <c:v>0.17</c:v>
                </c:pt>
                <c:pt idx="26">
                  <c:v>0.33</c:v>
                </c:pt>
                <c:pt idx="27">
                  <c:v>1</c:v>
                </c:pt>
                <c:pt idx="28">
                  <c:v>1.67</c:v>
                </c:pt>
                <c:pt idx="29" formatCode="#,##0.00_ ">
                  <c:v>0.67</c:v>
                </c:pt>
                <c:pt idx="30">
                  <c:v>0.17</c:v>
                </c:pt>
                <c:pt idx="31">
                  <c:v>0.5</c:v>
                </c:pt>
                <c:pt idx="32">
                  <c:v>0</c:v>
                </c:pt>
                <c:pt idx="33">
                  <c:v>1.17</c:v>
                </c:pt>
                <c:pt idx="34">
                  <c:v>0.5</c:v>
                </c:pt>
                <c:pt idx="35">
                  <c:v>1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1</c:v>
                </c:pt>
                <c:pt idx="40">
                  <c:v>0.33</c:v>
                </c:pt>
                <c:pt idx="41" formatCode="#,##0.00_ ">
                  <c:v>1.83</c:v>
                </c:pt>
                <c:pt idx="42">
                  <c:v>1</c:v>
                </c:pt>
                <c:pt idx="43">
                  <c:v>2</c:v>
                </c:pt>
                <c:pt idx="44">
                  <c:v>0.33</c:v>
                </c:pt>
                <c:pt idx="45">
                  <c:v>0.67</c:v>
                </c:pt>
                <c:pt idx="46">
                  <c:v>0.17</c:v>
                </c:pt>
                <c:pt idx="47">
                  <c:v>0.17</c:v>
                </c:pt>
                <c:pt idx="48">
                  <c:v>0.5</c:v>
                </c:pt>
                <c:pt idx="49">
                  <c:v>0.33</c:v>
                </c:pt>
                <c:pt idx="50">
                  <c:v>0.33</c:v>
                </c:pt>
                <c:pt idx="5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令和7年各保健所毎集計!$C$49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令和7年各保健所毎集計!$N$49:$BM$49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令和7年各保健所毎集計!$C$50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令和7年各保健所毎集計!$N$50:$BM$50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001534721435618"/>
          <c:y val="0.18259236113565863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39</c:v>
                </c:pt>
                <c:pt idx="1">
                  <c:v>35</c:v>
                </c:pt>
                <c:pt idx="2">
                  <c:v>34</c:v>
                </c:pt>
                <c:pt idx="3">
                  <c:v>29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9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9</c:v>
                </c:pt>
                <c:pt idx="38">
                  <c:v>8</c:v>
                </c:pt>
                <c:pt idx="39">
                  <c:v>12</c:v>
                </c:pt>
                <c:pt idx="40">
                  <c:v>11</c:v>
                </c:pt>
                <c:pt idx="41">
                  <c:v>8</c:v>
                </c:pt>
                <c:pt idx="42">
                  <c:v>8</c:v>
                </c:pt>
                <c:pt idx="43">
                  <c:v>15</c:v>
                </c:pt>
                <c:pt idx="44">
                  <c:v>22</c:v>
                </c:pt>
                <c:pt idx="45">
                  <c:v>9</c:v>
                </c:pt>
                <c:pt idx="46">
                  <c:v>22</c:v>
                </c:pt>
                <c:pt idx="47">
                  <c:v>19</c:v>
                </c:pt>
                <c:pt idx="48">
                  <c:v>13</c:v>
                </c:pt>
                <c:pt idx="49">
                  <c:v>23</c:v>
                </c:pt>
                <c:pt idx="50">
                  <c:v>16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229</c:v>
                </c:pt>
                <c:pt idx="1">
                  <c:v>373</c:v>
                </c:pt>
                <c:pt idx="2">
                  <c:v>358</c:v>
                </c:pt>
                <c:pt idx="3">
                  <c:v>196</c:v>
                </c:pt>
                <c:pt idx="4">
                  <c:v>119</c:v>
                </c:pt>
                <c:pt idx="5">
                  <c:v>115</c:v>
                </c:pt>
                <c:pt idx="6">
                  <c:v>120</c:v>
                </c:pt>
                <c:pt idx="7">
                  <c:v>122</c:v>
                </c:pt>
                <c:pt idx="8">
                  <c:v>60</c:v>
                </c:pt>
                <c:pt idx="9">
                  <c:v>66</c:v>
                </c:pt>
                <c:pt idx="10">
                  <c:v>49</c:v>
                </c:pt>
                <c:pt idx="11">
                  <c:v>38</c:v>
                </c:pt>
                <c:pt idx="12">
                  <c:v>39</c:v>
                </c:pt>
                <c:pt idx="13">
                  <c:v>31</c:v>
                </c:pt>
                <c:pt idx="14">
                  <c:v>19</c:v>
                </c:pt>
                <c:pt idx="15">
                  <c:v>21</c:v>
                </c:pt>
                <c:pt idx="16">
                  <c:v>12</c:v>
                </c:pt>
                <c:pt idx="17">
                  <c:v>6</c:v>
                </c:pt>
                <c:pt idx="18">
                  <c:v>14</c:v>
                </c:pt>
                <c:pt idx="19">
                  <c:v>18</c:v>
                </c:pt>
                <c:pt idx="20">
                  <c:v>15</c:v>
                </c:pt>
                <c:pt idx="21">
                  <c:v>27</c:v>
                </c:pt>
                <c:pt idx="22">
                  <c:v>31</c:v>
                </c:pt>
                <c:pt idx="23">
                  <c:v>16</c:v>
                </c:pt>
                <c:pt idx="24">
                  <c:v>21</c:v>
                </c:pt>
                <c:pt idx="25">
                  <c:v>38</c:v>
                </c:pt>
                <c:pt idx="26">
                  <c:v>45</c:v>
                </c:pt>
                <c:pt idx="27">
                  <c:v>31</c:v>
                </c:pt>
                <c:pt idx="28">
                  <c:v>14</c:v>
                </c:pt>
                <c:pt idx="29">
                  <c:v>17</c:v>
                </c:pt>
                <c:pt idx="30">
                  <c:v>44</c:v>
                </c:pt>
                <c:pt idx="31">
                  <c:v>49</c:v>
                </c:pt>
                <c:pt idx="32">
                  <c:v>38</c:v>
                </c:pt>
                <c:pt idx="33">
                  <c:v>41</c:v>
                </c:pt>
                <c:pt idx="34">
                  <c:v>26</c:v>
                </c:pt>
                <c:pt idx="35">
                  <c:v>29</c:v>
                </c:pt>
                <c:pt idx="36">
                  <c:v>39</c:v>
                </c:pt>
                <c:pt idx="37">
                  <c:v>57</c:v>
                </c:pt>
                <c:pt idx="38">
                  <c:v>73</c:v>
                </c:pt>
                <c:pt idx="39">
                  <c:v>114</c:v>
                </c:pt>
                <c:pt idx="40">
                  <c:v>116</c:v>
                </c:pt>
                <c:pt idx="41">
                  <c:v>112</c:v>
                </c:pt>
                <c:pt idx="42">
                  <c:v>127</c:v>
                </c:pt>
                <c:pt idx="43">
                  <c:v>197</c:v>
                </c:pt>
                <c:pt idx="44">
                  <c:v>176</c:v>
                </c:pt>
                <c:pt idx="45">
                  <c:v>167</c:v>
                </c:pt>
                <c:pt idx="46">
                  <c:v>186</c:v>
                </c:pt>
                <c:pt idx="47">
                  <c:v>207</c:v>
                </c:pt>
                <c:pt idx="48">
                  <c:v>181</c:v>
                </c:pt>
                <c:pt idx="49">
                  <c:v>137</c:v>
                </c:pt>
                <c:pt idx="50">
                  <c:v>149</c:v>
                </c:pt>
                <c:pt idx="5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160</c:v>
                </c:pt>
                <c:pt idx="1">
                  <c:v>293</c:v>
                </c:pt>
                <c:pt idx="2">
                  <c:v>329</c:v>
                </c:pt>
                <c:pt idx="3">
                  <c:v>201</c:v>
                </c:pt>
                <c:pt idx="4">
                  <c:v>196</c:v>
                </c:pt>
                <c:pt idx="5">
                  <c:v>158</c:v>
                </c:pt>
                <c:pt idx="6">
                  <c:v>141</c:v>
                </c:pt>
                <c:pt idx="7">
                  <c:v>133</c:v>
                </c:pt>
                <c:pt idx="8">
                  <c:v>95</c:v>
                </c:pt>
                <c:pt idx="9">
                  <c:v>76</c:v>
                </c:pt>
                <c:pt idx="10">
                  <c:v>101</c:v>
                </c:pt>
                <c:pt idx="11">
                  <c:v>46</c:v>
                </c:pt>
                <c:pt idx="12">
                  <c:v>46</c:v>
                </c:pt>
                <c:pt idx="13">
                  <c:v>30</c:v>
                </c:pt>
                <c:pt idx="14">
                  <c:v>35</c:v>
                </c:pt>
                <c:pt idx="15">
                  <c:v>17</c:v>
                </c:pt>
                <c:pt idx="16">
                  <c:v>19</c:v>
                </c:pt>
                <c:pt idx="17">
                  <c:v>13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46</c:v>
                </c:pt>
                <c:pt idx="22">
                  <c:v>45</c:v>
                </c:pt>
                <c:pt idx="23">
                  <c:v>41</c:v>
                </c:pt>
                <c:pt idx="24">
                  <c:v>60</c:v>
                </c:pt>
                <c:pt idx="25">
                  <c:v>63</c:v>
                </c:pt>
                <c:pt idx="26">
                  <c:v>57</c:v>
                </c:pt>
                <c:pt idx="27">
                  <c:v>39</c:v>
                </c:pt>
                <c:pt idx="28">
                  <c:v>28</c:v>
                </c:pt>
                <c:pt idx="29">
                  <c:v>46</c:v>
                </c:pt>
                <c:pt idx="30">
                  <c:v>38</c:v>
                </c:pt>
                <c:pt idx="31">
                  <c:v>38</c:v>
                </c:pt>
                <c:pt idx="32">
                  <c:v>27</c:v>
                </c:pt>
                <c:pt idx="33">
                  <c:v>22</c:v>
                </c:pt>
                <c:pt idx="34">
                  <c:v>25</c:v>
                </c:pt>
                <c:pt idx="35">
                  <c:v>50</c:v>
                </c:pt>
                <c:pt idx="36">
                  <c:v>63</c:v>
                </c:pt>
                <c:pt idx="37">
                  <c:v>75</c:v>
                </c:pt>
                <c:pt idx="38">
                  <c:v>93</c:v>
                </c:pt>
                <c:pt idx="39">
                  <c:v>129</c:v>
                </c:pt>
                <c:pt idx="40">
                  <c:v>164</c:v>
                </c:pt>
                <c:pt idx="41">
                  <c:v>171</c:v>
                </c:pt>
                <c:pt idx="42">
                  <c:v>228</c:v>
                </c:pt>
                <c:pt idx="43">
                  <c:v>244</c:v>
                </c:pt>
                <c:pt idx="44">
                  <c:v>239</c:v>
                </c:pt>
                <c:pt idx="45">
                  <c:v>225</c:v>
                </c:pt>
                <c:pt idx="46">
                  <c:v>252</c:v>
                </c:pt>
                <c:pt idx="47">
                  <c:v>182</c:v>
                </c:pt>
                <c:pt idx="48">
                  <c:v>183</c:v>
                </c:pt>
                <c:pt idx="49">
                  <c:v>154</c:v>
                </c:pt>
                <c:pt idx="50">
                  <c:v>137</c:v>
                </c:pt>
                <c:pt idx="51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184</c:v>
                </c:pt>
                <c:pt idx="2">
                  <c:v>242</c:v>
                </c:pt>
                <c:pt idx="3">
                  <c:v>178</c:v>
                </c:pt>
                <c:pt idx="4">
                  <c:v>129</c:v>
                </c:pt>
                <c:pt idx="5">
                  <c:v>131</c:v>
                </c:pt>
                <c:pt idx="6">
                  <c:v>98</c:v>
                </c:pt>
                <c:pt idx="7">
                  <c:v>87</c:v>
                </c:pt>
                <c:pt idx="8">
                  <c:v>95</c:v>
                </c:pt>
                <c:pt idx="9">
                  <c:v>65</c:v>
                </c:pt>
                <c:pt idx="10">
                  <c:v>52</c:v>
                </c:pt>
                <c:pt idx="11">
                  <c:v>50</c:v>
                </c:pt>
                <c:pt idx="12">
                  <c:v>33</c:v>
                </c:pt>
                <c:pt idx="13">
                  <c:v>21</c:v>
                </c:pt>
                <c:pt idx="14">
                  <c:v>11</c:v>
                </c:pt>
                <c:pt idx="15">
                  <c:v>18</c:v>
                </c:pt>
                <c:pt idx="16">
                  <c:v>31</c:v>
                </c:pt>
                <c:pt idx="17">
                  <c:v>41</c:v>
                </c:pt>
                <c:pt idx="18">
                  <c:v>39</c:v>
                </c:pt>
                <c:pt idx="19">
                  <c:v>28</c:v>
                </c:pt>
                <c:pt idx="20">
                  <c:v>21</c:v>
                </c:pt>
                <c:pt idx="21">
                  <c:v>53</c:v>
                </c:pt>
                <c:pt idx="22">
                  <c:v>46</c:v>
                </c:pt>
                <c:pt idx="23">
                  <c:v>39</c:v>
                </c:pt>
                <c:pt idx="24">
                  <c:v>21</c:v>
                </c:pt>
                <c:pt idx="25">
                  <c:v>26</c:v>
                </c:pt>
                <c:pt idx="26">
                  <c:v>30</c:v>
                </c:pt>
                <c:pt idx="27">
                  <c:v>38</c:v>
                </c:pt>
                <c:pt idx="28">
                  <c:v>18</c:v>
                </c:pt>
                <c:pt idx="29">
                  <c:v>14</c:v>
                </c:pt>
                <c:pt idx="30">
                  <c:v>20</c:v>
                </c:pt>
                <c:pt idx="31">
                  <c:v>11</c:v>
                </c:pt>
                <c:pt idx="32">
                  <c:v>12</c:v>
                </c:pt>
                <c:pt idx="33">
                  <c:v>8</c:v>
                </c:pt>
                <c:pt idx="34">
                  <c:v>11</c:v>
                </c:pt>
                <c:pt idx="35">
                  <c:v>21</c:v>
                </c:pt>
                <c:pt idx="36">
                  <c:v>38</c:v>
                </c:pt>
                <c:pt idx="37">
                  <c:v>64</c:v>
                </c:pt>
                <c:pt idx="38">
                  <c:v>76</c:v>
                </c:pt>
                <c:pt idx="39">
                  <c:v>105</c:v>
                </c:pt>
                <c:pt idx="40">
                  <c:v>127</c:v>
                </c:pt>
                <c:pt idx="41">
                  <c:v>138</c:v>
                </c:pt>
                <c:pt idx="42">
                  <c:v>184</c:v>
                </c:pt>
                <c:pt idx="43">
                  <c:v>195</c:v>
                </c:pt>
                <c:pt idx="44">
                  <c:v>146</c:v>
                </c:pt>
                <c:pt idx="45">
                  <c:v>139</c:v>
                </c:pt>
                <c:pt idx="46">
                  <c:v>152</c:v>
                </c:pt>
                <c:pt idx="47">
                  <c:v>121</c:v>
                </c:pt>
                <c:pt idx="48">
                  <c:v>101</c:v>
                </c:pt>
                <c:pt idx="49">
                  <c:v>58</c:v>
                </c:pt>
                <c:pt idx="50">
                  <c:v>61</c:v>
                </c:pt>
                <c:pt idx="51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124</c:v>
                </c:pt>
                <c:pt idx="1">
                  <c:v>116</c:v>
                </c:pt>
                <c:pt idx="2">
                  <c:v>109</c:v>
                </c:pt>
                <c:pt idx="3">
                  <c:v>62</c:v>
                </c:pt>
                <c:pt idx="4">
                  <c:v>44</c:v>
                </c:pt>
                <c:pt idx="5">
                  <c:v>31</c:v>
                </c:pt>
                <c:pt idx="6">
                  <c:v>36</c:v>
                </c:pt>
                <c:pt idx="7">
                  <c:v>20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20</c:v>
                </c:pt>
                <c:pt idx="12">
                  <c:v>13</c:v>
                </c:pt>
                <c:pt idx="13">
                  <c:v>12</c:v>
                </c:pt>
                <c:pt idx="14">
                  <c:v>5</c:v>
                </c:pt>
                <c:pt idx="15">
                  <c:v>14</c:v>
                </c:pt>
                <c:pt idx="16">
                  <c:v>12</c:v>
                </c:pt>
                <c:pt idx="17">
                  <c:v>45</c:v>
                </c:pt>
                <c:pt idx="18">
                  <c:v>40</c:v>
                </c:pt>
                <c:pt idx="19">
                  <c:v>11</c:v>
                </c:pt>
                <c:pt idx="20">
                  <c:v>13</c:v>
                </c:pt>
                <c:pt idx="21">
                  <c:v>10</c:v>
                </c:pt>
                <c:pt idx="22">
                  <c:v>11</c:v>
                </c:pt>
                <c:pt idx="23">
                  <c:v>14</c:v>
                </c:pt>
                <c:pt idx="24">
                  <c:v>5</c:v>
                </c:pt>
                <c:pt idx="25">
                  <c:v>13</c:v>
                </c:pt>
                <c:pt idx="26">
                  <c:v>15</c:v>
                </c:pt>
                <c:pt idx="27">
                  <c:v>18</c:v>
                </c:pt>
                <c:pt idx="28">
                  <c:v>26</c:v>
                </c:pt>
                <c:pt idx="29">
                  <c:v>16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6</c:v>
                </c:pt>
                <c:pt idx="35">
                  <c:v>3</c:v>
                </c:pt>
                <c:pt idx="36">
                  <c:v>11</c:v>
                </c:pt>
                <c:pt idx="37">
                  <c:v>25</c:v>
                </c:pt>
                <c:pt idx="38">
                  <c:v>42</c:v>
                </c:pt>
                <c:pt idx="39">
                  <c:v>46</c:v>
                </c:pt>
                <c:pt idx="40">
                  <c:v>42</c:v>
                </c:pt>
                <c:pt idx="41">
                  <c:v>65</c:v>
                </c:pt>
                <c:pt idx="42">
                  <c:v>84</c:v>
                </c:pt>
                <c:pt idx="43">
                  <c:v>95</c:v>
                </c:pt>
                <c:pt idx="44">
                  <c:v>125</c:v>
                </c:pt>
                <c:pt idx="45">
                  <c:v>155</c:v>
                </c:pt>
                <c:pt idx="46">
                  <c:v>92</c:v>
                </c:pt>
                <c:pt idx="47">
                  <c:v>114</c:v>
                </c:pt>
                <c:pt idx="48">
                  <c:v>95</c:v>
                </c:pt>
                <c:pt idx="49">
                  <c:v>62</c:v>
                </c:pt>
                <c:pt idx="50">
                  <c:v>44</c:v>
                </c:pt>
                <c:pt idx="5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288</c:v>
                </c:pt>
                <c:pt idx="1">
                  <c:v>160</c:v>
                </c:pt>
                <c:pt idx="2">
                  <c:v>142</c:v>
                </c:pt>
                <c:pt idx="3">
                  <c:v>50</c:v>
                </c:pt>
                <c:pt idx="4">
                  <c:v>36</c:v>
                </c:pt>
                <c:pt idx="5">
                  <c:v>22</c:v>
                </c:pt>
                <c:pt idx="6">
                  <c:v>42</c:v>
                </c:pt>
                <c:pt idx="7">
                  <c:v>20</c:v>
                </c:pt>
                <c:pt idx="8">
                  <c:v>25</c:v>
                </c:pt>
                <c:pt idx="9">
                  <c:v>21</c:v>
                </c:pt>
                <c:pt idx="10">
                  <c:v>12</c:v>
                </c:pt>
                <c:pt idx="11">
                  <c:v>19</c:v>
                </c:pt>
                <c:pt idx="12">
                  <c:v>13</c:v>
                </c:pt>
                <c:pt idx="13">
                  <c:v>7</c:v>
                </c:pt>
                <c:pt idx="14">
                  <c:v>9</c:v>
                </c:pt>
                <c:pt idx="15">
                  <c:v>4</c:v>
                </c:pt>
                <c:pt idx="16">
                  <c:v>5</c:v>
                </c:pt>
                <c:pt idx="17">
                  <c:v>10</c:v>
                </c:pt>
                <c:pt idx="18">
                  <c:v>12</c:v>
                </c:pt>
                <c:pt idx="19">
                  <c:v>3</c:v>
                </c:pt>
                <c:pt idx="20">
                  <c:v>7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12</c:v>
                </c:pt>
                <c:pt idx="26">
                  <c:v>8</c:v>
                </c:pt>
                <c:pt idx="27">
                  <c:v>5</c:v>
                </c:pt>
                <c:pt idx="28">
                  <c:v>8</c:v>
                </c:pt>
                <c:pt idx="29">
                  <c:v>11</c:v>
                </c:pt>
                <c:pt idx="30">
                  <c:v>6</c:v>
                </c:pt>
                <c:pt idx="31">
                  <c:v>10</c:v>
                </c:pt>
                <c:pt idx="32">
                  <c:v>16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13</c:v>
                </c:pt>
                <c:pt idx="37">
                  <c:v>18</c:v>
                </c:pt>
                <c:pt idx="38">
                  <c:v>23</c:v>
                </c:pt>
                <c:pt idx="39">
                  <c:v>30</c:v>
                </c:pt>
                <c:pt idx="40">
                  <c:v>59</c:v>
                </c:pt>
                <c:pt idx="41">
                  <c:v>62</c:v>
                </c:pt>
                <c:pt idx="42">
                  <c:v>57</c:v>
                </c:pt>
                <c:pt idx="43">
                  <c:v>69</c:v>
                </c:pt>
                <c:pt idx="44">
                  <c:v>114</c:v>
                </c:pt>
                <c:pt idx="45">
                  <c:v>82</c:v>
                </c:pt>
                <c:pt idx="46">
                  <c:v>91</c:v>
                </c:pt>
                <c:pt idx="47">
                  <c:v>108</c:v>
                </c:pt>
                <c:pt idx="48">
                  <c:v>66</c:v>
                </c:pt>
                <c:pt idx="49">
                  <c:v>48</c:v>
                </c:pt>
                <c:pt idx="50">
                  <c:v>72</c:v>
                </c:pt>
                <c:pt idx="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260</c:v>
                </c:pt>
                <c:pt idx="1">
                  <c:v>154</c:v>
                </c:pt>
                <c:pt idx="2">
                  <c:v>136</c:v>
                </c:pt>
                <c:pt idx="3">
                  <c:v>68</c:v>
                </c:pt>
                <c:pt idx="4">
                  <c:v>53</c:v>
                </c:pt>
                <c:pt idx="5">
                  <c:v>39</c:v>
                </c:pt>
                <c:pt idx="6">
                  <c:v>50</c:v>
                </c:pt>
                <c:pt idx="7">
                  <c:v>24</c:v>
                </c:pt>
                <c:pt idx="8">
                  <c:v>24</c:v>
                </c:pt>
                <c:pt idx="9">
                  <c:v>13</c:v>
                </c:pt>
                <c:pt idx="10">
                  <c:v>6</c:v>
                </c:pt>
                <c:pt idx="11">
                  <c:v>12</c:v>
                </c:pt>
                <c:pt idx="12">
                  <c:v>19</c:v>
                </c:pt>
                <c:pt idx="13">
                  <c:v>11</c:v>
                </c:pt>
                <c:pt idx="14">
                  <c:v>14</c:v>
                </c:pt>
                <c:pt idx="15">
                  <c:v>6</c:v>
                </c:pt>
                <c:pt idx="16">
                  <c:v>11</c:v>
                </c:pt>
                <c:pt idx="17">
                  <c:v>8</c:v>
                </c:pt>
                <c:pt idx="18">
                  <c:v>13</c:v>
                </c:pt>
                <c:pt idx="19">
                  <c:v>6</c:v>
                </c:pt>
                <c:pt idx="20">
                  <c:v>6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16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  <c:pt idx="31">
                  <c:v>12</c:v>
                </c:pt>
                <c:pt idx="32">
                  <c:v>17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11</c:v>
                </c:pt>
                <c:pt idx="37">
                  <c:v>25</c:v>
                </c:pt>
                <c:pt idx="38">
                  <c:v>19</c:v>
                </c:pt>
                <c:pt idx="39">
                  <c:v>30</c:v>
                </c:pt>
                <c:pt idx="40">
                  <c:v>29</c:v>
                </c:pt>
                <c:pt idx="41">
                  <c:v>37</c:v>
                </c:pt>
                <c:pt idx="42">
                  <c:v>53</c:v>
                </c:pt>
                <c:pt idx="43">
                  <c:v>64</c:v>
                </c:pt>
                <c:pt idx="44">
                  <c:v>63</c:v>
                </c:pt>
                <c:pt idx="45">
                  <c:v>49</c:v>
                </c:pt>
                <c:pt idx="46">
                  <c:v>60</c:v>
                </c:pt>
                <c:pt idx="47">
                  <c:v>63</c:v>
                </c:pt>
                <c:pt idx="48">
                  <c:v>50</c:v>
                </c:pt>
                <c:pt idx="49">
                  <c:v>39</c:v>
                </c:pt>
                <c:pt idx="50">
                  <c:v>63</c:v>
                </c:pt>
                <c:pt idx="5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281</c:v>
                </c:pt>
                <c:pt idx="1">
                  <c:v>172</c:v>
                </c:pt>
                <c:pt idx="2">
                  <c:v>133</c:v>
                </c:pt>
                <c:pt idx="3">
                  <c:v>67</c:v>
                </c:pt>
                <c:pt idx="4">
                  <c:v>43</c:v>
                </c:pt>
                <c:pt idx="5">
                  <c:v>41</c:v>
                </c:pt>
                <c:pt idx="6">
                  <c:v>46</c:v>
                </c:pt>
                <c:pt idx="7">
                  <c:v>27</c:v>
                </c:pt>
                <c:pt idx="8">
                  <c:v>34</c:v>
                </c:pt>
                <c:pt idx="9">
                  <c:v>19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12</c:v>
                </c:pt>
                <c:pt idx="14">
                  <c:v>7</c:v>
                </c:pt>
                <c:pt idx="15">
                  <c:v>9</c:v>
                </c:pt>
                <c:pt idx="16">
                  <c:v>7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12</c:v>
                </c:pt>
                <c:pt idx="25">
                  <c:v>14</c:v>
                </c:pt>
                <c:pt idx="26">
                  <c:v>20</c:v>
                </c:pt>
                <c:pt idx="27">
                  <c:v>16</c:v>
                </c:pt>
                <c:pt idx="28">
                  <c:v>14</c:v>
                </c:pt>
                <c:pt idx="29">
                  <c:v>10</c:v>
                </c:pt>
                <c:pt idx="30">
                  <c:v>9</c:v>
                </c:pt>
                <c:pt idx="31">
                  <c:v>22</c:v>
                </c:pt>
                <c:pt idx="32">
                  <c:v>19</c:v>
                </c:pt>
                <c:pt idx="33">
                  <c:v>6</c:v>
                </c:pt>
                <c:pt idx="34">
                  <c:v>5</c:v>
                </c:pt>
                <c:pt idx="35">
                  <c:v>11</c:v>
                </c:pt>
                <c:pt idx="36">
                  <c:v>18</c:v>
                </c:pt>
                <c:pt idx="37">
                  <c:v>20</c:v>
                </c:pt>
                <c:pt idx="38">
                  <c:v>20</c:v>
                </c:pt>
                <c:pt idx="39">
                  <c:v>33</c:v>
                </c:pt>
                <c:pt idx="40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51</c:v>
                </c:pt>
                <c:pt idx="44">
                  <c:v>49</c:v>
                </c:pt>
                <c:pt idx="45">
                  <c:v>43</c:v>
                </c:pt>
                <c:pt idx="46">
                  <c:v>43</c:v>
                </c:pt>
                <c:pt idx="47">
                  <c:v>44</c:v>
                </c:pt>
                <c:pt idx="48">
                  <c:v>26</c:v>
                </c:pt>
                <c:pt idx="49">
                  <c:v>33</c:v>
                </c:pt>
                <c:pt idx="50">
                  <c:v>30</c:v>
                </c:pt>
                <c:pt idx="5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229</c:v>
                </c:pt>
                <c:pt idx="1">
                  <c:v>147</c:v>
                </c:pt>
                <c:pt idx="2">
                  <c:v>130</c:v>
                </c:pt>
                <c:pt idx="3">
                  <c:v>69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14</c:v>
                </c:pt>
                <c:pt idx="8">
                  <c:v>23</c:v>
                </c:pt>
                <c:pt idx="9">
                  <c:v>10</c:v>
                </c:pt>
                <c:pt idx="10">
                  <c:v>5</c:v>
                </c:pt>
                <c:pt idx="11">
                  <c:v>14</c:v>
                </c:pt>
                <c:pt idx="12">
                  <c:v>13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12</c:v>
                </c:pt>
                <c:pt idx="25">
                  <c:v>14</c:v>
                </c:pt>
                <c:pt idx="26">
                  <c:v>10</c:v>
                </c:pt>
                <c:pt idx="27">
                  <c:v>8</c:v>
                </c:pt>
                <c:pt idx="28">
                  <c:v>11</c:v>
                </c:pt>
                <c:pt idx="29">
                  <c:v>10</c:v>
                </c:pt>
                <c:pt idx="30">
                  <c:v>11</c:v>
                </c:pt>
                <c:pt idx="31">
                  <c:v>10</c:v>
                </c:pt>
                <c:pt idx="32">
                  <c:v>13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10</c:v>
                </c:pt>
                <c:pt idx="38">
                  <c:v>17</c:v>
                </c:pt>
                <c:pt idx="39">
                  <c:v>10</c:v>
                </c:pt>
                <c:pt idx="40">
                  <c:v>20</c:v>
                </c:pt>
                <c:pt idx="41">
                  <c:v>22</c:v>
                </c:pt>
                <c:pt idx="42">
                  <c:v>30</c:v>
                </c:pt>
                <c:pt idx="43">
                  <c:v>39</c:v>
                </c:pt>
                <c:pt idx="44">
                  <c:v>32</c:v>
                </c:pt>
                <c:pt idx="45">
                  <c:v>35</c:v>
                </c:pt>
                <c:pt idx="46">
                  <c:v>29</c:v>
                </c:pt>
                <c:pt idx="47">
                  <c:v>31</c:v>
                </c:pt>
                <c:pt idx="48">
                  <c:v>34</c:v>
                </c:pt>
                <c:pt idx="49">
                  <c:v>26</c:v>
                </c:pt>
                <c:pt idx="50">
                  <c:v>31</c:v>
                </c:pt>
                <c:pt idx="5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349</c:v>
                </c:pt>
                <c:pt idx="1">
                  <c:v>290</c:v>
                </c:pt>
                <c:pt idx="2">
                  <c:v>252</c:v>
                </c:pt>
                <c:pt idx="3">
                  <c:v>131</c:v>
                </c:pt>
                <c:pt idx="4">
                  <c:v>80</c:v>
                </c:pt>
                <c:pt idx="5">
                  <c:v>65</c:v>
                </c:pt>
                <c:pt idx="6">
                  <c:v>69</c:v>
                </c:pt>
                <c:pt idx="7">
                  <c:v>32</c:v>
                </c:pt>
                <c:pt idx="8">
                  <c:v>44</c:v>
                </c:pt>
                <c:pt idx="9">
                  <c:v>24</c:v>
                </c:pt>
                <c:pt idx="10">
                  <c:v>23</c:v>
                </c:pt>
                <c:pt idx="11">
                  <c:v>16</c:v>
                </c:pt>
                <c:pt idx="12">
                  <c:v>19</c:v>
                </c:pt>
                <c:pt idx="13">
                  <c:v>14</c:v>
                </c:pt>
                <c:pt idx="14">
                  <c:v>6</c:v>
                </c:pt>
                <c:pt idx="15">
                  <c:v>9</c:v>
                </c:pt>
                <c:pt idx="16">
                  <c:v>15</c:v>
                </c:pt>
                <c:pt idx="17">
                  <c:v>9</c:v>
                </c:pt>
                <c:pt idx="18">
                  <c:v>10</c:v>
                </c:pt>
                <c:pt idx="19">
                  <c:v>8</c:v>
                </c:pt>
                <c:pt idx="20">
                  <c:v>5</c:v>
                </c:pt>
                <c:pt idx="21">
                  <c:v>8</c:v>
                </c:pt>
                <c:pt idx="22">
                  <c:v>7</c:v>
                </c:pt>
                <c:pt idx="23">
                  <c:v>11</c:v>
                </c:pt>
                <c:pt idx="24">
                  <c:v>16</c:v>
                </c:pt>
                <c:pt idx="25">
                  <c:v>33</c:v>
                </c:pt>
                <c:pt idx="26">
                  <c:v>19</c:v>
                </c:pt>
                <c:pt idx="27">
                  <c:v>25</c:v>
                </c:pt>
                <c:pt idx="28">
                  <c:v>31</c:v>
                </c:pt>
                <c:pt idx="29">
                  <c:v>25</c:v>
                </c:pt>
                <c:pt idx="30">
                  <c:v>25</c:v>
                </c:pt>
                <c:pt idx="31">
                  <c:v>18</c:v>
                </c:pt>
                <c:pt idx="32">
                  <c:v>13</c:v>
                </c:pt>
                <c:pt idx="33">
                  <c:v>18</c:v>
                </c:pt>
                <c:pt idx="34">
                  <c:v>7</c:v>
                </c:pt>
                <c:pt idx="35">
                  <c:v>6</c:v>
                </c:pt>
                <c:pt idx="36">
                  <c:v>20</c:v>
                </c:pt>
                <c:pt idx="37">
                  <c:v>17</c:v>
                </c:pt>
                <c:pt idx="38">
                  <c:v>33</c:v>
                </c:pt>
                <c:pt idx="39">
                  <c:v>39</c:v>
                </c:pt>
                <c:pt idx="40">
                  <c:v>53</c:v>
                </c:pt>
                <c:pt idx="41">
                  <c:v>35</c:v>
                </c:pt>
                <c:pt idx="42">
                  <c:v>57</c:v>
                </c:pt>
                <c:pt idx="43">
                  <c:v>102</c:v>
                </c:pt>
                <c:pt idx="44">
                  <c:v>89</c:v>
                </c:pt>
                <c:pt idx="45">
                  <c:v>73</c:v>
                </c:pt>
                <c:pt idx="46">
                  <c:v>103</c:v>
                </c:pt>
                <c:pt idx="47">
                  <c:v>93</c:v>
                </c:pt>
                <c:pt idx="48">
                  <c:v>64</c:v>
                </c:pt>
                <c:pt idx="49">
                  <c:v>57</c:v>
                </c:pt>
                <c:pt idx="50">
                  <c:v>61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3428707802526397"/>
          <c:y val="0.17506041746492418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令和7年各保健所毎集計!$N$307:$BM$307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1.59</c:v>
                </c:pt>
                <c:pt idx="2">
                  <c:v>2.1800000000000002</c:v>
                </c:pt>
                <c:pt idx="3">
                  <c:v>1.3</c:v>
                </c:pt>
                <c:pt idx="4">
                  <c:v>1.02</c:v>
                </c:pt>
                <c:pt idx="5">
                  <c:v>1.02</c:v>
                </c:pt>
                <c:pt idx="6">
                  <c:v>1.57</c:v>
                </c:pt>
                <c:pt idx="7">
                  <c:v>1.36</c:v>
                </c:pt>
                <c:pt idx="8">
                  <c:v>1.57</c:v>
                </c:pt>
                <c:pt idx="9">
                  <c:v>1.2</c:v>
                </c:pt>
                <c:pt idx="10">
                  <c:v>1.68</c:v>
                </c:pt>
                <c:pt idx="11">
                  <c:v>1.0900000000000001</c:v>
                </c:pt>
                <c:pt idx="12">
                  <c:v>1.41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1.0900000000000001</c:v>
                </c:pt>
                <c:pt idx="16">
                  <c:v>1</c:v>
                </c:pt>
                <c:pt idx="17">
                  <c:v>1.18</c:v>
                </c:pt>
                <c:pt idx="18">
                  <c:v>1.1599999999999999</c:v>
                </c:pt>
                <c:pt idx="19">
                  <c:v>1.98</c:v>
                </c:pt>
                <c:pt idx="20">
                  <c:v>1.93</c:v>
                </c:pt>
                <c:pt idx="21">
                  <c:v>2.76</c:v>
                </c:pt>
                <c:pt idx="22">
                  <c:v>3.91</c:v>
                </c:pt>
                <c:pt idx="23">
                  <c:v>3.89</c:v>
                </c:pt>
                <c:pt idx="24">
                  <c:v>5.87</c:v>
                </c:pt>
                <c:pt idx="25">
                  <c:v>11.22</c:v>
                </c:pt>
                <c:pt idx="26">
                  <c:v>16.36</c:v>
                </c:pt>
                <c:pt idx="27">
                  <c:v>18.04</c:v>
                </c:pt>
                <c:pt idx="28">
                  <c:v>17.600000000000001</c:v>
                </c:pt>
                <c:pt idx="29" formatCode="#,##0.00_ ">
                  <c:v>14.13</c:v>
                </c:pt>
                <c:pt idx="30">
                  <c:v>12.73</c:v>
                </c:pt>
                <c:pt idx="31">
                  <c:v>10.42</c:v>
                </c:pt>
                <c:pt idx="32">
                  <c:v>8.42</c:v>
                </c:pt>
                <c:pt idx="33">
                  <c:v>8.1999999999999993</c:v>
                </c:pt>
                <c:pt idx="34">
                  <c:v>6.51</c:v>
                </c:pt>
                <c:pt idx="35">
                  <c:v>5.49</c:v>
                </c:pt>
                <c:pt idx="36">
                  <c:v>4.84</c:v>
                </c:pt>
                <c:pt idx="37">
                  <c:v>4.76</c:v>
                </c:pt>
                <c:pt idx="38">
                  <c:v>5</c:v>
                </c:pt>
                <c:pt idx="39">
                  <c:v>3.93</c:v>
                </c:pt>
                <c:pt idx="40">
                  <c:v>2.67</c:v>
                </c:pt>
                <c:pt idx="41">
                  <c:v>1.6</c:v>
                </c:pt>
                <c:pt idx="42">
                  <c:v>1.69</c:v>
                </c:pt>
                <c:pt idx="43">
                  <c:v>1.31</c:v>
                </c:pt>
                <c:pt idx="44">
                  <c:v>0.87</c:v>
                </c:pt>
                <c:pt idx="45">
                  <c:v>0.51</c:v>
                </c:pt>
                <c:pt idx="46">
                  <c:v>0.42</c:v>
                </c:pt>
                <c:pt idx="47">
                  <c:v>0.4</c:v>
                </c:pt>
                <c:pt idx="48">
                  <c:v>0.33</c:v>
                </c:pt>
                <c:pt idx="49">
                  <c:v>0.4</c:v>
                </c:pt>
                <c:pt idx="50">
                  <c:v>0.4</c:v>
                </c:pt>
                <c:pt idx="51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令和7年各保健所毎集計!$C$308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令和7年各保健所毎集計!$N$308:$BM$308</c:f>
              <c:numCache>
                <c:formatCode>0.00_);[Red]\(0.00\)</c:formatCode>
                <c:ptCount val="52"/>
                <c:pt idx="0">
                  <c:v>5.32</c:v>
                </c:pt>
                <c:pt idx="1">
                  <c:v>7.08</c:v>
                </c:pt>
                <c:pt idx="2">
                  <c:v>5.62</c:v>
                </c:pt>
                <c:pt idx="3">
                  <c:v>6.06</c:v>
                </c:pt>
                <c:pt idx="4">
                  <c:v>6.06</c:v>
                </c:pt>
                <c:pt idx="5">
                  <c:v>5.82</c:v>
                </c:pt>
                <c:pt idx="6">
                  <c:v>5.15</c:v>
                </c:pt>
                <c:pt idx="7">
                  <c:v>4.95</c:v>
                </c:pt>
                <c:pt idx="8">
                  <c:v>4.42</c:v>
                </c:pt>
                <c:pt idx="9">
                  <c:v>4.07</c:v>
                </c:pt>
                <c:pt idx="10">
                  <c:v>3.85</c:v>
                </c:pt>
                <c:pt idx="11">
                  <c:v>3.23</c:v>
                </c:pt>
                <c:pt idx="12">
                  <c:v>2.92</c:v>
                </c:pt>
                <c:pt idx="13">
                  <c:v>2.14</c:v>
                </c:pt>
                <c:pt idx="14">
                  <c:v>2.1</c:v>
                </c:pt>
                <c:pt idx="15">
                  <c:v>1.77</c:v>
                </c:pt>
                <c:pt idx="16">
                  <c:v>1.39</c:v>
                </c:pt>
                <c:pt idx="17">
                  <c:v>1.1000000000000001</c:v>
                </c:pt>
                <c:pt idx="18">
                  <c:v>0.94</c:v>
                </c:pt>
                <c:pt idx="19">
                  <c:v>0.96</c:v>
                </c:pt>
                <c:pt idx="20">
                  <c:v>0.84</c:v>
                </c:pt>
                <c:pt idx="21">
                  <c:v>0.84</c:v>
                </c:pt>
                <c:pt idx="22">
                  <c:v>0.92</c:v>
                </c:pt>
                <c:pt idx="23">
                  <c:v>0.9</c:v>
                </c:pt>
                <c:pt idx="24">
                  <c:v>1</c:v>
                </c:pt>
                <c:pt idx="25">
                  <c:v>1.4</c:v>
                </c:pt>
                <c:pt idx="26">
                  <c:v>1.97</c:v>
                </c:pt>
                <c:pt idx="27">
                  <c:v>2.4</c:v>
                </c:pt>
                <c:pt idx="28">
                  <c:v>3.13</c:v>
                </c:pt>
                <c:pt idx="29" formatCode="#,##0.00_ ">
                  <c:v>4.12</c:v>
                </c:pt>
                <c:pt idx="30">
                  <c:v>5.53</c:v>
                </c:pt>
                <c:pt idx="31">
                  <c:v>6.13</c:v>
                </c:pt>
                <c:pt idx="32">
                  <c:v>6.3</c:v>
                </c:pt>
                <c:pt idx="33">
                  <c:v>8.73</c:v>
                </c:pt>
                <c:pt idx="34">
                  <c:v>8.3699999999999992</c:v>
                </c:pt>
                <c:pt idx="35">
                  <c:v>8.1199999999999992</c:v>
                </c:pt>
                <c:pt idx="36">
                  <c:v>8.43</c:v>
                </c:pt>
                <c:pt idx="37">
                  <c:v>6.93</c:v>
                </c:pt>
                <c:pt idx="38">
                  <c:v>5.87</c:v>
                </c:pt>
                <c:pt idx="39">
                  <c:v>4.82</c:v>
                </c:pt>
                <c:pt idx="40">
                  <c:v>3.72</c:v>
                </c:pt>
                <c:pt idx="41">
                  <c:v>2.57</c:v>
                </c:pt>
                <c:pt idx="42">
                  <c:v>2.25</c:v>
                </c:pt>
                <c:pt idx="43">
                  <c:v>2.2799999999999998</c:v>
                </c:pt>
                <c:pt idx="44">
                  <c:v>1.95</c:v>
                </c:pt>
                <c:pt idx="45">
                  <c:v>1.91</c:v>
                </c:pt>
                <c:pt idx="46">
                  <c:v>1.64</c:v>
                </c:pt>
                <c:pt idx="47">
                  <c:v>1.44</c:v>
                </c:pt>
                <c:pt idx="48">
                  <c:v>1.26</c:v>
                </c:pt>
                <c:pt idx="49">
                  <c:v>1.21</c:v>
                </c:pt>
                <c:pt idx="50">
                  <c:v>1.24</c:v>
                </c:pt>
                <c:pt idx="51">
                  <c:v>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令和7年各保健所毎集計!$N$301:$BM$301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0.8</c:v>
                </c:pt>
                <c:pt idx="2">
                  <c:v>1.6</c:v>
                </c:pt>
                <c:pt idx="3">
                  <c:v>0.4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1</c:v>
                </c:pt>
                <c:pt idx="8">
                  <c:v>0.8</c:v>
                </c:pt>
                <c:pt idx="9">
                  <c:v>0.6</c:v>
                </c:pt>
                <c:pt idx="10">
                  <c:v>0.2</c:v>
                </c:pt>
                <c:pt idx="11">
                  <c:v>0.6</c:v>
                </c:pt>
                <c:pt idx="12">
                  <c:v>1</c:v>
                </c:pt>
                <c:pt idx="13">
                  <c:v>0</c:v>
                </c:pt>
                <c:pt idx="14">
                  <c:v>0.6</c:v>
                </c:pt>
                <c:pt idx="15">
                  <c:v>0.4</c:v>
                </c:pt>
                <c:pt idx="16">
                  <c:v>1</c:v>
                </c:pt>
                <c:pt idx="17">
                  <c:v>0.6</c:v>
                </c:pt>
                <c:pt idx="18">
                  <c:v>0.6</c:v>
                </c:pt>
                <c:pt idx="19">
                  <c:v>1</c:v>
                </c:pt>
                <c:pt idx="20">
                  <c:v>1.2</c:v>
                </c:pt>
                <c:pt idx="21">
                  <c:v>1.8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7.8</c:v>
                </c:pt>
                <c:pt idx="26">
                  <c:v>13.8</c:v>
                </c:pt>
                <c:pt idx="27">
                  <c:v>10.8</c:v>
                </c:pt>
                <c:pt idx="28">
                  <c:v>10.199999999999999</c:v>
                </c:pt>
                <c:pt idx="29" formatCode="#,##0.00_ ">
                  <c:v>9</c:v>
                </c:pt>
                <c:pt idx="30">
                  <c:v>7.4</c:v>
                </c:pt>
                <c:pt idx="31">
                  <c:v>6.6</c:v>
                </c:pt>
                <c:pt idx="32">
                  <c:v>6.2</c:v>
                </c:pt>
                <c:pt idx="33">
                  <c:v>4.5999999999999996</c:v>
                </c:pt>
                <c:pt idx="34">
                  <c:v>3</c:v>
                </c:pt>
                <c:pt idx="35">
                  <c:v>3.2</c:v>
                </c:pt>
                <c:pt idx="36">
                  <c:v>1.4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1.6</c:v>
                </c:pt>
                <c:pt idx="40">
                  <c:v>1.4</c:v>
                </c:pt>
                <c:pt idx="41">
                  <c:v>1</c:v>
                </c:pt>
                <c:pt idx="42">
                  <c:v>1.2</c:v>
                </c:pt>
                <c:pt idx="43">
                  <c:v>1.8</c:v>
                </c:pt>
                <c:pt idx="44">
                  <c:v>0.8</c:v>
                </c:pt>
                <c:pt idx="45">
                  <c:v>0.4</c:v>
                </c:pt>
                <c:pt idx="46">
                  <c:v>0.4</c:v>
                </c:pt>
                <c:pt idx="47">
                  <c:v>0.2</c:v>
                </c:pt>
                <c:pt idx="48">
                  <c:v>0.8</c:v>
                </c:pt>
                <c:pt idx="49">
                  <c:v>0.2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令和7年各保健所毎集計!$C$302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令和7年各保健所毎集計!$N$302:$BM$302</c:f>
              <c:numCache>
                <c:formatCode>0.00_);[Red]\(0.00\)</c:formatCode>
                <c:ptCount val="52"/>
                <c:pt idx="0">
                  <c:v>0.89</c:v>
                </c:pt>
                <c:pt idx="1">
                  <c:v>1.39</c:v>
                </c:pt>
                <c:pt idx="2">
                  <c:v>1.94</c:v>
                </c:pt>
                <c:pt idx="3">
                  <c:v>1.33</c:v>
                </c:pt>
                <c:pt idx="4">
                  <c:v>1</c:v>
                </c:pt>
                <c:pt idx="5">
                  <c:v>1.1100000000000001</c:v>
                </c:pt>
                <c:pt idx="6">
                  <c:v>1.61</c:v>
                </c:pt>
                <c:pt idx="7">
                  <c:v>1</c:v>
                </c:pt>
                <c:pt idx="8">
                  <c:v>1.22</c:v>
                </c:pt>
                <c:pt idx="9">
                  <c:v>1</c:v>
                </c:pt>
                <c:pt idx="10">
                  <c:v>0.94</c:v>
                </c:pt>
                <c:pt idx="11">
                  <c:v>0.94</c:v>
                </c:pt>
                <c:pt idx="12">
                  <c:v>1.33</c:v>
                </c:pt>
                <c:pt idx="13">
                  <c:v>1.17</c:v>
                </c:pt>
                <c:pt idx="14">
                  <c:v>0.54</c:v>
                </c:pt>
                <c:pt idx="15">
                  <c:v>1.23</c:v>
                </c:pt>
                <c:pt idx="16">
                  <c:v>0.85</c:v>
                </c:pt>
                <c:pt idx="17">
                  <c:v>0.46</c:v>
                </c:pt>
                <c:pt idx="18">
                  <c:v>0.62</c:v>
                </c:pt>
                <c:pt idx="19">
                  <c:v>1.08</c:v>
                </c:pt>
                <c:pt idx="20">
                  <c:v>1.62</c:v>
                </c:pt>
                <c:pt idx="21">
                  <c:v>1.46</c:v>
                </c:pt>
                <c:pt idx="22">
                  <c:v>3.38</c:v>
                </c:pt>
                <c:pt idx="23">
                  <c:v>3.38</c:v>
                </c:pt>
                <c:pt idx="24">
                  <c:v>5.77</c:v>
                </c:pt>
                <c:pt idx="25">
                  <c:v>14</c:v>
                </c:pt>
                <c:pt idx="26">
                  <c:v>19.77</c:v>
                </c:pt>
                <c:pt idx="27">
                  <c:v>21.23</c:v>
                </c:pt>
                <c:pt idx="28">
                  <c:v>22.23</c:v>
                </c:pt>
                <c:pt idx="29" formatCode="#,##0.00_ ">
                  <c:v>16.920000000000002</c:v>
                </c:pt>
                <c:pt idx="30">
                  <c:v>16.23</c:v>
                </c:pt>
                <c:pt idx="31">
                  <c:v>13.46</c:v>
                </c:pt>
                <c:pt idx="32">
                  <c:v>8.5399999999999991</c:v>
                </c:pt>
                <c:pt idx="33">
                  <c:v>7.38</c:v>
                </c:pt>
                <c:pt idx="34">
                  <c:v>6.92</c:v>
                </c:pt>
                <c:pt idx="35">
                  <c:v>5.31</c:v>
                </c:pt>
                <c:pt idx="36">
                  <c:v>5.46</c:v>
                </c:pt>
                <c:pt idx="37">
                  <c:v>4.08</c:v>
                </c:pt>
                <c:pt idx="38">
                  <c:v>3.31</c:v>
                </c:pt>
                <c:pt idx="39">
                  <c:v>4.62</c:v>
                </c:pt>
                <c:pt idx="40">
                  <c:v>3</c:v>
                </c:pt>
                <c:pt idx="41">
                  <c:v>2.08</c:v>
                </c:pt>
                <c:pt idx="42">
                  <c:v>1.62</c:v>
                </c:pt>
                <c:pt idx="43">
                  <c:v>1.08</c:v>
                </c:pt>
                <c:pt idx="44">
                  <c:v>0.77</c:v>
                </c:pt>
                <c:pt idx="45">
                  <c:v>0.92</c:v>
                </c:pt>
                <c:pt idx="46">
                  <c:v>0.54</c:v>
                </c:pt>
                <c:pt idx="47">
                  <c:v>0.08</c:v>
                </c:pt>
                <c:pt idx="48">
                  <c:v>0.08</c:v>
                </c:pt>
                <c:pt idx="49">
                  <c:v>0.31</c:v>
                </c:pt>
                <c:pt idx="50">
                  <c:v>0.23</c:v>
                </c:pt>
                <c:pt idx="51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令和7年各保健所毎集計!$C$303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令和7年各保健所毎集計!$N$303:$BM$303</c:f>
              <c:numCache>
                <c:formatCode>0.00_);[Red]\(0.00\)</c:formatCode>
                <c:ptCount val="52"/>
                <c:pt idx="0">
                  <c:v>3.25</c:v>
                </c:pt>
                <c:pt idx="1">
                  <c:v>1.5</c:v>
                </c:pt>
                <c:pt idx="2">
                  <c:v>3.25</c:v>
                </c:pt>
                <c:pt idx="3">
                  <c:v>1.42</c:v>
                </c:pt>
                <c:pt idx="4">
                  <c:v>0.92</c:v>
                </c:pt>
                <c:pt idx="5">
                  <c:v>0.83</c:v>
                </c:pt>
                <c:pt idx="6">
                  <c:v>1.25</c:v>
                </c:pt>
                <c:pt idx="7">
                  <c:v>1.17</c:v>
                </c:pt>
                <c:pt idx="8">
                  <c:v>2</c:v>
                </c:pt>
                <c:pt idx="9">
                  <c:v>1.33</c:v>
                </c:pt>
                <c:pt idx="10">
                  <c:v>1.5</c:v>
                </c:pt>
                <c:pt idx="11">
                  <c:v>0.83</c:v>
                </c:pt>
                <c:pt idx="12">
                  <c:v>1.25</c:v>
                </c:pt>
                <c:pt idx="13">
                  <c:v>1.33</c:v>
                </c:pt>
                <c:pt idx="14">
                  <c:v>1.8</c:v>
                </c:pt>
                <c:pt idx="15">
                  <c:v>1.1000000000000001</c:v>
                </c:pt>
                <c:pt idx="16">
                  <c:v>0.4</c:v>
                </c:pt>
                <c:pt idx="17">
                  <c:v>1.1000000000000001</c:v>
                </c:pt>
                <c:pt idx="18">
                  <c:v>0.7</c:v>
                </c:pt>
                <c:pt idx="19">
                  <c:v>1.7</c:v>
                </c:pt>
                <c:pt idx="20">
                  <c:v>1.6</c:v>
                </c:pt>
                <c:pt idx="21">
                  <c:v>2.7</c:v>
                </c:pt>
                <c:pt idx="22">
                  <c:v>3.4</c:v>
                </c:pt>
                <c:pt idx="23">
                  <c:v>4.4000000000000004</c:v>
                </c:pt>
                <c:pt idx="24">
                  <c:v>6</c:v>
                </c:pt>
                <c:pt idx="25">
                  <c:v>8.3000000000000007</c:v>
                </c:pt>
                <c:pt idx="26">
                  <c:v>11.6</c:v>
                </c:pt>
                <c:pt idx="27">
                  <c:v>15.3</c:v>
                </c:pt>
                <c:pt idx="28">
                  <c:v>14</c:v>
                </c:pt>
                <c:pt idx="29" formatCode="#,##0.00_ ">
                  <c:v>9.3000000000000007</c:v>
                </c:pt>
                <c:pt idx="30">
                  <c:v>8.9</c:v>
                </c:pt>
                <c:pt idx="31">
                  <c:v>7.8</c:v>
                </c:pt>
                <c:pt idx="32">
                  <c:v>8.3000000000000007</c:v>
                </c:pt>
                <c:pt idx="33">
                  <c:v>7</c:v>
                </c:pt>
                <c:pt idx="34">
                  <c:v>4.5999999999999996</c:v>
                </c:pt>
                <c:pt idx="35">
                  <c:v>4.5</c:v>
                </c:pt>
                <c:pt idx="36">
                  <c:v>3.5</c:v>
                </c:pt>
                <c:pt idx="37">
                  <c:v>3.9</c:v>
                </c:pt>
                <c:pt idx="38">
                  <c:v>4.9000000000000004</c:v>
                </c:pt>
                <c:pt idx="39">
                  <c:v>2.9</c:v>
                </c:pt>
                <c:pt idx="40">
                  <c:v>2.9</c:v>
                </c:pt>
                <c:pt idx="41">
                  <c:v>1</c:v>
                </c:pt>
                <c:pt idx="42">
                  <c:v>0.8</c:v>
                </c:pt>
                <c:pt idx="43">
                  <c:v>1.3</c:v>
                </c:pt>
                <c:pt idx="44">
                  <c:v>0.2</c:v>
                </c:pt>
                <c:pt idx="45">
                  <c:v>0.1</c:v>
                </c:pt>
                <c:pt idx="46">
                  <c:v>0.1</c:v>
                </c:pt>
                <c:pt idx="47">
                  <c:v>0.3</c:v>
                </c:pt>
                <c:pt idx="48">
                  <c:v>0.4</c:v>
                </c:pt>
                <c:pt idx="49">
                  <c:v>0.7</c:v>
                </c:pt>
                <c:pt idx="50">
                  <c:v>0.2</c:v>
                </c:pt>
                <c:pt idx="5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令和7年各保健所毎集計!$C$304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令和7年各保健所毎集計!$N$304:$BM$304</c:f>
              <c:numCache>
                <c:formatCode>0.00_);[Red]\(0.00\)</c:formatCode>
                <c:ptCount val="52"/>
                <c:pt idx="0">
                  <c:v>3.71</c:v>
                </c:pt>
                <c:pt idx="1">
                  <c:v>2.21</c:v>
                </c:pt>
                <c:pt idx="2">
                  <c:v>2.5</c:v>
                </c:pt>
                <c:pt idx="3">
                  <c:v>1.64</c:v>
                </c:pt>
                <c:pt idx="4">
                  <c:v>1.21</c:v>
                </c:pt>
                <c:pt idx="5">
                  <c:v>1.29</c:v>
                </c:pt>
                <c:pt idx="6">
                  <c:v>2.29</c:v>
                </c:pt>
                <c:pt idx="7">
                  <c:v>2.5</c:v>
                </c:pt>
                <c:pt idx="8">
                  <c:v>2.36</c:v>
                </c:pt>
                <c:pt idx="9">
                  <c:v>1.86</c:v>
                </c:pt>
                <c:pt idx="10">
                  <c:v>3.57</c:v>
                </c:pt>
                <c:pt idx="11">
                  <c:v>1.79</c:v>
                </c:pt>
                <c:pt idx="12">
                  <c:v>2.21</c:v>
                </c:pt>
                <c:pt idx="13">
                  <c:v>1.64</c:v>
                </c:pt>
                <c:pt idx="14">
                  <c:v>1.5</c:v>
                </c:pt>
                <c:pt idx="15">
                  <c:v>1.58</c:v>
                </c:pt>
                <c:pt idx="16">
                  <c:v>1.92</c:v>
                </c:pt>
                <c:pt idx="17">
                  <c:v>2.08</c:v>
                </c:pt>
                <c:pt idx="18">
                  <c:v>2.5</c:v>
                </c:pt>
                <c:pt idx="19">
                  <c:v>3.75</c:v>
                </c:pt>
                <c:pt idx="20">
                  <c:v>3.25</c:v>
                </c:pt>
                <c:pt idx="21">
                  <c:v>4.92</c:v>
                </c:pt>
                <c:pt idx="22">
                  <c:v>6</c:v>
                </c:pt>
                <c:pt idx="23">
                  <c:v>5.67</c:v>
                </c:pt>
                <c:pt idx="24">
                  <c:v>8.08</c:v>
                </c:pt>
                <c:pt idx="25">
                  <c:v>14.5</c:v>
                </c:pt>
                <c:pt idx="26">
                  <c:v>20.420000000000002</c:v>
                </c:pt>
                <c:pt idx="27">
                  <c:v>24.17</c:v>
                </c:pt>
                <c:pt idx="28">
                  <c:v>22.08</c:v>
                </c:pt>
                <c:pt idx="29" formatCode="#,##0.00_ ">
                  <c:v>19.920000000000002</c:v>
                </c:pt>
                <c:pt idx="30">
                  <c:v>16.920000000000002</c:v>
                </c:pt>
                <c:pt idx="31">
                  <c:v>13</c:v>
                </c:pt>
                <c:pt idx="32">
                  <c:v>10.75</c:v>
                </c:pt>
                <c:pt idx="33">
                  <c:v>11.5</c:v>
                </c:pt>
                <c:pt idx="34">
                  <c:v>8.67</c:v>
                </c:pt>
                <c:pt idx="35">
                  <c:v>6.58</c:v>
                </c:pt>
                <c:pt idx="36">
                  <c:v>6.67</c:v>
                </c:pt>
                <c:pt idx="37">
                  <c:v>6.33</c:v>
                </c:pt>
                <c:pt idx="38">
                  <c:v>7.75</c:v>
                </c:pt>
                <c:pt idx="39">
                  <c:v>4.83</c:v>
                </c:pt>
                <c:pt idx="40">
                  <c:v>2.83</c:v>
                </c:pt>
                <c:pt idx="41">
                  <c:v>2.17</c:v>
                </c:pt>
                <c:pt idx="42">
                  <c:v>2.83</c:v>
                </c:pt>
                <c:pt idx="43">
                  <c:v>1.67</c:v>
                </c:pt>
                <c:pt idx="44">
                  <c:v>1.42</c:v>
                </c:pt>
                <c:pt idx="45">
                  <c:v>0.5</c:v>
                </c:pt>
                <c:pt idx="46">
                  <c:v>0.67</c:v>
                </c:pt>
                <c:pt idx="47">
                  <c:v>0.83</c:v>
                </c:pt>
                <c:pt idx="48">
                  <c:v>0.5</c:v>
                </c:pt>
                <c:pt idx="49">
                  <c:v>0.42</c:v>
                </c:pt>
                <c:pt idx="50">
                  <c:v>1</c:v>
                </c:pt>
                <c:pt idx="51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令和7年各保健所毎集計!$C$305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令和7年各保健所毎集計!$N$305:$BM$305</c:f>
              <c:numCache>
                <c:formatCode>0.00_);[Red]\(0.00\)</c:formatCode>
                <c:ptCount val="52"/>
                <c:pt idx="0">
                  <c:v>1.75</c:v>
                </c:pt>
                <c:pt idx="1">
                  <c:v>2.25</c:v>
                </c:pt>
                <c:pt idx="2">
                  <c:v>0.75</c:v>
                </c:pt>
                <c:pt idx="3">
                  <c:v>1.5</c:v>
                </c:pt>
                <c:pt idx="4">
                  <c:v>1.75</c:v>
                </c:pt>
                <c:pt idx="5">
                  <c:v>1.5</c:v>
                </c:pt>
                <c:pt idx="6">
                  <c:v>1.75</c:v>
                </c:pt>
                <c:pt idx="7">
                  <c:v>1</c:v>
                </c:pt>
                <c:pt idx="8">
                  <c:v>1.25</c:v>
                </c:pt>
                <c:pt idx="9">
                  <c:v>0</c:v>
                </c:pt>
                <c:pt idx="10">
                  <c:v>1</c:v>
                </c:pt>
                <c:pt idx="11">
                  <c:v>0.5</c:v>
                </c:pt>
                <c:pt idx="12">
                  <c:v>0.5</c:v>
                </c:pt>
                <c:pt idx="13">
                  <c:v>0.25</c:v>
                </c:pt>
                <c:pt idx="14">
                  <c:v>1</c:v>
                </c:pt>
                <c:pt idx="15">
                  <c:v>0.5</c:v>
                </c:pt>
                <c:pt idx="16">
                  <c:v>0.5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2.5</c:v>
                </c:pt>
                <c:pt idx="22">
                  <c:v>2.5</c:v>
                </c:pt>
                <c:pt idx="23">
                  <c:v>4.5</c:v>
                </c:pt>
                <c:pt idx="24">
                  <c:v>6</c:v>
                </c:pt>
                <c:pt idx="25">
                  <c:v>6.5</c:v>
                </c:pt>
                <c:pt idx="26">
                  <c:v>12</c:v>
                </c:pt>
                <c:pt idx="27">
                  <c:v>12.5</c:v>
                </c:pt>
                <c:pt idx="28">
                  <c:v>19</c:v>
                </c:pt>
                <c:pt idx="29" formatCode="#,##0.00_ ">
                  <c:v>15.5</c:v>
                </c:pt>
                <c:pt idx="30">
                  <c:v>13</c:v>
                </c:pt>
                <c:pt idx="31">
                  <c:v>9.5</c:v>
                </c:pt>
                <c:pt idx="32">
                  <c:v>10.5</c:v>
                </c:pt>
                <c:pt idx="33">
                  <c:v>14</c:v>
                </c:pt>
                <c:pt idx="34">
                  <c:v>13.5</c:v>
                </c:pt>
                <c:pt idx="35">
                  <c:v>8.5</c:v>
                </c:pt>
                <c:pt idx="36">
                  <c:v>4.5</c:v>
                </c:pt>
                <c:pt idx="37">
                  <c:v>6.5</c:v>
                </c:pt>
                <c:pt idx="38">
                  <c:v>6</c:v>
                </c:pt>
                <c:pt idx="39">
                  <c:v>2.5</c:v>
                </c:pt>
                <c:pt idx="40">
                  <c:v>2</c:v>
                </c:pt>
                <c:pt idx="41">
                  <c:v>1.5</c:v>
                </c:pt>
                <c:pt idx="42">
                  <c:v>2.5</c:v>
                </c:pt>
                <c:pt idx="43">
                  <c:v>0.5</c:v>
                </c:pt>
                <c:pt idx="44">
                  <c:v>1.5</c:v>
                </c:pt>
                <c:pt idx="45">
                  <c:v>0.5</c:v>
                </c:pt>
                <c:pt idx="46">
                  <c:v>0</c:v>
                </c:pt>
                <c:pt idx="47">
                  <c:v>0.5</c:v>
                </c:pt>
                <c:pt idx="48">
                  <c:v>0</c:v>
                </c:pt>
                <c:pt idx="49">
                  <c:v>0.5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令和7年各保健所毎集計!$C$306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令和7年各保健所毎集計!$N$306:$BM$306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>
                  <c:v>0.67</c:v>
                </c:pt>
                <c:pt idx="3">
                  <c:v>0.33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</c:v>
                </c:pt>
                <c:pt idx="9">
                  <c:v>1.33</c:v>
                </c:pt>
                <c:pt idx="10">
                  <c:v>1.33</c:v>
                </c:pt>
                <c:pt idx="11">
                  <c:v>1.33</c:v>
                </c:pt>
                <c:pt idx="12">
                  <c:v>0.67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0.33</c:v>
                </c:pt>
                <c:pt idx="17">
                  <c:v>0.67</c:v>
                </c:pt>
                <c:pt idx="18">
                  <c:v>0.67</c:v>
                </c:pt>
                <c:pt idx="19">
                  <c:v>0</c:v>
                </c:pt>
                <c:pt idx="20">
                  <c:v>0.33</c:v>
                </c:pt>
                <c:pt idx="21">
                  <c:v>1.67</c:v>
                </c:pt>
                <c:pt idx="22">
                  <c:v>4.33</c:v>
                </c:pt>
                <c:pt idx="23">
                  <c:v>1</c:v>
                </c:pt>
                <c:pt idx="24">
                  <c:v>3.67</c:v>
                </c:pt>
                <c:pt idx="25">
                  <c:v>4.67</c:v>
                </c:pt>
                <c:pt idx="26">
                  <c:v>8.33</c:v>
                </c:pt>
                <c:pt idx="27">
                  <c:v>4.67</c:v>
                </c:pt>
                <c:pt idx="28">
                  <c:v>3</c:v>
                </c:pt>
                <c:pt idx="29" formatCode="#,##0.00_ ">
                  <c:v>2.67</c:v>
                </c:pt>
                <c:pt idx="30">
                  <c:v>2.33</c:v>
                </c:pt>
                <c:pt idx="31">
                  <c:v>2.67</c:v>
                </c:pt>
                <c:pt idx="32">
                  <c:v>1.33</c:v>
                </c:pt>
                <c:pt idx="33">
                  <c:v>4.67</c:v>
                </c:pt>
                <c:pt idx="34">
                  <c:v>3.67</c:v>
                </c:pt>
                <c:pt idx="35">
                  <c:v>7</c:v>
                </c:pt>
                <c:pt idx="36">
                  <c:v>5.33</c:v>
                </c:pt>
                <c:pt idx="37">
                  <c:v>7.33</c:v>
                </c:pt>
                <c:pt idx="38">
                  <c:v>5.67</c:v>
                </c:pt>
                <c:pt idx="39">
                  <c:v>5.67</c:v>
                </c:pt>
                <c:pt idx="40">
                  <c:v>2.33</c:v>
                </c:pt>
                <c:pt idx="41">
                  <c:v>0.33</c:v>
                </c:pt>
                <c:pt idx="42">
                  <c:v>0.67</c:v>
                </c:pt>
                <c:pt idx="43">
                  <c:v>0.67</c:v>
                </c:pt>
                <c:pt idx="44">
                  <c:v>1</c:v>
                </c:pt>
                <c:pt idx="45">
                  <c:v>0.33</c:v>
                </c:pt>
                <c:pt idx="46">
                  <c:v>0.33</c:v>
                </c:pt>
                <c:pt idx="47">
                  <c:v>0.67</c:v>
                </c:pt>
                <c:pt idx="48">
                  <c:v>0</c:v>
                </c:pt>
                <c:pt idx="49">
                  <c:v>0</c:v>
                </c:pt>
                <c:pt idx="50">
                  <c:v>0.33</c:v>
                </c:pt>
                <c:pt idx="51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13</c:v>
                </c:pt>
                <c:pt idx="23">
                  <c:v>3</c:v>
                </c:pt>
                <c:pt idx="24">
                  <c:v>8</c:v>
                </c:pt>
                <c:pt idx="25">
                  <c:v>15</c:v>
                </c:pt>
                <c:pt idx="26">
                  <c:v>22</c:v>
                </c:pt>
                <c:pt idx="27">
                  <c:v>34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17</c:v>
                </c:pt>
                <c:pt idx="32">
                  <c:v>19</c:v>
                </c:pt>
                <c:pt idx="33">
                  <c:v>16</c:v>
                </c:pt>
                <c:pt idx="34">
                  <c:v>11</c:v>
                </c:pt>
                <c:pt idx="35">
                  <c:v>10</c:v>
                </c:pt>
                <c:pt idx="36">
                  <c:v>13</c:v>
                </c:pt>
                <c:pt idx="37">
                  <c:v>7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4</c:v>
                </c:pt>
                <c:pt idx="42">
                  <c:v>6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9</c:v>
                </c:pt>
                <c:pt idx="24">
                  <c:v>8</c:v>
                </c:pt>
                <c:pt idx="25">
                  <c:v>15</c:v>
                </c:pt>
                <c:pt idx="26">
                  <c:v>38</c:v>
                </c:pt>
                <c:pt idx="27">
                  <c:v>43</c:v>
                </c:pt>
                <c:pt idx="28">
                  <c:v>50</c:v>
                </c:pt>
                <c:pt idx="29">
                  <c:v>26</c:v>
                </c:pt>
                <c:pt idx="30">
                  <c:v>34</c:v>
                </c:pt>
                <c:pt idx="31">
                  <c:v>27</c:v>
                </c:pt>
                <c:pt idx="32">
                  <c:v>9</c:v>
                </c:pt>
                <c:pt idx="33">
                  <c:v>20</c:v>
                </c:pt>
                <c:pt idx="34">
                  <c:v>17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7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14</c:v>
                </c:pt>
                <c:pt idx="25">
                  <c:v>14</c:v>
                </c:pt>
                <c:pt idx="26">
                  <c:v>24</c:v>
                </c:pt>
                <c:pt idx="27">
                  <c:v>29</c:v>
                </c:pt>
                <c:pt idx="28">
                  <c:v>38</c:v>
                </c:pt>
                <c:pt idx="29">
                  <c:v>18</c:v>
                </c:pt>
                <c:pt idx="30">
                  <c:v>14</c:v>
                </c:pt>
                <c:pt idx="31">
                  <c:v>20</c:v>
                </c:pt>
                <c:pt idx="32">
                  <c:v>12</c:v>
                </c:pt>
                <c:pt idx="33">
                  <c:v>10</c:v>
                </c:pt>
                <c:pt idx="34">
                  <c:v>10</c:v>
                </c:pt>
                <c:pt idx="35">
                  <c:v>20</c:v>
                </c:pt>
                <c:pt idx="36">
                  <c:v>8</c:v>
                </c:pt>
                <c:pt idx="37">
                  <c:v>2</c:v>
                </c:pt>
                <c:pt idx="38">
                  <c:v>9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9</c:v>
                </c:pt>
                <c:pt idx="24">
                  <c:v>9</c:v>
                </c:pt>
                <c:pt idx="25">
                  <c:v>16</c:v>
                </c:pt>
                <c:pt idx="26">
                  <c:v>36</c:v>
                </c:pt>
                <c:pt idx="27">
                  <c:v>51</c:v>
                </c:pt>
                <c:pt idx="28">
                  <c:v>46</c:v>
                </c:pt>
                <c:pt idx="29">
                  <c:v>16</c:v>
                </c:pt>
                <c:pt idx="30">
                  <c:v>16</c:v>
                </c:pt>
                <c:pt idx="31">
                  <c:v>10</c:v>
                </c:pt>
                <c:pt idx="32">
                  <c:v>12</c:v>
                </c:pt>
                <c:pt idx="33">
                  <c:v>4</c:v>
                </c:pt>
                <c:pt idx="34">
                  <c:v>13</c:v>
                </c:pt>
                <c:pt idx="35">
                  <c:v>15</c:v>
                </c:pt>
                <c:pt idx="36">
                  <c:v>16</c:v>
                </c:pt>
                <c:pt idx="37">
                  <c:v>25</c:v>
                </c:pt>
                <c:pt idx="38">
                  <c:v>12</c:v>
                </c:pt>
                <c:pt idx="39">
                  <c:v>9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  <c:pt idx="43">
                  <c:v>5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11</c:v>
                </c:pt>
                <c:pt idx="22">
                  <c:v>10</c:v>
                </c:pt>
                <c:pt idx="23">
                  <c:v>6</c:v>
                </c:pt>
                <c:pt idx="24">
                  <c:v>6</c:v>
                </c:pt>
                <c:pt idx="25">
                  <c:v>18</c:v>
                </c:pt>
                <c:pt idx="26">
                  <c:v>34</c:v>
                </c:pt>
                <c:pt idx="27">
                  <c:v>27</c:v>
                </c:pt>
                <c:pt idx="28">
                  <c:v>34</c:v>
                </c:pt>
                <c:pt idx="29">
                  <c:v>30</c:v>
                </c:pt>
                <c:pt idx="30">
                  <c:v>16</c:v>
                </c:pt>
                <c:pt idx="31">
                  <c:v>12</c:v>
                </c:pt>
                <c:pt idx="32">
                  <c:v>19</c:v>
                </c:pt>
                <c:pt idx="33">
                  <c:v>5</c:v>
                </c:pt>
                <c:pt idx="34">
                  <c:v>7</c:v>
                </c:pt>
                <c:pt idx="35">
                  <c:v>12</c:v>
                </c:pt>
                <c:pt idx="36">
                  <c:v>11</c:v>
                </c:pt>
                <c:pt idx="37">
                  <c:v>10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21</c:v>
                </c:pt>
                <c:pt idx="1">
                  <c:v>15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2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  <c:pt idx="24">
                  <c:v>23</c:v>
                </c:pt>
                <c:pt idx="25">
                  <c:v>44</c:v>
                </c:pt>
                <c:pt idx="26">
                  <c:v>51</c:v>
                </c:pt>
                <c:pt idx="27">
                  <c:v>64</c:v>
                </c:pt>
                <c:pt idx="28">
                  <c:v>61</c:v>
                </c:pt>
                <c:pt idx="29">
                  <c:v>79</c:v>
                </c:pt>
                <c:pt idx="30">
                  <c:v>50</c:v>
                </c:pt>
                <c:pt idx="31">
                  <c:v>30</c:v>
                </c:pt>
                <c:pt idx="32">
                  <c:v>23</c:v>
                </c:pt>
                <c:pt idx="33">
                  <c:v>31</c:v>
                </c:pt>
                <c:pt idx="34">
                  <c:v>25</c:v>
                </c:pt>
                <c:pt idx="35">
                  <c:v>24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39">
                  <c:v>9</c:v>
                </c:pt>
                <c:pt idx="40">
                  <c:v>12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20</c:v>
                </c:pt>
                <c:pt idx="1">
                  <c:v>7</c:v>
                </c:pt>
                <c:pt idx="2">
                  <c:v>15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11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14</c:v>
                </c:pt>
                <c:pt idx="23">
                  <c:v>14</c:v>
                </c:pt>
                <c:pt idx="24">
                  <c:v>25</c:v>
                </c:pt>
                <c:pt idx="25">
                  <c:v>46</c:v>
                </c:pt>
                <c:pt idx="26">
                  <c:v>65</c:v>
                </c:pt>
                <c:pt idx="27">
                  <c:v>69</c:v>
                </c:pt>
                <c:pt idx="28">
                  <c:v>90</c:v>
                </c:pt>
                <c:pt idx="29">
                  <c:v>63</c:v>
                </c:pt>
                <c:pt idx="30">
                  <c:v>50</c:v>
                </c:pt>
                <c:pt idx="31">
                  <c:v>41</c:v>
                </c:pt>
                <c:pt idx="32">
                  <c:v>36</c:v>
                </c:pt>
                <c:pt idx="33">
                  <c:v>27</c:v>
                </c:pt>
                <c:pt idx="34">
                  <c:v>29</c:v>
                </c:pt>
                <c:pt idx="35">
                  <c:v>16</c:v>
                </c:pt>
                <c:pt idx="36">
                  <c:v>17</c:v>
                </c:pt>
                <c:pt idx="37">
                  <c:v>14</c:v>
                </c:pt>
                <c:pt idx="38">
                  <c:v>16</c:v>
                </c:pt>
                <c:pt idx="39">
                  <c:v>14</c:v>
                </c:pt>
                <c:pt idx="40">
                  <c:v>10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10</c:v>
                </c:pt>
                <c:pt idx="1">
                  <c:v>9</c:v>
                </c:pt>
                <c:pt idx="2">
                  <c:v>16</c:v>
                </c:pt>
                <c:pt idx="3">
                  <c:v>12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13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10</c:v>
                </c:pt>
                <c:pt idx="21">
                  <c:v>11</c:v>
                </c:pt>
                <c:pt idx="22">
                  <c:v>20</c:v>
                </c:pt>
                <c:pt idx="23">
                  <c:v>13</c:v>
                </c:pt>
                <c:pt idx="24">
                  <c:v>24</c:v>
                </c:pt>
                <c:pt idx="25">
                  <c:v>50</c:v>
                </c:pt>
                <c:pt idx="26">
                  <c:v>80</c:v>
                </c:pt>
                <c:pt idx="27">
                  <c:v>69</c:v>
                </c:pt>
                <c:pt idx="28">
                  <c:v>70</c:v>
                </c:pt>
                <c:pt idx="29">
                  <c:v>75</c:v>
                </c:pt>
                <c:pt idx="30">
                  <c:v>51</c:v>
                </c:pt>
                <c:pt idx="31">
                  <c:v>36</c:v>
                </c:pt>
                <c:pt idx="32">
                  <c:v>47</c:v>
                </c:pt>
                <c:pt idx="33">
                  <c:v>38</c:v>
                </c:pt>
                <c:pt idx="34">
                  <c:v>30</c:v>
                </c:pt>
                <c:pt idx="35">
                  <c:v>27</c:v>
                </c:pt>
                <c:pt idx="36">
                  <c:v>29</c:v>
                </c:pt>
                <c:pt idx="37">
                  <c:v>20</c:v>
                </c:pt>
                <c:pt idx="38">
                  <c:v>8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3</c:v>
                </c:pt>
                <c:pt idx="43">
                  <c:v>7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18</c:v>
                </c:pt>
                <c:pt idx="1">
                  <c:v>9</c:v>
                </c:pt>
                <c:pt idx="2">
                  <c:v>21</c:v>
                </c:pt>
                <c:pt idx="3">
                  <c:v>14</c:v>
                </c:pt>
                <c:pt idx="4">
                  <c:v>6</c:v>
                </c:pt>
                <c:pt idx="5">
                  <c:v>6</c:v>
                </c:pt>
                <c:pt idx="6">
                  <c:v>17</c:v>
                </c:pt>
                <c:pt idx="7">
                  <c:v>6</c:v>
                </c:pt>
                <c:pt idx="8">
                  <c:v>16</c:v>
                </c:pt>
                <c:pt idx="9">
                  <c:v>10</c:v>
                </c:pt>
                <c:pt idx="10">
                  <c:v>10</c:v>
                </c:pt>
                <c:pt idx="11">
                  <c:v>3</c:v>
                </c:pt>
                <c:pt idx="12">
                  <c:v>5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11</c:v>
                </c:pt>
                <c:pt idx="20">
                  <c:v>14</c:v>
                </c:pt>
                <c:pt idx="21">
                  <c:v>11</c:v>
                </c:pt>
                <c:pt idx="22">
                  <c:v>23</c:v>
                </c:pt>
                <c:pt idx="23">
                  <c:v>23</c:v>
                </c:pt>
                <c:pt idx="24">
                  <c:v>33</c:v>
                </c:pt>
                <c:pt idx="25">
                  <c:v>57</c:v>
                </c:pt>
                <c:pt idx="26">
                  <c:v>91</c:v>
                </c:pt>
                <c:pt idx="27">
                  <c:v>108</c:v>
                </c:pt>
                <c:pt idx="28">
                  <c:v>89</c:v>
                </c:pt>
                <c:pt idx="29">
                  <c:v>69</c:v>
                </c:pt>
                <c:pt idx="30">
                  <c:v>69</c:v>
                </c:pt>
                <c:pt idx="31">
                  <c:v>52</c:v>
                </c:pt>
                <c:pt idx="32">
                  <c:v>46</c:v>
                </c:pt>
                <c:pt idx="33">
                  <c:v>37</c:v>
                </c:pt>
                <c:pt idx="34">
                  <c:v>28</c:v>
                </c:pt>
                <c:pt idx="35">
                  <c:v>27</c:v>
                </c:pt>
                <c:pt idx="36">
                  <c:v>19</c:v>
                </c:pt>
                <c:pt idx="37">
                  <c:v>16</c:v>
                </c:pt>
                <c:pt idx="38">
                  <c:v>23</c:v>
                </c:pt>
                <c:pt idx="39">
                  <c:v>19</c:v>
                </c:pt>
                <c:pt idx="40">
                  <c:v>15</c:v>
                </c:pt>
                <c:pt idx="41">
                  <c:v>12</c:v>
                </c:pt>
                <c:pt idx="42">
                  <c:v>6</c:v>
                </c:pt>
                <c:pt idx="43">
                  <c:v>1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45</c:v>
                </c:pt>
                <c:pt idx="1">
                  <c:v>29</c:v>
                </c:pt>
                <c:pt idx="2">
                  <c:v>38</c:v>
                </c:pt>
                <c:pt idx="3">
                  <c:v>23</c:v>
                </c:pt>
                <c:pt idx="4">
                  <c:v>21</c:v>
                </c:pt>
                <c:pt idx="5">
                  <c:v>14</c:v>
                </c:pt>
                <c:pt idx="6">
                  <c:v>35</c:v>
                </c:pt>
                <c:pt idx="7">
                  <c:v>38</c:v>
                </c:pt>
                <c:pt idx="8">
                  <c:v>36</c:v>
                </c:pt>
                <c:pt idx="9">
                  <c:v>28</c:v>
                </c:pt>
                <c:pt idx="10">
                  <c:v>35</c:v>
                </c:pt>
                <c:pt idx="11">
                  <c:v>20</c:v>
                </c:pt>
                <c:pt idx="12">
                  <c:v>24</c:v>
                </c:pt>
                <c:pt idx="13">
                  <c:v>21</c:v>
                </c:pt>
                <c:pt idx="14">
                  <c:v>23</c:v>
                </c:pt>
                <c:pt idx="15">
                  <c:v>18</c:v>
                </c:pt>
                <c:pt idx="16">
                  <c:v>14</c:v>
                </c:pt>
                <c:pt idx="17">
                  <c:v>27</c:v>
                </c:pt>
                <c:pt idx="18">
                  <c:v>15</c:v>
                </c:pt>
                <c:pt idx="19">
                  <c:v>47</c:v>
                </c:pt>
                <c:pt idx="20">
                  <c:v>32</c:v>
                </c:pt>
                <c:pt idx="21">
                  <c:v>57</c:v>
                </c:pt>
                <c:pt idx="22">
                  <c:v>65</c:v>
                </c:pt>
                <c:pt idx="23">
                  <c:v>83</c:v>
                </c:pt>
                <c:pt idx="24">
                  <c:v>114</c:v>
                </c:pt>
                <c:pt idx="25">
                  <c:v>230</c:v>
                </c:pt>
                <c:pt idx="26">
                  <c:v>295</c:v>
                </c:pt>
                <c:pt idx="27">
                  <c:v>318</c:v>
                </c:pt>
                <c:pt idx="28">
                  <c:v>284</c:v>
                </c:pt>
                <c:pt idx="29">
                  <c:v>230</c:v>
                </c:pt>
                <c:pt idx="30">
                  <c:v>244</c:v>
                </c:pt>
                <c:pt idx="31">
                  <c:v>224</c:v>
                </c:pt>
                <c:pt idx="32">
                  <c:v>156</c:v>
                </c:pt>
                <c:pt idx="33">
                  <c:v>181</c:v>
                </c:pt>
                <c:pt idx="34">
                  <c:v>123</c:v>
                </c:pt>
                <c:pt idx="35">
                  <c:v>87</c:v>
                </c:pt>
                <c:pt idx="36">
                  <c:v>78</c:v>
                </c:pt>
                <c:pt idx="37">
                  <c:v>100</c:v>
                </c:pt>
                <c:pt idx="38">
                  <c:v>118</c:v>
                </c:pt>
                <c:pt idx="39">
                  <c:v>83</c:v>
                </c:pt>
                <c:pt idx="40">
                  <c:v>40</c:v>
                </c:pt>
                <c:pt idx="41">
                  <c:v>20</c:v>
                </c:pt>
                <c:pt idx="42">
                  <c:v>35</c:v>
                </c:pt>
                <c:pt idx="43">
                  <c:v>16</c:v>
                </c:pt>
                <c:pt idx="44">
                  <c:v>9</c:v>
                </c:pt>
                <c:pt idx="45">
                  <c:v>4</c:v>
                </c:pt>
                <c:pt idx="46">
                  <c:v>8</c:v>
                </c:pt>
                <c:pt idx="47">
                  <c:v>7</c:v>
                </c:pt>
                <c:pt idx="48">
                  <c:v>6</c:v>
                </c:pt>
                <c:pt idx="49">
                  <c:v>6</c:v>
                </c:pt>
                <c:pt idx="50">
                  <c:v>11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594146533123481"/>
          <c:y val="0.14635892828411717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年次別!$BA$147:$BA$266</c:f>
              <c:numCache>
                <c:formatCode>General</c:formatCode>
                <c:ptCount val="120"/>
                <c:pt idx="88" formatCode="#,##0.00_);[Red]\(#,##0.00\)">
                  <c:v>10.754999999999999</c:v>
                </c:pt>
                <c:pt idx="89" formatCode="#,##0.00_);[Red]\(#,##0.00\)">
                  <c:v>33.754999999999995</c:v>
                </c:pt>
                <c:pt idx="90" formatCode="#,##0.00_);[Red]\(#,##0.00\)">
                  <c:v>24.812000000000001</c:v>
                </c:pt>
                <c:pt idx="91" formatCode="#,##0.00_);[Red]\(#,##0.00\)">
                  <c:v>8.6675000000000004</c:v>
                </c:pt>
                <c:pt idx="92" formatCode="#,##0.00_);[Red]\(#,##0.00\)">
                  <c:v>11.265000000000001</c:v>
                </c:pt>
                <c:pt idx="93" formatCode="#,##0.00_);[Red]\(#,##0.00\)">
                  <c:v>4.2859999999999996</c:v>
                </c:pt>
                <c:pt idx="94" formatCode="#,##0.00_);[Red]\(#,##0.00\)">
                  <c:v>1.4925000000000002</c:v>
                </c:pt>
                <c:pt idx="95" formatCode="#,##0.00_);[Red]\(#,##0.00\)">
                  <c:v>2.2549999999999999</c:v>
                </c:pt>
                <c:pt idx="96" formatCode="0.00">
                  <c:v>7.07</c:v>
                </c:pt>
                <c:pt idx="97" formatCode="0.00">
                  <c:v>6.2775000000000007</c:v>
                </c:pt>
                <c:pt idx="98" formatCode="0.00">
                  <c:v>5.6050000000000004</c:v>
                </c:pt>
                <c:pt idx="99" formatCode="0.00">
                  <c:v>6.7799999999999994</c:v>
                </c:pt>
                <c:pt idx="100" formatCode="0.00">
                  <c:v>14.824999999999999</c:v>
                </c:pt>
                <c:pt idx="101" formatCode="0.00">
                  <c:v>23.387499999999999</c:v>
                </c:pt>
                <c:pt idx="102" formatCode="0.00">
                  <c:v>21.834</c:v>
                </c:pt>
                <c:pt idx="103" formatCode="0.00">
                  <c:v>5.7350000000000003</c:v>
                </c:pt>
                <c:pt idx="104" formatCode="0.00">
                  <c:v>1.9240000000000002</c:v>
                </c:pt>
                <c:pt idx="105" formatCode="0.00">
                  <c:v>1.0725</c:v>
                </c:pt>
                <c:pt idx="106" formatCode="0.00">
                  <c:v>0.68750000000000011</c:v>
                </c:pt>
                <c:pt idx="107" formatCode="0.00">
                  <c:v>1.0575000000000001</c:v>
                </c:pt>
                <c:pt idx="108" formatCode="0.00">
                  <c:v>1.6679999999999999</c:v>
                </c:pt>
                <c:pt idx="109" formatCode="0.00">
                  <c:v>1.3800000000000001</c:v>
                </c:pt>
                <c:pt idx="110" formatCode="0.00">
                  <c:v>1.298</c:v>
                </c:pt>
                <c:pt idx="111" formatCode="0.00">
                  <c:v>1.095</c:v>
                </c:pt>
                <c:pt idx="112" formatCode="0.00">
                  <c:v>1.9574999999999998</c:v>
                </c:pt>
                <c:pt idx="113" formatCode="0.00">
                  <c:v>8.25</c:v>
                </c:pt>
                <c:pt idx="114" formatCode="0.00">
                  <c:v>15.625</c:v>
                </c:pt>
                <c:pt idx="115" formatCode="0.00">
                  <c:v>8.3874999999999993</c:v>
                </c:pt>
                <c:pt idx="116" formatCode="0.00">
                  <c:v>4.8040000000000003</c:v>
                </c:pt>
                <c:pt idx="117" formatCode="0.00">
                  <c:v>1.8174999999999999</c:v>
                </c:pt>
                <c:pt idx="118" formatCode="0.00">
                  <c:v>0.54999999999999993</c:v>
                </c:pt>
                <c:pt idx="119" formatCode="0.00">
                  <c:v>0.37249999999999994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年次別!$BB$147:$BB$266</c:f>
              <c:numCache>
                <c:formatCode>General</c:formatCode>
                <c:ptCount val="120"/>
                <c:pt idx="88" formatCode="#,##0.00_);[Red]\(#,##0.00\)">
                  <c:v>3.5925000000000002</c:v>
                </c:pt>
                <c:pt idx="89" formatCode="#,##0.00_);[Red]\(#,##0.00\)">
                  <c:v>6.02</c:v>
                </c:pt>
                <c:pt idx="90" formatCode="#,##0.00_);[Red]\(#,##0.00\)">
                  <c:v>13.162000000000001</c:v>
                </c:pt>
                <c:pt idx="91" formatCode="#,##0.00_);[Red]\(#,##0.00\)">
                  <c:v>17.892499999999998</c:v>
                </c:pt>
                <c:pt idx="92" formatCode="#,##0.00_);[Red]\(#,##0.00\)">
                  <c:v>14.3925</c:v>
                </c:pt>
                <c:pt idx="93" formatCode="#,##0.00_);[Red]\(#,##0.00\)">
                  <c:v>3.5020000000000002</c:v>
                </c:pt>
                <c:pt idx="94" formatCode="#,##0.00_);[Red]\(#,##0.00\)">
                  <c:v>2.2599999999999998</c:v>
                </c:pt>
                <c:pt idx="95" formatCode="#,##0.00_);[Red]\(#,##0.00\)">
                  <c:v>4.5075000000000003</c:v>
                </c:pt>
                <c:pt idx="96" formatCode="0.00">
                  <c:v>11.846</c:v>
                </c:pt>
                <c:pt idx="97" formatCode="0.00">
                  <c:v>9.6900000000000013</c:v>
                </c:pt>
                <c:pt idx="98" formatCode="0.00">
                  <c:v>5.7475000000000005</c:v>
                </c:pt>
                <c:pt idx="99" formatCode="0.00">
                  <c:v>3.4200000000000004</c:v>
                </c:pt>
                <c:pt idx="100" formatCode="0.00">
                  <c:v>3.2274999999999996</c:v>
                </c:pt>
                <c:pt idx="101" formatCode="0.00">
                  <c:v>4.6375000000000002</c:v>
                </c:pt>
                <c:pt idx="102" formatCode="0.00">
                  <c:v>12.148</c:v>
                </c:pt>
                <c:pt idx="103" formatCode="0.00">
                  <c:v>8.81</c:v>
                </c:pt>
                <c:pt idx="104" formatCode="0.00">
                  <c:v>4.57</c:v>
                </c:pt>
                <c:pt idx="105" formatCode="0.00">
                  <c:v>1.875</c:v>
                </c:pt>
                <c:pt idx="106" formatCode="0.00">
                  <c:v>1.9</c:v>
                </c:pt>
                <c:pt idx="107" formatCode="0.00">
                  <c:v>4.8625000000000007</c:v>
                </c:pt>
                <c:pt idx="108" formatCode="0.00">
                  <c:v>6.0279999999999996</c:v>
                </c:pt>
                <c:pt idx="109" formatCode="0.00">
                  <c:v>5.0850000000000009</c:v>
                </c:pt>
                <c:pt idx="110" formatCode="0.00">
                  <c:v>3.242</c:v>
                </c:pt>
                <c:pt idx="111" formatCode="0.00">
                  <c:v>1.5899999999999999</c:v>
                </c:pt>
                <c:pt idx="112" formatCode="0.00">
                  <c:v>0.89499999999999991</c:v>
                </c:pt>
                <c:pt idx="113" formatCode="0.00">
                  <c:v>1.238</c:v>
                </c:pt>
                <c:pt idx="114" formatCode="0.00">
                  <c:v>3.7949999999999999</c:v>
                </c:pt>
                <c:pt idx="115" formatCode="0.00">
                  <c:v>7.3825000000000003</c:v>
                </c:pt>
                <c:pt idx="116" formatCode="0.00">
                  <c:v>6.8340000000000005</c:v>
                </c:pt>
                <c:pt idx="117" formatCode="0.00">
                  <c:v>2.7049999999999996</c:v>
                </c:pt>
                <c:pt idx="118" formatCode="0.00">
                  <c:v>1.7349999999999999</c:v>
                </c:pt>
                <c:pt idx="119" formatCode="0.00">
                  <c:v>1.2575000000000001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4"/>
          <c:order val="3"/>
          <c:tx>
            <c:strRef>
              <c:f>[1]沖縄県!$BF$1050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[1]沖縄県!$BG$1050:$DF$1050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ser>
          <c:idx val="0"/>
          <c:order val="4"/>
          <c:tx>
            <c:strRef>
              <c:f>[1]沖縄県!$BF$1051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[1]沖縄県!$BG$1051:$DF$1051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E-49E4-B1E2-01F5BDDB6BF0}"/>
            </c:ext>
          </c:extLst>
        </c:ser>
        <c:ser>
          <c:idx val="5"/>
          <c:order val="5"/>
          <c:tx>
            <c:strRef>
              <c:f>[1]沖縄県!$BF$1052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[1]沖縄県!$BG$1052:$DF$1052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[1]沖縄県!$BF$1047</c15:sqref>
                        </c15:formulaRef>
                      </c:ext>
                    </c:extLst>
                    <c:strCache>
                      <c:ptCount val="1"/>
                      <c:pt idx="0">
                        <c:v>2020年</c:v>
                      </c:pt>
                    </c:strCache>
                  </c:strRef>
                </c:tx>
                <c:spPr>
                  <a:ln w="1270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[1]沖縄県!$BG$1047:$DF$1047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4EE-49E4-B1E2-01F5BDDB6BF0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[1]沖縄県!$BF$1048</c15:sqref>
                        </c15:formulaRef>
                      </c:ext>
                    </c:extLst>
                    <c:strCache>
                      <c:ptCount val="1"/>
                      <c:pt idx="0">
                        <c:v>2021年</c:v>
                      </c:pt>
                    </c:strCache>
                  </c:strRef>
                </c:tx>
                <c:spPr>
                  <a:ln w="127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[1]沖縄県!$BG$1048:$DF$1048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4EE-49E4-B1E2-01F5BDDB6BF0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[1]沖縄県!$BF$1049</c15:sqref>
                        </c15:formulaRef>
                      </c:ext>
                    </c:extLst>
                    <c:strCache>
                      <c:ptCount val="1"/>
                      <c:pt idx="0">
                        <c:v>2022年</c:v>
                      </c:pt>
                    </c:strCache>
                  </c:strRef>
                </c:tx>
                <c:spPr>
                  <a:ln w="127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[1]沖縄県!$BG$1049:$DF$1049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4EE-49E4-B1E2-01F5BDDB6BF0}"/>
                  </c:ext>
                </c:extLst>
              </c15:ser>
            </c15:filteredLineSeries>
          </c:ext>
        </c:extLst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20125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20125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20125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240195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20125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20125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20125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240195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205155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70338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20125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201260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201261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201262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201263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201264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201265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201266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201267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201268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201269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201270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653561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99482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461683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396690</xdr:colOff>
          <xdr:row>133</xdr:row>
          <xdr:rowOff>127748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60516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156885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7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22415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481856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481856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481857</xdr:colOff>
          <xdr:row>389</xdr:row>
          <xdr:rowOff>156885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100857</xdr:colOff>
          <xdr:row>392</xdr:row>
          <xdr:rowOff>33621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100859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100859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8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499787</xdr:colOff>
          <xdr:row>551</xdr:row>
          <xdr:rowOff>186024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80688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100858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510993</xdr:colOff>
          <xdr:row>700</xdr:row>
          <xdr:rowOff>129996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517716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508750</xdr:colOff>
          <xdr:row>781</xdr:row>
          <xdr:rowOff>127757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29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62758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490824</xdr:colOff>
          <xdr:row>874</xdr:row>
          <xdr:rowOff>165855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60519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129997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80689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490823</xdr:colOff>
          <xdr:row>1024</xdr:row>
          <xdr:rowOff>42592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0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62762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519960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481860</xdr:colOff>
          <xdr:row>1199</xdr:row>
          <xdr:rowOff>224126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62761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517718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71725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1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194991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100861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470647</xdr:colOff>
          <xdr:row>1537</xdr:row>
          <xdr:rowOff>176864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0132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405285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201328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5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5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R07&#30476;&#36913;&#22577;\R07&#30476;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R07&#30476;&#36913;&#22577;/R07&#30476;&#36913;&#22577;(&#23567;&#20816;&#31185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R07&#30476;&#36913;&#22577;\R07&#30476;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R07&#30476;&#36913;&#22577;/R07&#30476;&#36913;&#22577;(&#30524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R07&#30476;&#36913;&#22577;\R07&#30476;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R07&#30476;&#36913;&#22577;/R07&#30476;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11730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/>
          <cell r="EC26"/>
          <cell r="ED26"/>
          <cell r="EE26"/>
          <cell r="EF26"/>
          <cell r="EG26"/>
          <cell r="EH26"/>
          <cell r="EI26"/>
          <cell r="EJ26"/>
          <cell r="EK26"/>
          <cell r="EL26"/>
          <cell r="EM26"/>
          <cell r="EN26"/>
          <cell r="EO26"/>
          <cell r="EP26"/>
          <cell r="EQ26"/>
          <cell r="ER26"/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</row>
        <row r="60">
          <cell r="DK60">
            <v>36</v>
          </cell>
          <cell r="DL60">
            <v>37</v>
          </cell>
          <cell r="DM60">
            <v>38</v>
          </cell>
          <cell r="DN60">
            <v>39</v>
          </cell>
          <cell r="DO60">
            <v>40</v>
          </cell>
          <cell r="DP60">
            <v>41</v>
          </cell>
          <cell r="DQ60">
            <v>42</v>
          </cell>
          <cell r="DR60">
            <v>43</v>
          </cell>
          <cell r="DS60">
            <v>44</v>
          </cell>
          <cell r="DT60">
            <v>45</v>
          </cell>
          <cell r="DU60">
            <v>46</v>
          </cell>
          <cell r="DV60">
            <v>47</v>
          </cell>
          <cell r="DW60">
            <v>48</v>
          </cell>
          <cell r="DX60">
            <v>49</v>
          </cell>
          <cell r="DY60">
            <v>50</v>
          </cell>
          <cell r="DZ60">
            <v>51</v>
          </cell>
          <cell r="EA60">
            <v>52</v>
          </cell>
          <cell r="EB60">
            <v>1</v>
          </cell>
          <cell r="EC60">
            <v>2</v>
          </cell>
          <cell r="ED60">
            <v>3</v>
          </cell>
          <cell r="EE60">
            <v>4</v>
          </cell>
          <cell r="EF60">
            <v>5</v>
          </cell>
          <cell r="EG60">
            <v>6</v>
          </cell>
          <cell r="EH60">
            <v>7</v>
          </cell>
          <cell r="EI60">
            <v>8</v>
          </cell>
          <cell r="EJ60">
            <v>9</v>
          </cell>
          <cell r="EK60">
            <v>10</v>
          </cell>
          <cell r="EL60">
            <v>11</v>
          </cell>
          <cell r="EM60">
            <v>12</v>
          </cell>
          <cell r="EN60">
            <v>13</v>
          </cell>
          <cell r="EO60">
            <v>14</v>
          </cell>
          <cell r="EP60">
            <v>15</v>
          </cell>
          <cell r="EQ60">
            <v>16</v>
          </cell>
          <cell r="ER60">
            <v>17</v>
          </cell>
          <cell r="ES60">
            <v>18</v>
          </cell>
          <cell r="ET60">
            <v>19</v>
          </cell>
          <cell r="EU60">
            <v>20</v>
          </cell>
          <cell r="EV60">
            <v>21</v>
          </cell>
          <cell r="EW60">
            <v>22</v>
          </cell>
          <cell r="EX60">
            <v>23</v>
          </cell>
          <cell r="EY60">
            <v>24</v>
          </cell>
          <cell r="EZ60">
            <v>25</v>
          </cell>
          <cell r="FA60">
            <v>26</v>
          </cell>
          <cell r="FB60">
            <v>27</v>
          </cell>
          <cell r="FC60">
            <v>28</v>
          </cell>
          <cell r="FD60">
            <v>29</v>
          </cell>
          <cell r="FE60">
            <v>30</v>
          </cell>
          <cell r="FF60">
            <v>31</v>
          </cell>
          <cell r="FG60">
            <v>32</v>
          </cell>
          <cell r="FH60">
            <v>33</v>
          </cell>
          <cell r="FI60">
            <v>34</v>
          </cell>
          <cell r="FJ60">
            <v>35</v>
          </cell>
        </row>
        <row r="78">
          <cell r="DH78">
            <v>2012</v>
          </cell>
          <cell r="DJ78" t="str">
            <v>2020/2021</v>
          </cell>
          <cell r="DK78">
            <v>11</v>
          </cell>
          <cell r="DL78">
            <v>12</v>
          </cell>
          <cell r="DM78">
            <v>38</v>
          </cell>
          <cell r="DN78">
            <v>48</v>
          </cell>
          <cell r="DO78">
            <v>48</v>
          </cell>
          <cell r="DP78">
            <v>65</v>
          </cell>
          <cell r="DQ78">
            <v>90</v>
          </cell>
          <cell r="DR78">
            <v>133</v>
          </cell>
          <cell r="DS78">
            <v>180</v>
          </cell>
          <cell r="DT78">
            <v>173</v>
          </cell>
          <cell r="DU78">
            <v>148</v>
          </cell>
          <cell r="DV78">
            <v>145</v>
          </cell>
          <cell r="DW78">
            <v>93</v>
          </cell>
          <cell r="DX78">
            <v>79</v>
          </cell>
          <cell r="DY78">
            <v>79</v>
          </cell>
          <cell r="DZ78">
            <v>58</v>
          </cell>
          <cell r="EA78">
            <v>34</v>
          </cell>
          <cell r="EB78">
            <v>27</v>
          </cell>
          <cell r="EC78">
            <v>12</v>
          </cell>
          <cell r="ED78">
            <v>39</v>
          </cell>
          <cell r="EE78">
            <v>49</v>
          </cell>
          <cell r="EF78">
            <v>26</v>
          </cell>
          <cell r="EG78">
            <v>13</v>
          </cell>
          <cell r="EH78">
            <v>11</v>
          </cell>
          <cell r="EI78">
            <v>15</v>
          </cell>
          <cell r="EJ78">
            <v>15</v>
          </cell>
          <cell r="EK78">
            <v>26</v>
          </cell>
          <cell r="EL78">
            <v>11</v>
          </cell>
          <cell r="EM78">
            <v>4</v>
          </cell>
          <cell r="EN78">
            <v>7</v>
          </cell>
          <cell r="EO78">
            <v>8</v>
          </cell>
          <cell r="EP78">
            <v>5</v>
          </cell>
          <cell r="EQ78">
            <v>6</v>
          </cell>
          <cell r="ER78">
            <v>7</v>
          </cell>
          <cell r="ES78">
            <v>6</v>
          </cell>
          <cell r="ET78">
            <v>10</v>
          </cell>
          <cell r="EU78">
            <v>5</v>
          </cell>
          <cell r="EV78">
            <v>4</v>
          </cell>
          <cell r="EW78">
            <v>7</v>
          </cell>
          <cell r="EX78">
            <v>4</v>
          </cell>
          <cell r="EY78">
            <v>7</v>
          </cell>
          <cell r="EZ78">
            <v>12</v>
          </cell>
          <cell r="FA78">
            <v>6</v>
          </cell>
          <cell r="FB78">
            <v>12</v>
          </cell>
          <cell r="FC78">
            <v>11</v>
          </cell>
          <cell r="FD78">
            <v>15</v>
          </cell>
          <cell r="FE78">
            <v>14</v>
          </cell>
          <cell r="FF78">
            <v>14</v>
          </cell>
          <cell r="FG78">
            <v>18</v>
          </cell>
          <cell r="FH78">
            <v>26</v>
          </cell>
          <cell r="FI78">
            <v>39</v>
          </cell>
          <cell r="FJ78">
            <v>53</v>
          </cell>
        </row>
        <row r="79">
          <cell r="DH79">
            <v>1892</v>
          </cell>
          <cell r="DJ79" t="str">
            <v>2021/2022</v>
          </cell>
          <cell r="DK79">
            <v>47</v>
          </cell>
          <cell r="DL79">
            <v>57</v>
          </cell>
          <cell r="DM79">
            <v>77</v>
          </cell>
          <cell r="DN79">
            <v>73</v>
          </cell>
          <cell r="DO79">
            <v>115</v>
          </cell>
          <cell r="DP79">
            <v>118</v>
          </cell>
          <cell r="DQ79">
            <v>122</v>
          </cell>
          <cell r="DR79">
            <v>120</v>
          </cell>
          <cell r="DS79">
            <v>130</v>
          </cell>
          <cell r="DT79">
            <v>81</v>
          </cell>
          <cell r="DU79">
            <v>88</v>
          </cell>
          <cell r="DV79">
            <v>88</v>
          </cell>
          <cell r="DW79">
            <v>73</v>
          </cell>
          <cell r="DX79">
            <v>82</v>
          </cell>
          <cell r="DY79">
            <v>87</v>
          </cell>
          <cell r="DZ79">
            <v>116</v>
          </cell>
          <cell r="EA79">
            <v>88</v>
          </cell>
          <cell r="EB79">
            <v>76</v>
          </cell>
          <cell r="EC79">
            <v>31</v>
          </cell>
          <cell r="ED79">
            <v>25</v>
          </cell>
          <cell r="EE79">
            <v>11</v>
          </cell>
          <cell r="EF79">
            <v>5</v>
          </cell>
          <cell r="EG79">
            <v>6</v>
          </cell>
          <cell r="EH79">
            <v>9</v>
          </cell>
          <cell r="EI79">
            <v>7</v>
          </cell>
          <cell r="EJ79">
            <v>2</v>
          </cell>
          <cell r="EK79">
            <v>3</v>
          </cell>
          <cell r="EL79">
            <v>1</v>
          </cell>
          <cell r="EM79">
            <v>0</v>
          </cell>
          <cell r="EN79">
            <v>1</v>
          </cell>
          <cell r="EO79">
            <v>0</v>
          </cell>
          <cell r="EP79">
            <v>1</v>
          </cell>
          <cell r="EQ79">
            <v>1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</v>
          </cell>
          <cell r="EW79">
            <v>0</v>
          </cell>
          <cell r="EX79">
            <v>1</v>
          </cell>
          <cell r="EY79">
            <v>1</v>
          </cell>
          <cell r="EZ79">
            <v>0</v>
          </cell>
          <cell r="FA79">
            <v>1</v>
          </cell>
          <cell r="FB79">
            <v>3</v>
          </cell>
          <cell r="FC79">
            <v>5</v>
          </cell>
          <cell r="FD79">
            <v>5</v>
          </cell>
          <cell r="FE79">
            <v>8</v>
          </cell>
          <cell r="FF79">
            <v>19</v>
          </cell>
          <cell r="FG79">
            <v>20</v>
          </cell>
          <cell r="FH79">
            <v>17</v>
          </cell>
          <cell r="FI79">
            <v>30</v>
          </cell>
          <cell r="FJ79">
            <v>40</v>
          </cell>
        </row>
        <row r="80">
          <cell r="DH80">
            <v>2431</v>
          </cell>
          <cell r="DJ80" t="str">
            <v>2022/2023</v>
          </cell>
          <cell r="DK80">
            <v>36</v>
          </cell>
          <cell r="DL80">
            <v>59</v>
          </cell>
          <cell r="DM80">
            <v>53</v>
          </cell>
          <cell r="DN80">
            <v>74</v>
          </cell>
          <cell r="DO80">
            <v>74</v>
          </cell>
          <cell r="DP80">
            <v>91</v>
          </cell>
          <cell r="DQ80">
            <v>72</v>
          </cell>
          <cell r="DR80">
            <v>68</v>
          </cell>
          <cell r="DS80">
            <v>90</v>
          </cell>
          <cell r="DT80">
            <v>80</v>
          </cell>
          <cell r="DU80">
            <v>83</v>
          </cell>
          <cell r="DV80">
            <v>53</v>
          </cell>
          <cell r="DW80">
            <v>39</v>
          </cell>
          <cell r="DX80">
            <v>32</v>
          </cell>
          <cell r="DY80">
            <v>19</v>
          </cell>
          <cell r="DZ80">
            <v>14</v>
          </cell>
          <cell r="EA80">
            <v>11</v>
          </cell>
          <cell r="EB80">
            <v>11</v>
          </cell>
          <cell r="EC80">
            <v>6</v>
          </cell>
          <cell r="ED80">
            <v>6</v>
          </cell>
          <cell r="EE80">
            <v>7</v>
          </cell>
          <cell r="EF80">
            <v>11</v>
          </cell>
          <cell r="EG80">
            <v>9</v>
          </cell>
          <cell r="EH80">
            <v>8</v>
          </cell>
          <cell r="EI80">
            <v>4</v>
          </cell>
          <cell r="EJ80">
            <v>3</v>
          </cell>
          <cell r="EK80">
            <v>3</v>
          </cell>
          <cell r="EL80">
            <v>8</v>
          </cell>
          <cell r="EM80">
            <v>6</v>
          </cell>
          <cell r="EN80">
            <v>10</v>
          </cell>
          <cell r="EO80">
            <v>6</v>
          </cell>
          <cell r="EP80">
            <v>19</v>
          </cell>
          <cell r="EQ80">
            <v>26</v>
          </cell>
          <cell r="ER80">
            <v>26</v>
          </cell>
          <cell r="ES80">
            <v>29</v>
          </cell>
          <cell r="ET80">
            <v>25</v>
          </cell>
          <cell r="EU80">
            <v>27</v>
          </cell>
          <cell r="EV80">
            <v>58</v>
          </cell>
          <cell r="EW80">
            <v>53</v>
          </cell>
          <cell r="EX80">
            <v>61</v>
          </cell>
          <cell r="EY80">
            <v>98</v>
          </cell>
          <cell r="EZ80">
            <v>135</v>
          </cell>
          <cell r="FA80">
            <v>137</v>
          </cell>
          <cell r="FB80">
            <v>150</v>
          </cell>
          <cell r="FC80">
            <v>154</v>
          </cell>
          <cell r="FD80">
            <v>127</v>
          </cell>
          <cell r="FE80">
            <v>103</v>
          </cell>
          <cell r="FF80">
            <v>68</v>
          </cell>
          <cell r="FG80">
            <v>45</v>
          </cell>
          <cell r="FH80">
            <v>22</v>
          </cell>
          <cell r="FI80">
            <v>15</v>
          </cell>
          <cell r="FJ80">
            <v>7</v>
          </cell>
        </row>
        <row r="81">
          <cell r="DH81">
            <v>1467</v>
          </cell>
          <cell r="DJ81" t="str">
            <v>2023/2024</v>
          </cell>
          <cell r="DK81">
            <v>12</v>
          </cell>
          <cell r="DL81">
            <v>18</v>
          </cell>
          <cell r="DM81">
            <v>7</v>
          </cell>
          <cell r="DN81">
            <v>4</v>
          </cell>
          <cell r="DO81">
            <v>5</v>
          </cell>
          <cell r="DP81">
            <v>6</v>
          </cell>
          <cell r="DQ81">
            <v>1</v>
          </cell>
          <cell r="DR81">
            <v>3</v>
          </cell>
          <cell r="DS81">
            <v>3</v>
          </cell>
          <cell r="DT81">
            <v>0</v>
          </cell>
          <cell r="DU81">
            <v>1</v>
          </cell>
          <cell r="DV81">
            <v>0</v>
          </cell>
          <cell r="DW81">
            <v>0</v>
          </cell>
          <cell r="DX81">
            <v>3</v>
          </cell>
          <cell r="DY81">
            <v>2</v>
          </cell>
          <cell r="DZ81">
            <v>2</v>
          </cell>
          <cell r="EA81">
            <v>0</v>
          </cell>
          <cell r="EB81">
            <v>5</v>
          </cell>
          <cell r="EC81">
            <v>2</v>
          </cell>
          <cell r="ED81">
            <v>13</v>
          </cell>
          <cell r="EE81">
            <v>3</v>
          </cell>
          <cell r="EF81">
            <v>7</v>
          </cell>
          <cell r="EG81">
            <v>4</v>
          </cell>
          <cell r="EH81">
            <v>3</v>
          </cell>
          <cell r="EI81">
            <v>7</v>
          </cell>
          <cell r="EJ81">
            <v>3</v>
          </cell>
          <cell r="EK81">
            <v>3</v>
          </cell>
          <cell r="EL81">
            <v>8</v>
          </cell>
          <cell r="EM81">
            <v>4</v>
          </cell>
          <cell r="EN81">
            <v>2</v>
          </cell>
          <cell r="EO81">
            <v>6</v>
          </cell>
          <cell r="EP81">
            <v>25</v>
          </cell>
          <cell r="EQ81">
            <v>29</v>
          </cell>
          <cell r="ER81">
            <v>39</v>
          </cell>
          <cell r="ES81">
            <v>42</v>
          </cell>
          <cell r="ET81">
            <v>49</v>
          </cell>
          <cell r="EU81">
            <v>68</v>
          </cell>
          <cell r="EV81">
            <v>98</v>
          </cell>
          <cell r="EW81">
            <v>109</v>
          </cell>
          <cell r="EX81">
            <v>124</v>
          </cell>
          <cell r="EY81">
            <v>99</v>
          </cell>
          <cell r="EZ81">
            <v>131</v>
          </cell>
          <cell r="FA81">
            <v>129</v>
          </cell>
          <cell r="FB81">
            <v>94</v>
          </cell>
          <cell r="FC81">
            <v>93</v>
          </cell>
          <cell r="FD81">
            <v>74</v>
          </cell>
          <cell r="FE81">
            <v>42</v>
          </cell>
          <cell r="FF81">
            <v>33</v>
          </cell>
          <cell r="FG81">
            <v>21</v>
          </cell>
          <cell r="FH81">
            <v>14</v>
          </cell>
          <cell r="FI81">
            <v>12</v>
          </cell>
          <cell r="FJ81">
            <v>5</v>
          </cell>
        </row>
        <row r="82">
          <cell r="DH82">
            <v>1418</v>
          </cell>
          <cell r="DJ82" t="str">
            <v>2024/2025</v>
          </cell>
          <cell r="DK82">
            <v>7</v>
          </cell>
          <cell r="DL82">
            <v>2</v>
          </cell>
          <cell r="DM82">
            <v>8</v>
          </cell>
          <cell r="DN82">
            <v>3</v>
          </cell>
          <cell r="DO82">
            <v>8</v>
          </cell>
          <cell r="DP82">
            <v>7</v>
          </cell>
          <cell r="DQ82">
            <v>2</v>
          </cell>
          <cell r="DR82">
            <v>1</v>
          </cell>
          <cell r="DS82">
            <v>7</v>
          </cell>
          <cell r="DT82">
            <v>4</v>
          </cell>
          <cell r="DU82">
            <v>3</v>
          </cell>
          <cell r="DV82">
            <v>3</v>
          </cell>
          <cell r="DW82">
            <v>5</v>
          </cell>
          <cell r="DX82">
            <v>4</v>
          </cell>
          <cell r="DY82">
            <v>4</v>
          </cell>
          <cell r="DZ82">
            <v>4</v>
          </cell>
          <cell r="EA82">
            <v>7</v>
          </cell>
          <cell r="EB82">
            <v>0</v>
          </cell>
          <cell r="EC82">
            <v>1</v>
          </cell>
          <cell r="ED82">
            <v>1</v>
          </cell>
          <cell r="EE82">
            <v>5</v>
          </cell>
          <cell r="EF82">
            <v>5</v>
          </cell>
          <cell r="EG82">
            <v>6</v>
          </cell>
          <cell r="EH82">
            <v>5</v>
          </cell>
          <cell r="EI82">
            <v>5</v>
          </cell>
          <cell r="EJ82">
            <v>10</v>
          </cell>
          <cell r="EK82">
            <v>8</v>
          </cell>
          <cell r="EL82">
            <v>16</v>
          </cell>
          <cell r="EM82">
            <v>17</v>
          </cell>
          <cell r="EN82">
            <v>22</v>
          </cell>
          <cell r="EO82">
            <v>26</v>
          </cell>
          <cell r="EP82">
            <v>35</v>
          </cell>
          <cell r="EQ82">
            <v>34</v>
          </cell>
          <cell r="ER82">
            <v>24</v>
          </cell>
          <cell r="ES82">
            <v>35</v>
          </cell>
          <cell r="ET82">
            <v>35</v>
          </cell>
          <cell r="EU82">
            <v>44</v>
          </cell>
          <cell r="EV82">
            <v>79</v>
          </cell>
          <cell r="EW82">
            <v>77</v>
          </cell>
          <cell r="EX82">
            <v>82</v>
          </cell>
          <cell r="EY82">
            <v>97</v>
          </cell>
          <cell r="EZ82">
            <v>112</v>
          </cell>
          <cell r="FA82">
            <v>114</v>
          </cell>
          <cell r="FB82">
            <v>93</v>
          </cell>
          <cell r="FC82">
            <v>79</v>
          </cell>
          <cell r="FD82">
            <v>75</v>
          </cell>
          <cell r="FE82">
            <v>43</v>
          </cell>
          <cell r="FF82">
            <v>39</v>
          </cell>
          <cell r="FG82">
            <v>42</v>
          </cell>
          <cell r="FH82">
            <v>25</v>
          </cell>
          <cell r="FI82">
            <v>20</v>
          </cell>
          <cell r="FJ82">
            <v>28</v>
          </cell>
        </row>
        <row r="83">
          <cell r="DH83">
            <v>90</v>
          </cell>
          <cell r="DJ83" t="str">
            <v>2025/2026</v>
          </cell>
          <cell r="DK83">
            <v>6</v>
          </cell>
          <cell r="DL83">
            <v>3</v>
          </cell>
          <cell r="DM83">
            <v>8</v>
          </cell>
          <cell r="DN83">
            <v>12</v>
          </cell>
          <cell r="DO83">
            <v>5</v>
          </cell>
          <cell r="DP83">
            <v>4</v>
          </cell>
          <cell r="DQ83">
            <v>5</v>
          </cell>
          <cell r="DR83">
            <v>6</v>
          </cell>
          <cell r="DS83">
            <v>6</v>
          </cell>
          <cell r="DT83">
            <v>4</v>
          </cell>
          <cell r="DU83">
            <v>8</v>
          </cell>
          <cell r="DV83">
            <v>10</v>
          </cell>
          <cell r="DW83">
            <v>6</v>
          </cell>
          <cell r="DX83">
            <v>5</v>
          </cell>
          <cell r="DY83">
            <v>0</v>
          </cell>
          <cell r="DZ83">
            <v>0</v>
          </cell>
          <cell r="EA83">
            <v>2</v>
          </cell>
          <cell r="EB83"/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</row>
        <row r="135">
          <cell r="BD135">
            <v>720</v>
          </cell>
          <cell r="BF135" t="str">
            <v>2020年</v>
          </cell>
          <cell r="BG135">
            <v>7</v>
          </cell>
          <cell r="BH135">
            <v>17</v>
          </cell>
          <cell r="BI135">
            <v>14</v>
          </cell>
          <cell r="BJ135">
            <v>10</v>
          </cell>
          <cell r="BK135">
            <v>14</v>
          </cell>
          <cell r="BL135">
            <v>14</v>
          </cell>
          <cell r="BM135">
            <v>11</v>
          </cell>
          <cell r="BN135">
            <v>13</v>
          </cell>
          <cell r="BO135">
            <v>13</v>
          </cell>
          <cell r="BP135">
            <v>16</v>
          </cell>
          <cell r="BQ135">
            <v>14</v>
          </cell>
          <cell r="BR135">
            <v>11</v>
          </cell>
          <cell r="BS135">
            <v>8</v>
          </cell>
          <cell r="BT135">
            <v>7</v>
          </cell>
          <cell r="BU135">
            <v>8</v>
          </cell>
          <cell r="BV135">
            <v>3</v>
          </cell>
          <cell r="BW135">
            <v>2</v>
          </cell>
          <cell r="BX135">
            <v>3</v>
          </cell>
          <cell r="BY135">
            <v>2</v>
          </cell>
          <cell r="BZ135">
            <v>2</v>
          </cell>
          <cell r="CA135">
            <v>2</v>
          </cell>
          <cell r="CB135">
            <v>3</v>
          </cell>
          <cell r="CC135">
            <v>8</v>
          </cell>
          <cell r="CD135">
            <v>14</v>
          </cell>
          <cell r="CE135">
            <v>17</v>
          </cell>
          <cell r="CF135">
            <v>21</v>
          </cell>
          <cell r="CG135">
            <v>25</v>
          </cell>
          <cell r="CH135">
            <v>31</v>
          </cell>
          <cell r="CI135">
            <v>35</v>
          </cell>
          <cell r="CJ135">
            <v>41</v>
          </cell>
          <cell r="CK135">
            <v>43</v>
          </cell>
          <cell r="CL135">
            <v>33</v>
          </cell>
          <cell r="CM135">
            <v>27</v>
          </cell>
          <cell r="CN135">
            <v>28</v>
          </cell>
          <cell r="CO135">
            <v>19</v>
          </cell>
          <cell r="CP135">
            <v>9</v>
          </cell>
          <cell r="CQ135">
            <v>15</v>
          </cell>
          <cell r="CR135">
            <v>11</v>
          </cell>
          <cell r="CS135">
            <v>9</v>
          </cell>
          <cell r="CT135">
            <v>14</v>
          </cell>
          <cell r="CU135">
            <v>9</v>
          </cell>
          <cell r="CV135">
            <v>6</v>
          </cell>
          <cell r="CW135">
            <v>12</v>
          </cell>
          <cell r="CX135">
            <v>12</v>
          </cell>
          <cell r="CY135">
            <v>2</v>
          </cell>
          <cell r="CZ135">
            <v>6</v>
          </cell>
          <cell r="DA135">
            <v>9</v>
          </cell>
          <cell r="DB135">
            <v>5</v>
          </cell>
          <cell r="DC135">
            <v>8</v>
          </cell>
          <cell r="DD135">
            <v>9</v>
          </cell>
          <cell r="DE135">
            <v>17</v>
          </cell>
          <cell r="DF135">
            <v>15.5</v>
          </cell>
        </row>
        <row r="136">
          <cell r="BD136">
            <v>693</v>
          </cell>
          <cell r="BF136" t="str">
            <v>2021年</v>
          </cell>
          <cell r="BG136">
            <v>16</v>
          </cell>
          <cell r="BH136">
            <v>16</v>
          </cell>
          <cell r="BI136">
            <v>15</v>
          </cell>
          <cell r="BJ136">
            <v>15</v>
          </cell>
          <cell r="BK136">
            <v>19</v>
          </cell>
          <cell r="BL136">
            <v>13</v>
          </cell>
          <cell r="BM136">
            <v>19</v>
          </cell>
          <cell r="BN136">
            <v>17</v>
          </cell>
          <cell r="BO136">
            <v>18</v>
          </cell>
          <cell r="BP136">
            <v>21</v>
          </cell>
          <cell r="BQ136">
            <v>9</v>
          </cell>
          <cell r="BR136">
            <v>5</v>
          </cell>
          <cell r="BS136">
            <v>6</v>
          </cell>
          <cell r="BT136">
            <v>14</v>
          </cell>
          <cell r="BU136">
            <v>8</v>
          </cell>
          <cell r="BV136">
            <v>12</v>
          </cell>
          <cell r="BW136">
            <v>12</v>
          </cell>
          <cell r="BX136">
            <v>9</v>
          </cell>
          <cell r="BY136">
            <v>26</v>
          </cell>
          <cell r="BZ136">
            <v>26</v>
          </cell>
          <cell r="CA136">
            <v>29</v>
          </cell>
          <cell r="CB136">
            <v>32</v>
          </cell>
          <cell r="CC136">
            <v>33</v>
          </cell>
          <cell r="CD136">
            <v>19</v>
          </cell>
          <cell r="CE136">
            <v>24</v>
          </cell>
          <cell r="CF136">
            <v>11</v>
          </cell>
          <cell r="CG136">
            <v>10</v>
          </cell>
          <cell r="CH136">
            <v>13</v>
          </cell>
          <cell r="CI136">
            <v>17</v>
          </cell>
          <cell r="CJ136">
            <v>12</v>
          </cell>
          <cell r="CK136">
            <v>6</v>
          </cell>
          <cell r="CL136">
            <v>9</v>
          </cell>
          <cell r="CM136">
            <v>10</v>
          </cell>
          <cell r="CN136">
            <v>7</v>
          </cell>
          <cell r="CO136">
            <v>3</v>
          </cell>
          <cell r="CP136">
            <v>6</v>
          </cell>
          <cell r="CQ136">
            <v>4</v>
          </cell>
          <cell r="CR136">
            <v>6</v>
          </cell>
          <cell r="CS136">
            <v>10</v>
          </cell>
          <cell r="CT136">
            <v>5</v>
          </cell>
          <cell r="CU136">
            <v>6</v>
          </cell>
          <cell r="CV136">
            <v>11</v>
          </cell>
          <cell r="CW136">
            <v>6</v>
          </cell>
          <cell r="CX136">
            <v>3</v>
          </cell>
          <cell r="CY136">
            <v>7</v>
          </cell>
          <cell r="CZ136">
            <v>10</v>
          </cell>
          <cell r="DA136">
            <v>12</v>
          </cell>
          <cell r="DB136">
            <v>9</v>
          </cell>
          <cell r="DC136">
            <v>20</v>
          </cell>
          <cell r="DD136">
            <v>20</v>
          </cell>
          <cell r="DE136">
            <v>20</v>
          </cell>
          <cell r="DF136">
            <v>7</v>
          </cell>
        </row>
        <row r="137">
          <cell r="BD137">
            <v>245</v>
          </cell>
          <cell r="BF137" t="str">
            <v>2022年</v>
          </cell>
          <cell r="BG137">
            <v>11</v>
          </cell>
          <cell r="BH137">
            <v>4</v>
          </cell>
          <cell r="BI137">
            <v>13</v>
          </cell>
          <cell r="BJ137">
            <v>8</v>
          </cell>
          <cell r="BK137">
            <v>5</v>
          </cell>
          <cell r="BL137">
            <v>1</v>
          </cell>
          <cell r="BM137">
            <v>7</v>
          </cell>
          <cell r="BN137">
            <v>2</v>
          </cell>
          <cell r="BO137">
            <v>3</v>
          </cell>
          <cell r="BP137">
            <v>4</v>
          </cell>
          <cell r="BQ137">
            <v>4</v>
          </cell>
          <cell r="BR137">
            <v>4</v>
          </cell>
          <cell r="BS137">
            <v>6</v>
          </cell>
          <cell r="BT137">
            <v>6</v>
          </cell>
          <cell r="BU137">
            <v>2</v>
          </cell>
          <cell r="BV137">
            <v>4</v>
          </cell>
          <cell r="BW137">
            <v>4</v>
          </cell>
          <cell r="BX137">
            <v>0</v>
          </cell>
          <cell r="BY137">
            <v>5</v>
          </cell>
          <cell r="BZ137">
            <v>2</v>
          </cell>
          <cell r="CA137">
            <v>6</v>
          </cell>
          <cell r="CB137">
            <v>8</v>
          </cell>
          <cell r="CC137">
            <v>9</v>
          </cell>
          <cell r="CD137">
            <v>4</v>
          </cell>
          <cell r="CE137">
            <v>5</v>
          </cell>
          <cell r="CF137">
            <v>10</v>
          </cell>
          <cell r="CG137">
            <v>4</v>
          </cell>
          <cell r="CH137">
            <v>3</v>
          </cell>
          <cell r="CI137">
            <v>4</v>
          </cell>
          <cell r="CJ137">
            <v>4</v>
          </cell>
          <cell r="CK137">
            <v>8</v>
          </cell>
          <cell r="CL137">
            <v>2</v>
          </cell>
          <cell r="CM137">
            <v>4</v>
          </cell>
          <cell r="CN137">
            <v>2</v>
          </cell>
          <cell r="CO137">
            <v>2</v>
          </cell>
          <cell r="CP137">
            <v>8</v>
          </cell>
          <cell r="CQ137">
            <v>7</v>
          </cell>
          <cell r="CR137">
            <v>6</v>
          </cell>
          <cell r="CS137">
            <v>6</v>
          </cell>
          <cell r="CT137">
            <v>3</v>
          </cell>
          <cell r="CU137">
            <v>3</v>
          </cell>
          <cell r="CV137">
            <v>3</v>
          </cell>
          <cell r="CW137">
            <v>3</v>
          </cell>
          <cell r="CX137">
            <v>3</v>
          </cell>
          <cell r="CY137">
            <v>2</v>
          </cell>
          <cell r="CZ137">
            <v>2</v>
          </cell>
          <cell r="DA137">
            <v>3</v>
          </cell>
          <cell r="DB137">
            <v>2</v>
          </cell>
          <cell r="DC137">
            <v>8</v>
          </cell>
          <cell r="DD137">
            <v>7</v>
          </cell>
          <cell r="DE137">
            <v>5</v>
          </cell>
          <cell r="DF137">
            <v>4</v>
          </cell>
        </row>
        <row r="138">
          <cell r="BD138">
            <v>2862</v>
          </cell>
          <cell r="BF138" t="str">
            <v>2023年</v>
          </cell>
          <cell r="BG138">
            <v>5</v>
          </cell>
          <cell r="BH138">
            <v>7</v>
          </cell>
          <cell r="BI138">
            <v>6</v>
          </cell>
          <cell r="BJ138">
            <v>4</v>
          </cell>
          <cell r="BK138">
            <v>4</v>
          </cell>
          <cell r="BL138">
            <v>7</v>
          </cell>
          <cell r="BM138">
            <v>5</v>
          </cell>
          <cell r="BN138">
            <v>6</v>
          </cell>
          <cell r="BO138">
            <v>4</v>
          </cell>
          <cell r="BP138">
            <v>8</v>
          </cell>
          <cell r="BQ138">
            <v>5</v>
          </cell>
          <cell r="BR138">
            <v>8</v>
          </cell>
          <cell r="BS138">
            <v>13</v>
          </cell>
          <cell r="BT138">
            <v>4</v>
          </cell>
          <cell r="BU138">
            <v>6</v>
          </cell>
          <cell r="BV138">
            <v>12</v>
          </cell>
          <cell r="BW138">
            <v>17</v>
          </cell>
          <cell r="BX138">
            <v>6</v>
          </cell>
          <cell r="BY138">
            <v>12</v>
          </cell>
          <cell r="BZ138">
            <v>5</v>
          </cell>
          <cell r="CA138">
            <v>16</v>
          </cell>
          <cell r="CB138">
            <v>8</v>
          </cell>
          <cell r="CC138">
            <v>14</v>
          </cell>
          <cell r="CD138">
            <v>7</v>
          </cell>
          <cell r="CE138">
            <v>10</v>
          </cell>
          <cell r="CF138">
            <v>1</v>
          </cell>
          <cell r="CG138">
            <v>11</v>
          </cell>
          <cell r="CH138">
            <v>16</v>
          </cell>
          <cell r="CI138">
            <v>17</v>
          </cell>
          <cell r="CJ138">
            <v>19</v>
          </cell>
          <cell r="CK138">
            <v>19</v>
          </cell>
          <cell r="CL138">
            <v>28</v>
          </cell>
          <cell r="CM138">
            <v>33</v>
          </cell>
          <cell r="CN138">
            <v>33</v>
          </cell>
          <cell r="CO138">
            <v>57</v>
          </cell>
          <cell r="CP138">
            <v>82</v>
          </cell>
          <cell r="CQ138">
            <v>81</v>
          </cell>
          <cell r="CR138">
            <v>112</v>
          </cell>
          <cell r="CS138">
            <v>139</v>
          </cell>
          <cell r="CT138">
            <v>154</v>
          </cell>
          <cell r="CU138">
            <v>161</v>
          </cell>
          <cell r="CV138">
            <v>214</v>
          </cell>
          <cell r="CW138">
            <v>180</v>
          </cell>
          <cell r="CX138">
            <v>144</v>
          </cell>
          <cell r="CY138">
            <v>156</v>
          </cell>
          <cell r="CZ138">
            <v>159</v>
          </cell>
          <cell r="DA138">
            <v>151</v>
          </cell>
          <cell r="DB138">
            <v>183</v>
          </cell>
          <cell r="DC138">
            <v>170</v>
          </cell>
          <cell r="DD138">
            <v>161</v>
          </cell>
          <cell r="DE138">
            <v>110</v>
          </cell>
          <cell r="DF138">
            <v>72</v>
          </cell>
        </row>
        <row r="139">
          <cell r="BD139">
            <v>981</v>
          </cell>
          <cell r="BF139" t="str">
            <v>2024年</v>
          </cell>
          <cell r="BG139">
            <v>48</v>
          </cell>
          <cell r="BH139">
            <v>45</v>
          </cell>
          <cell r="BI139">
            <v>53</v>
          </cell>
          <cell r="BJ139">
            <v>36</v>
          </cell>
          <cell r="BK139">
            <v>28</v>
          </cell>
          <cell r="BL139">
            <v>22</v>
          </cell>
          <cell r="BM139">
            <v>24</v>
          </cell>
          <cell r="BN139">
            <v>28</v>
          </cell>
          <cell r="BO139">
            <v>28</v>
          </cell>
          <cell r="BP139">
            <v>39</v>
          </cell>
          <cell r="BQ139">
            <v>9</v>
          </cell>
          <cell r="BR139">
            <v>42</v>
          </cell>
          <cell r="BS139">
            <v>43</v>
          </cell>
          <cell r="BT139">
            <v>20</v>
          </cell>
          <cell r="BU139">
            <v>27</v>
          </cell>
          <cell r="BV139">
            <v>30</v>
          </cell>
          <cell r="BW139">
            <v>29</v>
          </cell>
          <cell r="BX139">
            <v>10</v>
          </cell>
          <cell r="BY139">
            <v>15</v>
          </cell>
          <cell r="BZ139">
            <v>7</v>
          </cell>
          <cell r="CA139">
            <v>19</v>
          </cell>
          <cell r="CB139">
            <v>25</v>
          </cell>
          <cell r="CC139">
            <v>13</v>
          </cell>
          <cell r="CD139">
            <v>15</v>
          </cell>
          <cell r="CE139">
            <v>19</v>
          </cell>
          <cell r="CF139">
            <v>22</v>
          </cell>
          <cell r="CG139">
            <v>24</v>
          </cell>
          <cell r="CH139">
            <v>14</v>
          </cell>
          <cell r="CI139">
            <v>11</v>
          </cell>
          <cell r="CJ139">
            <v>17</v>
          </cell>
          <cell r="CK139">
            <v>14</v>
          </cell>
          <cell r="CL139">
            <v>25</v>
          </cell>
          <cell r="CM139">
            <v>8</v>
          </cell>
          <cell r="CN139">
            <v>15</v>
          </cell>
          <cell r="CO139">
            <v>12</v>
          </cell>
          <cell r="CP139">
            <v>19</v>
          </cell>
          <cell r="CQ139">
            <v>7</v>
          </cell>
          <cell r="CR139">
            <v>12</v>
          </cell>
          <cell r="CS139">
            <v>16</v>
          </cell>
          <cell r="CT139">
            <v>12</v>
          </cell>
          <cell r="CU139">
            <v>13</v>
          </cell>
          <cell r="CV139">
            <v>21</v>
          </cell>
          <cell r="CW139">
            <v>7</v>
          </cell>
          <cell r="CX139">
            <v>2</v>
          </cell>
          <cell r="CY139">
            <v>9</v>
          </cell>
          <cell r="CZ139">
            <v>1</v>
          </cell>
          <cell r="DA139">
            <v>5</v>
          </cell>
          <cell r="DB139">
            <v>2</v>
          </cell>
          <cell r="DC139">
            <v>4</v>
          </cell>
          <cell r="DD139">
            <v>5</v>
          </cell>
          <cell r="DE139">
            <v>1</v>
          </cell>
          <cell r="DF139">
            <v>9</v>
          </cell>
        </row>
        <row r="140">
          <cell r="BD140">
            <v>547</v>
          </cell>
          <cell r="BF140" t="str">
            <v>2025年</v>
          </cell>
          <cell r="BG140">
            <v>0</v>
          </cell>
          <cell r="BH140">
            <v>9</v>
          </cell>
          <cell r="BI140">
            <v>2</v>
          </cell>
          <cell r="BJ140">
            <v>6</v>
          </cell>
          <cell r="BK140">
            <v>7</v>
          </cell>
          <cell r="BL140">
            <v>4</v>
          </cell>
          <cell r="BM140">
            <v>7</v>
          </cell>
          <cell r="BN140">
            <v>3</v>
          </cell>
          <cell r="BO140">
            <v>5</v>
          </cell>
          <cell r="BP140">
            <v>7</v>
          </cell>
          <cell r="BQ140">
            <v>12</v>
          </cell>
          <cell r="BR140">
            <v>2</v>
          </cell>
          <cell r="BS140">
            <v>4</v>
          </cell>
          <cell r="BT140">
            <v>8</v>
          </cell>
          <cell r="BU140">
            <v>1</v>
          </cell>
          <cell r="BV140">
            <v>10</v>
          </cell>
          <cell r="BW140">
            <v>4</v>
          </cell>
          <cell r="BX140">
            <v>7</v>
          </cell>
          <cell r="BY140">
            <v>9</v>
          </cell>
          <cell r="BZ140">
            <v>6</v>
          </cell>
          <cell r="CA140">
            <v>14</v>
          </cell>
          <cell r="CB140">
            <v>33</v>
          </cell>
          <cell r="CC140">
            <v>7</v>
          </cell>
          <cell r="CD140">
            <v>23</v>
          </cell>
          <cell r="CE140">
            <v>16</v>
          </cell>
          <cell r="CF140">
            <v>9</v>
          </cell>
          <cell r="CG140">
            <v>15</v>
          </cell>
          <cell r="CH140">
            <v>18</v>
          </cell>
          <cell r="CI140">
            <v>23</v>
          </cell>
          <cell r="CJ140">
            <v>17</v>
          </cell>
          <cell r="CK140">
            <v>13</v>
          </cell>
          <cell r="CL140">
            <v>10</v>
          </cell>
          <cell r="CM140">
            <v>16</v>
          </cell>
          <cell r="CN140">
            <v>17</v>
          </cell>
          <cell r="CO140">
            <v>14</v>
          </cell>
          <cell r="CP140">
            <v>23</v>
          </cell>
          <cell r="CQ140">
            <v>19</v>
          </cell>
          <cell r="CR140">
            <v>11</v>
          </cell>
          <cell r="CS140">
            <v>11</v>
          </cell>
          <cell r="CT140">
            <v>14</v>
          </cell>
          <cell r="CU140">
            <v>6</v>
          </cell>
          <cell r="CV140">
            <v>17</v>
          </cell>
          <cell r="CW140">
            <v>16</v>
          </cell>
          <cell r="CX140">
            <v>22</v>
          </cell>
          <cell r="CY140">
            <v>6</v>
          </cell>
          <cell r="CZ140">
            <v>11</v>
          </cell>
          <cell r="DA140">
            <v>4</v>
          </cell>
          <cell r="DB140">
            <v>4</v>
          </cell>
          <cell r="DC140">
            <v>8</v>
          </cell>
          <cell r="DD140">
            <v>5</v>
          </cell>
          <cell r="DE140">
            <v>7</v>
          </cell>
          <cell r="DF140">
            <v>5</v>
          </cell>
        </row>
        <row r="192">
          <cell r="BD192">
            <v>2291</v>
          </cell>
          <cell r="BF192" t="str">
            <v>2020年</v>
          </cell>
          <cell r="BG192">
            <v>59</v>
          </cell>
          <cell r="BH192">
            <v>86</v>
          </cell>
          <cell r="BI192">
            <v>99</v>
          </cell>
          <cell r="BJ192">
            <v>95</v>
          </cell>
          <cell r="BK192">
            <v>97</v>
          </cell>
          <cell r="BL192">
            <v>97</v>
          </cell>
          <cell r="BM192">
            <v>84</v>
          </cell>
          <cell r="BN192">
            <v>103</v>
          </cell>
          <cell r="BO192">
            <v>86</v>
          </cell>
          <cell r="BP192">
            <v>88</v>
          </cell>
          <cell r="BQ192">
            <v>86</v>
          </cell>
          <cell r="BR192">
            <v>95</v>
          </cell>
          <cell r="BS192">
            <v>83</v>
          </cell>
          <cell r="BT192">
            <v>59</v>
          </cell>
          <cell r="BU192">
            <v>34</v>
          </cell>
          <cell r="BV192">
            <v>33</v>
          </cell>
          <cell r="BW192">
            <v>20</v>
          </cell>
          <cell r="BX192">
            <v>21</v>
          </cell>
          <cell r="BY192">
            <v>15</v>
          </cell>
          <cell r="BZ192">
            <v>14</v>
          </cell>
          <cell r="CA192">
            <v>21</v>
          </cell>
          <cell r="CB192">
            <v>31</v>
          </cell>
          <cell r="CC192">
            <v>23</v>
          </cell>
          <cell r="CD192">
            <v>38</v>
          </cell>
          <cell r="CE192">
            <v>34</v>
          </cell>
          <cell r="CF192">
            <v>33</v>
          </cell>
          <cell r="CG192">
            <v>43</v>
          </cell>
          <cell r="CH192">
            <v>44</v>
          </cell>
          <cell r="CI192">
            <v>43</v>
          </cell>
          <cell r="CJ192">
            <v>48</v>
          </cell>
          <cell r="CK192">
            <v>44</v>
          </cell>
          <cell r="CL192">
            <v>37</v>
          </cell>
          <cell r="CM192">
            <v>29</v>
          </cell>
          <cell r="CN192">
            <v>19</v>
          </cell>
          <cell r="CO192">
            <v>11</v>
          </cell>
          <cell r="CP192">
            <v>27</v>
          </cell>
          <cell r="CQ192">
            <v>26</v>
          </cell>
          <cell r="CR192">
            <v>31</v>
          </cell>
          <cell r="CS192">
            <v>24</v>
          </cell>
          <cell r="CT192">
            <v>32</v>
          </cell>
          <cell r="CU192">
            <v>25</v>
          </cell>
          <cell r="CV192">
            <v>28</v>
          </cell>
          <cell r="CW192">
            <v>30</v>
          </cell>
          <cell r="CX192">
            <v>37</v>
          </cell>
          <cell r="CY192">
            <v>30</v>
          </cell>
          <cell r="CZ192">
            <v>24</v>
          </cell>
          <cell r="DA192">
            <v>14</v>
          </cell>
          <cell r="DB192">
            <v>23</v>
          </cell>
          <cell r="DC192">
            <v>20</v>
          </cell>
          <cell r="DD192">
            <v>16</v>
          </cell>
          <cell r="DE192">
            <v>15</v>
          </cell>
          <cell r="DF192">
            <v>18.5</v>
          </cell>
        </row>
        <row r="193">
          <cell r="BD193">
            <v>1592</v>
          </cell>
          <cell r="BF193" t="str">
            <v>2021年</v>
          </cell>
          <cell r="BG193">
            <v>17</v>
          </cell>
          <cell r="BH193">
            <v>12</v>
          </cell>
          <cell r="BI193">
            <v>15</v>
          </cell>
          <cell r="BJ193">
            <v>19</v>
          </cell>
          <cell r="BK193">
            <v>24</v>
          </cell>
          <cell r="BL193">
            <v>22</v>
          </cell>
          <cell r="BM193">
            <v>27</v>
          </cell>
          <cell r="BN193">
            <v>29</v>
          </cell>
          <cell r="BO193">
            <v>26</v>
          </cell>
          <cell r="BP193">
            <v>41</v>
          </cell>
          <cell r="BQ193">
            <v>22</v>
          </cell>
          <cell r="BR193">
            <v>39</v>
          </cell>
          <cell r="BS193">
            <v>33</v>
          </cell>
          <cell r="BT193">
            <v>35</v>
          </cell>
          <cell r="BU193">
            <v>52</v>
          </cell>
          <cell r="BV193">
            <v>31</v>
          </cell>
          <cell r="BW193">
            <v>47</v>
          </cell>
          <cell r="BX193">
            <v>18</v>
          </cell>
          <cell r="BY193">
            <v>42</v>
          </cell>
          <cell r="BZ193">
            <v>37</v>
          </cell>
          <cell r="CA193">
            <v>32</v>
          </cell>
          <cell r="CB193">
            <v>29</v>
          </cell>
          <cell r="CC193">
            <v>22</v>
          </cell>
          <cell r="CD193">
            <v>26</v>
          </cell>
          <cell r="CE193">
            <v>25</v>
          </cell>
          <cell r="CF193">
            <v>37</v>
          </cell>
          <cell r="CG193">
            <v>38</v>
          </cell>
          <cell r="CH193">
            <v>38</v>
          </cell>
          <cell r="CI193">
            <v>29</v>
          </cell>
          <cell r="CJ193">
            <v>28</v>
          </cell>
          <cell r="CK193">
            <v>30</v>
          </cell>
          <cell r="CL193">
            <v>31</v>
          </cell>
          <cell r="CM193">
            <v>41</v>
          </cell>
          <cell r="CN193">
            <v>34</v>
          </cell>
          <cell r="CO193">
            <v>24</v>
          </cell>
          <cell r="CP193">
            <v>17</v>
          </cell>
          <cell r="CQ193">
            <v>14</v>
          </cell>
          <cell r="CR193">
            <v>16</v>
          </cell>
          <cell r="CS193">
            <v>19</v>
          </cell>
          <cell r="CT193">
            <v>25</v>
          </cell>
          <cell r="CU193">
            <v>20</v>
          </cell>
          <cell r="CV193">
            <v>19</v>
          </cell>
          <cell r="CW193">
            <v>19</v>
          </cell>
          <cell r="CX193">
            <v>13</v>
          </cell>
          <cell r="CY193">
            <v>19</v>
          </cell>
          <cell r="CZ193">
            <v>21</v>
          </cell>
          <cell r="DA193">
            <v>28</v>
          </cell>
          <cell r="DB193">
            <v>35</v>
          </cell>
          <cell r="DC193">
            <v>28</v>
          </cell>
          <cell r="DD193">
            <v>72</v>
          </cell>
          <cell r="DE193">
            <v>134</v>
          </cell>
          <cell r="DF193">
            <v>41</v>
          </cell>
        </row>
        <row r="194">
          <cell r="BD194">
            <v>921</v>
          </cell>
          <cell r="BF194" t="str">
            <v>2022年</v>
          </cell>
          <cell r="BG194">
            <v>20</v>
          </cell>
          <cell r="BH194">
            <v>32</v>
          </cell>
          <cell r="BI194">
            <v>30</v>
          </cell>
          <cell r="BJ194">
            <v>21</v>
          </cell>
          <cell r="BK194">
            <v>8</v>
          </cell>
          <cell r="BL194">
            <v>16</v>
          </cell>
          <cell r="BM194">
            <v>16</v>
          </cell>
          <cell r="BN194">
            <v>23</v>
          </cell>
          <cell r="BO194">
            <v>11</v>
          </cell>
          <cell r="BP194">
            <v>29</v>
          </cell>
          <cell r="BQ194">
            <v>15</v>
          </cell>
          <cell r="BR194">
            <v>13</v>
          </cell>
          <cell r="BS194">
            <v>11</v>
          </cell>
          <cell r="BT194">
            <v>8</v>
          </cell>
          <cell r="BU194">
            <v>14</v>
          </cell>
          <cell r="BV194">
            <v>14</v>
          </cell>
          <cell r="BW194">
            <v>14</v>
          </cell>
          <cell r="BX194">
            <v>9</v>
          </cell>
          <cell r="BY194">
            <v>15</v>
          </cell>
          <cell r="BZ194">
            <v>13</v>
          </cell>
          <cell r="CA194">
            <v>24</v>
          </cell>
          <cell r="CB194">
            <v>18</v>
          </cell>
          <cell r="CC194">
            <v>17</v>
          </cell>
          <cell r="CD194">
            <v>21</v>
          </cell>
          <cell r="CE194">
            <v>13</v>
          </cell>
          <cell r="CF194">
            <v>42</v>
          </cell>
          <cell r="CG194">
            <v>17</v>
          </cell>
          <cell r="CH194">
            <v>13</v>
          </cell>
          <cell r="CI194">
            <v>20</v>
          </cell>
          <cell r="CJ194">
            <v>15</v>
          </cell>
          <cell r="CK194">
            <v>22</v>
          </cell>
          <cell r="CL194">
            <v>13</v>
          </cell>
          <cell r="CM194">
            <v>23</v>
          </cell>
          <cell r="CN194">
            <v>18</v>
          </cell>
          <cell r="CO194">
            <v>26</v>
          </cell>
          <cell r="CP194">
            <v>14</v>
          </cell>
          <cell r="CQ194">
            <v>22</v>
          </cell>
          <cell r="CR194">
            <v>20</v>
          </cell>
          <cell r="CS194">
            <v>15</v>
          </cell>
          <cell r="CT194">
            <v>16</v>
          </cell>
          <cell r="CU194">
            <v>10</v>
          </cell>
          <cell r="CV194">
            <v>11</v>
          </cell>
          <cell r="CW194">
            <v>15</v>
          </cell>
          <cell r="CX194">
            <v>11</v>
          </cell>
          <cell r="CY194">
            <v>11</v>
          </cell>
          <cell r="CZ194">
            <v>13</v>
          </cell>
          <cell r="DA194">
            <v>9</v>
          </cell>
          <cell r="DB194">
            <v>15</v>
          </cell>
          <cell r="DC194">
            <v>27</v>
          </cell>
          <cell r="DD194">
            <v>36</v>
          </cell>
          <cell r="DE194">
            <v>21</v>
          </cell>
          <cell r="DF194">
            <v>21</v>
          </cell>
        </row>
        <row r="195">
          <cell r="BD195">
            <v>2962</v>
          </cell>
          <cell r="BF195" t="str">
            <v>2023年</v>
          </cell>
          <cell r="BG195">
            <v>22</v>
          </cell>
          <cell r="BH195">
            <v>7</v>
          </cell>
          <cell r="BI195">
            <v>18</v>
          </cell>
          <cell r="BJ195">
            <v>23</v>
          </cell>
          <cell r="BK195">
            <v>28</v>
          </cell>
          <cell r="BL195">
            <v>26</v>
          </cell>
          <cell r="BM195">
            <v>34</v>
          </cell>
          <cell r="BN195">
            <v>24</v>
          </cell>
          <cell r="BO195">
            <v>43</v>
          </cell>
          <cell r="BP195">
            <v>49</v>
          </cell>
          <cell r="BQ195">
            <v>50</v>
          </cell>
          <cell r="BR195">
            <v>38</v>
          </cell>
          <cell r="BS195">
            <v>37</v>
          </cell>
          <cell r="BT195">
            <v>40</v>
          </cell>
          <cell r="BU195">
            <v>44</v>
          </cell>
          <cell r="BV195">
            <v>61</v>
          </cell>
          <cell r="BW195">
            <v>54</v>
          </cell>
          <cell r="BX195">
            <v>38</v>
          </cell>
          <cell r="BY195">
            <v>55</v>
          </cell>
          <cell r="BZ195">
            <v>72</v>
          </cell>
          <cell r="CA195">
            <v>52</v>
          </cell>
          <cell r="CB195">
            <v>81</v>
          </cell>
          <cell r="CC195">
            <v>64</v>
          </cell>
          <cell r="CD195">
            <v>67</v>
          </cell>
          <cell r="CE195">
            <v>44</v>
          </cell>
          <cell r="CF195">
            <v>63</v>
          </cell>
          <cell r="CG195">
            <v>66</v>
          </cell>
          <cell r="CH195">
            <v>69</v>
          </cell>
          <cell r="CI195">
            <v>54</v>
          </cell>
          <cell r="CJ195">
            <v>63</v>
          </cell>
          <cell r="CK195">
            <v>47</v>
          </cell>
          <cell r="CL195">
            <v>38</v>
          </cell>
          <cell r="CM195">
            <v>50</v>
          </cell>
          <cell r="CN195">
            <v>95</v>
          </cell>
          <cell r="CO195">
            <v>76</v>
          </cell>
          <cell r="CP195">
            <v>56</v>
          </cell>
          <cell r="CQ195">
            <v>71</v>
          </cell>
          <cell r="CR195">
            <v>48</v>
          </cell>
          <cell r="CS195">
            <v>61</v>
          </cell>
          <cell r="CT195">
            <v>51</v>
          </cell>
          <cell r="CU195">
            <v>44</v>
          </cell>
          <cell r="CV195">
            <v>56</v>
          </cell>
          <cell r="CW195">
            <v>53</v>
          </cell>
          <cell r="CX195">
            <v>50</v>
          </cell>
          <cell r="CY195">
            <v>57</v>
          </cell>
          <cell r="CZ195">
            <v>75</v>
          </cell>
          <cell r="DA195">
            <v>80</v>
          </cell>
          <cell r="DB195">
            <v>90</v>
          </cell>
          <cell r="DC195">
            <v>114</v>
          </cell>
          <cell r="DD195">
            <v>122</v>
          </cell>
          <cell r="DE195">
            <v>113</v>
          </cell>
          <cell r="DF195">
            <v>129</v>
          </cell>
        </row>
        <row r="196">
          <cell r="BD196">
            <v>4585</v>
          </cell>
          <cell r="BF196" t="str">
            <v>2024年</v>
          </cell>
          <cell r="BG196">
            <v>83</v>
          </cell>
          <cell r="BH196">
            <v>125</v>
          </cell>
          <cell r="BI196">
            <v>148</v>
          </cell>
          <cell r="BJ196">
            <v>153</v>
          </cell>
          <cell r="BK196">
            <v>203</v>
          </cell>
          <cell r="BL196">
            <v>234</v>
          </cell>
          <cell r="BM196">
            <v>153</v>
          </cell>
          <cell r="BN196">
            <v>151</v>
          </cell>
          <cell r="BO196">
            <v>125</v>
          </cell>
          <cell r="BP196">
            <v>115</v>
          </cell>
          <cell r="BQ196">
            <v>176</v>
          </cell>
          <cell r="BR196">
            <v>107</v>
          </cell>
          <cell r="BS196">
            <v>118</v>
          </cell>
          <cell r="BT196">
            <v>98</v>
          </cell>
          <cell r="BU196">
            <v>94</v>
          </cell>
          <cell r="BV196">
            <v>104</v>
          </cell>
          <cell r="BW196">
            <v>100</v>
          </cell>
          <cell r="BX196">
            <v>57</v>
          </cell>
          <cell r="BY196">
            <v>83</v>
          </cell>
          <cell r="BZ196">
            <v>74</v>
          </cell>
          <cell r="CA196">
            <v>89</v>
          </cell>
          <cell r="CB196">
            <v>81</v>
          </cell>
          <cell r="CC196">
            <v>70</v>
          </cell>
          <cell r="CD196">
            <v>78</v>
          </cell>
          <cell r="CE196">
            <v>101</v>
          </cell>
          <cell r="CF196">
            <v>81</v>
          </cell>
          <cell r="CG196">
            <v>74</v>
          </cell>
          <cell r="CH196">
            <v>57</v>
          </cell>
          <cell r="CI196">
            <v>65</v>
          </cell>
          <cell r="CJ196">
            <v>52</v>
          </cell>
          <cell r="CK196">
            <v>61</v>
          </cell>
          <cell r="CL196">
            <v>65</v>
          </cell>
          <cell r="CM196">
            <v>53</v>
          </cell>
          <cell r="CN196">
            <v>69</v>
          </cell>
          <cell r="CO196">
            <v>68</v>
          </cell>
          <cell r="CP196">
            <v>59</v>
          </cell>
          <cell r="CQ196">
            <v>81</v>
          </cell>
          <cell r="CR196">
            <v>75</v>
          </cell>
          <cell r="CS196">
            <v>48</v>
          </cell>
          <cell r="CT196">
            <v>75</v>
          </cell>
          <cell r="CU196">
            <v>58</v>
          </cell>
          <cell r="CV196">
            <v>47</v>
          </cell>
          <cell r="CW196">
            <v>49</v>
          </cell>
          <cell r="CX196">
            <v>55</v>
          </cell>
          <cell r="CY196">
            <v>41</v>
          </cell>
          <cell r="CZ196">
            <v>60</v>
          </cell>
          <cell r="DA196">
            <v>46</v>
          </cell>
          <cell r="DB196">
            <v>41</v>
          </cell>
          <cell r="DC196">
            <v>64</v>
          </cell>
          <cell r="DD196">
            <v>75</v>
          </cell>
          <cell r="DE196">
            <v>72</v>
          </cell>
          <cell r="DF196">
            <v>74</v>
          </cell>
        </row>
        <row r="197">
          <cell r="BD197">
            <v>2164</v>
          </cell>
          <cell r="BF197" t="str">
            <v>2025年</v>
          </cell>
          <cell r="BG197">
            <v>31</v>
          </cell>
          <cell r="BH197">
            <v>68</v>
          </cell>
          <cell r="BI197">
            <v>56</v>
          </cell>
          <cell r="BJ197">
            <v>76</v>
          </cell>
          <cell r="BK197">
            <v>77</v>
          </cell>
          <cell r="BL197">
            <v>91</v>
          </cell>
          <cell r="BM197">
            <v>78</v>
          </cell>
          <cell r="BN197">
            <v>70</v>
          </cell>
          <cell r="BO197">
            <v>76</v>
          </cell>
          <cell r="BP197">
            <v>77</v>
          </cell>
          <cell r="BQ197">
            <v>70</v>
          </cell>
          <cell r="BR197">
            <v>66</v>
          </cell>
          <cell r="BS197">
            <v>59</v>
          </cell>
          <cell r="BT197">
            <v>24</v>
          </cell>
          <cell r="BU197">
            <v>32</v>
          </cell>
          <cell r="BV197">
            <v>45</v>
          </cell>
          <cell r="BW197">
            <v>29</v>
          </cell>
          <cell r="BX197">
            <v>35</v>
          </cell>
          <cell r="BY197">
            <v>19</v>
          </cell>
          <cell r="BZ197">
            <v>38</v>
          </cell>
          <cell r="CA197">
            <v>37</v>
          </cell>
          <cell r="CB197">
            <v>23</v>
          </cell>
          <cell r="CC197">
            <v>29</v>
          </cell>
          <cell r="CD197">
            <v>33</v>
          </cell>
          <cell r="CE197">
            <v>78</v>
          </cell>
          <cell r="CF197">
            <v>37</v>
          </cell>
          <cell r="CG197">
            <v>38</v>
          </cell>
          <cell r="CH197">
            <v>49</v>
          </cell>
          <cell r="CI197">
            <v>33</v>
          </cell>
          <cell r="CJ197">
            <v>36</v>
          </cell>
          <cell r="CK197">
            <v>53</v>
          </cell>
          <cell r="CL197">
            <v>20</v>
          </cell>
          <cell r="CM197">
            <v>27</v>
          </cell>
          <cell r="CN197">
            <v>21</v>
          </cell>
          <cell r="CO197">
            <v>31</v>
          </cell>
          <cell r="CP197">
            <v>32</v>
          </cell>
          <cell r="CQ197">
            <v>42</v>
          </cell>
          <cell r="CR197">
            <v>20</v>
          </cell>
          <cell r="CS197">
            <v>30</v>
          </cell>
          <cell r="CT197">
            <v>21</v>
          </cell>
          <cell r="CU197">
            <v>36</v>
          </cell>
          <cell r="CV197">
            <v>15</v>
          </cell>
          <cell r="CW197">
            <v>24</v>
          </cell>
          <cell r="CX197">
            <v>29</v>
          </cell>
          <cell r="CY197">
            <v>27</v>
          </cell>
          <cell r="CZ197">
            <v>28</v>
          </cell>
          <cell r="DA197">
            <v>28</v>
          </cell>
          <cell r="DB197">
            <v>17</v>
          </cell>
          <cell r="DC197">
            <v>42</v>
          </cell>
          <cell r="DD197">
            <v>29</v>
          </cell>
          <cell r="DE197">
            <v>39</v>
          </cell>
          <cell r="DF197">
            <v>43</v>
          </cell>
        </row>
        <row r="231">
          <cell r="DK231">
            <v>36</v>
          </cell>
          <cell r="DL231">
            <v>37</v>
          </cell>
          <cell r="DM231">
            <v>38</v>
          </cell>
          <cell r="DN231">
            <v>39</v>
          </cell>
          <cell r="DO231">
            <v>40</v>
          </cell>
          <cell r="DP231">
            <v>41</v>
          </cell>
          <cell r="DQ231">
            <v>42</v>
          </cell>
          <cell r="DR231">
            <v>43</v>
          </cell>
          <cell r="DS231">
            <v>44</v>
          </cell>
          <cell r="DT231">
            <v>45</v>
          </cell>
          <cell r="DU231">
            <v>46</v>
          </cell>
          <cell r="DV231">
            <v>47</v>
          </cell>
          <cell r="DW231">
            <v>48</v>
          </cell>
          <cell r="DX231">
            <v>49</v>
          </cell>
          <cell r="DY231">
            <v>50</v>
          </cell>
          <cell r="DZ231">
            <v>51</v>
          </cell>
          <cell r="EA231">
            <v>52</v>
          </cell>
          <cell r="EB231">
            <v>1</v>
          </cell>
          <cell r="EC231">
            <v>2</v>
          </cell>
          <cell r="ED231">
            <v>3</v>
          </cell>
          <cell r="EE231">
            <v>4</v>
          </cell>
          <cell r="EF231">
            <v>5</v>
          </cell>
          <cell r="EG231">
            <v>6</v>
          </cell>
          <cell r="EH231">
            <v>7</v>
          </cell>
          <cell r="EI231">
            <v>8</v>
          </cell>
          <cell r="EJ231">
            <v>9</v>
          </cell>
          <cell r="EK231">
            <v>10</v>
          </cell>
          <cell r="EL231">
            <v>11</v>
          </cell>
          <cell r="EM231">
            <v>12</v>
          </cell>
          <cell r="EN231">
            <v>13</v>
          </cell>
          <cell r="EO231">
            <v>14</v>
          </cell>
          <cell r="EP231">
            <v>15</v>
          </cell>
          <cell r="EQ231">
            <v>16</v>
          </cell>
          <cell r="ER231">
            <v>17</v>
          </cell>
          <cell r="ES231">
            <v>18</v>
          </cell>
          <cell r="ET231">
            <v>19</v>
          </cell>
          <cell r="EU231">
            <v>20</v>
          </cell>
          <cell r="EV231">
            <v>21</v>
          </cell>
          <cell r="EW231">
            <v>22</v>
          </cell>
          <cell r="EX231">
            <v>23</v>
          </cell>
          <cell r="EY231">
            <v>24</v>
          </cell>
          <cell r="EZ231">
            <v>25</v>
          </cell>
          <cell r="FA231">
            <v>26</v>
          </cell>
          <cell r="FB231">
            <v>27</v>
          </cell>
          <cell r="FC231">
            <v>28</v>
          </cell>
          <cell r="FD231">
            <v>29</v>
          </cell>
          <cell r="FE231">
            <v>30</v>
          </cell>
          <cell r="FF231">
            <v>31</v>
          </cell>
          <cell r="FG231">
            <v>32</v>
          </cell>
          <cell r="FH231">
            <v>33</v>
          </cell>
          <cell r="FI231">
            <v>34</v>
          </cell>
          <cell r="FJ231">
            <v>35</v>
          </cell>
        </row>
        <row r="249">
          <cell r="DH249">
            <v>2334</v>
          </cell>
          <cell r="DJ249" t="str">
            <v>2020/2021</v>
          </cell>
          <cell r="DK249">
            <v>26</v>
          </cell>
          <cell r="DL249">
            <v>20</v>
          </cell>
          <cell r="DM249">
            <v>26</v>
          </cell>
          <cell r="DN249">
            <v>21</v>
          </cell>
          <cell r="DO249">
            <v>30</v>
          </cell>
          <cell r="DP249">
            <v>26</v>
          </cell>
          <cell r="DQ249">
            <v>27</v>
          </cell>
          <cell r="DR249">
            <v>27</v>
          </cell>
          <cell r="DS249">
            <v>25</v>
          </cell>
          <cell r="DT249">
            <v>22</v>
          </cell>
          <cell r="DU249">
            <v>24</v>
          </cell>
          <cell r="DV249">
            <v>22</v>
          </cell>
          <cell r="DW249">
            <v>24</v>
          </cell>
          <cell r="DX249">
            <v>28</v>
          </cell>
          <cell r="DY249">
            <v>30</v>
          </cell>
          <cell r="DZ249">
            <v>23</v>
          </cell>
          <cell r="EA249">
            <v>24.5</v>
          </cell>
          <cell r="EB249">
            <v>28</v>
          </cell>
          <cell r="EC249">
            <v>30</v>
          </cell>
          <cell r="ED249">
            <v>43</v>
          </cell>
          <cell r="EE249">
            <v>38</v>
          </cell>
          <cell r="EF249">
            <v>42</v>
          </cell>
          <cell r="EG249">
            <v>39</v>
          </cell>
          <cell r="EH249">
            <v>38</v>
          </cell>
          <cell r="EI249">
            <v>45</v>
          </cell>
          <cell r="EJ249">
            <v>45</v>
          </cell>
          <cell r="EK249">
            <v>40</v>
          </cell>
          <cell r="EL249">
            <v>52</v>
          </cell>
          <cell r="EM249">
            <v>45</v>
          </cell>
          <cell r="EN249">
            <v>33</v>
          </cell>
          <cell r="EO249">
            <v>29</v>
          </cell>
          <cell r="EP249">
            <v>43</v>
          </cell>
          <cell r="EQ249">
            <v>49</v>
          </cell>
          <cell r="ER249">
            <v>78</v>
          </cell>
          <cell r="ES249">
            <v>51</v>
          </cell>
          <cell r="ET249">
            <v>81</v>
          </cell>
          <cell r="EU249">
            <v>124</v>
          </cell>
          <cell r="EV249">
            <v>143</v>
          </cell>
          <cell r="EW249">
            <v>105</v>
          </cell>
          <cell r="EX249">
            <v>83</v>
          </cell>
          <cell r="EY249">
            <v>68</v>
          </cell>
          <cell r="EZ249">
            <v>69</v>
          </cell>
          <cell r="FA249">
            <v>75</v>
          </cell>
          <cell r="FB249">
            <v>73</v>
          </cell>
          <cell r="FC249">
            <v>43</v>
          </cell>
          <cell r="FD249">
            <v>58</v>
          </cell>
          <cell r="FE249">
            <v>42</v>
          </cell>
          <cell r="FF249">
            <v>34</v>
          </cell>
          <cell r="FG249">
            <v>32</v>
          </cell>
          <cell r="FH249">
            <v>43</v>
          </cell>
          <cell r="FI249">
            <v>22</v>
          </cell>
          <cell r="FJ249">
            <v>21</v>
          </cell>
        </row>
        <row r="250">
          <cell r="DH250">
            <v>2810</v>
          </cell>
          <cell r="DJ250" t="str">
            <v>2021/2022</v>
          </cell>
          <cell r="DK250">
            <v>21</v>
          </cell>
          <cell r="DL250">
            <v>29</v>
          </cell>
          <cell r="DM250">
            <v>21</v>
          </cell>
          <cell r="DN250">
            <v>19</v>
          </cell>
          <cell r="DO250">
            <v>30</v>
          </cell>
          <cell r="DP250">
            <v>36</v>
          </cell>
          <cell r="DQ250">
            <v>34</v>
          </cell>
          <cell r="DR250">
            <v>36</v>
          </cell>
          <cell r="DS250">
            <v>33</v>
          </cell>
          <cell r="DT250">
            <v>27</v>
          </cell>
          <cell r="DU250">
            <v>43</v>
          </cell>
          <cell r="DV250">
            <v>39</v>
          </cell>
          <cell r="DW250">
            <v>52</v>
          </cell>
          <cell r="DX250">
            <v>71</v>
          </cell>
          <cell r="DY250">
            <v>59</v>
          </cell>
          <cell r="DZ250">
            <v>56</v>
          </cell>
          <cell r="EA250">
            <v>55</v>
          </cell>
          <cell r="EB250">
            <v>48</v>
          </cell>
          <cell r="EC250">
            <v>49</v>
          </cell>
          <cell r="ED250">
            <v>32</v>
          </cell>
          <cell r="EE250">
            <v>69</v>
          </cell>
          <cell r="EF250">
            <v>38</v>
          </cell>
          <cell r="EG250">
            <v>28</v>
          </cell>
          <cell r="EH250">
            <v>38</v>
          </cell>
          <cell r="EI250">
            <v>31</v>
          </cell>
          <cell r="EJ250">
            <v>44</v>
          </cell>
          <cell r="EK250">
            <v>35</v>
          </cell>
          <cell r="EL250">
            <v>45</v>
          </cell>
          <cell r="EM250">
            <v>55</v>
          </cell>
          <cell r="EN250">
            <v>44</v>
          </cell>
          <cell r="EO250">
            <v>45</v>
          </cell>
          <cell r="EP250">
            <v>54</v>
          </cell>
          <cell r="EQ250">
            <v>73</v>
          </cell>
          <cell r="ER250">
            <v>69</v>
          </cell>
          <cell r="ES250">
            <v>59</v>
          </cell>
          <cell r="ET250">
            <v>47</v>
          </cell>
          <cell r="EU250">
            <v>71</v>
          </cell>
          <cell r="EV250">
            <v>82</v>
          </cell>
          <cell r="EW250">
            <v>72</v>
          </cell>
          <cell r="EX250">
            <v>65</v>
          </cell>
          <cell r="EY250">
            <v>74</v>
          </cell>
          <cell r="EZ250">
            <v>75</v>
          </cell>
          <cell r="FA250">
            <v>90</v>
          </cell>
          <cell r="FB250">
            <v>103</v>
          </cell>
          <cell r="FC250">
            <v>98</v>
          </cell>
          <cell r="FD250">
            <v>99</v>
          </cell>
          <cell r="FE250">
            <v>79</v>
          </cell>
          <cell r="FF250">
            <v>59</v>
          </cell>
          <cell r="FG250">
            <v>85</v>
          </cell>
          <cell r="FH250">
            <v>54</v>
          </cell>
          <cell r="FI250">
            <v>72</v>
          </cell>
          <cell r="FJ250">
            <v>68</v>
          </cell>
        </row>
        <row r="251">
          <cell r="DH251">
            <v>3468</v>
          </cell>
          <cell r="DJ251" t="str">
            <v>2022/2023</v>
          </cell>
          <cell r="DK251">
            <v>68</v>
          </cell>
          <cell r="DL251">
            <v>73</v>
          </cell>
          <cell r="DM251">
            <v>55</v>
          </cell>
          <cell r="DN251">
            <v>42</v>
          </cell>
          <cell r="DO251">
            <v>52</v>
          </cell>
          <cell r="DP251">
            <v>57</v>
          </cell>
          <cell r="DQ251">
            <v>64</v>
          </cell>
          <cell r="DR251">
            <v>40</v>
          </cell>
          <cell r="DS251">
            <v>43</v>
          </cell>
          <cell r="DT251">
            <v>40</v>
          </cell>
          <cell r="DU251">
            <v>46</v>
          </cell>
          <cell r="DV251">
            <v>31</v>
          </cell>
          <cell r="DW251">
            <v>59</v>
          </cell>
          <cell r="DX251">
            <v>44</v>
          </cell>
          <cell r="DY251">
            <v>44</v>
          </cell>
          <cell r="DZ251">
            <v>53</v>
          </cell>
          <cell r="EA251">
            <v>88</v>
          </cell>
          <cell r="EB251">
            <v>36</v>
          </cell>
          <cell r="EC251">
            <v>56</v>
          </cell>
          <cell r="ED251">
            <v>52</v>
          </cell>
          <cell r="EE251">
            <v>61</v>
          </cell>
          <cell r="EF251">
            <v>45</v>
          </cell>
          <cell r="EG251">
            <v>54</v>
          </cell>
          <cell r="EH251">
            <v>48</v>
          </cell>
          <cell r="EI251">
            <v>50</v>
          </cell>
          <cell r="EJ251">
            <v>53</v>
          </cell>
          <cell r="EK251">
            <v>73</v>
          </cell>
          <cell r="EL251">
            <v>75</v>
          </cell>
          <cell r="EM251">
            <v>50</v>
          </cell>
          <cell r="EN251">
            <v>57</v>
          </cell>
          <cell r="EO251">
            <v>77</v>
          </cell>
          <cell r="EP251">
            <v>93</v>
          </cell>
          <cell r="EQ251">
            <v>78</v>
          </cell>
          <cell r="ER251">
            <v>112</v>
          </cell>
          <cell r="ES251">
            <v>108</v>
          </cell>
          <cell r="ET251">
            <v>97</v>
          </cell>
          <cell r="EU251">
            <v>143</v>
          </cell>
          <cell r="EV251">
            <v>106</v>
          </cell>
          <cell r="EW251">
            <v>97</v>
          </cell>
          <cell r="EX251">
            <v>103</v>
          </cell>
          <cell r="EY251">
            <v>91</v>
          </cell>
          <cell r="EZ251">
            <v>80</v>
          </cell>
          <cell r="FA251">
            <v>66</v>
          </cell>
          <cell r="FB251">
            <v>54</v>
          </cell>
          <cell r="FC251">
            <v>85</v>
          </cell>
          <cell r="FD251">
            <v>74</v>
          </cell>
          <cell r="FE251">
            <v>94</v>
          </cell>
          <cell r="FF251">
            <v>59</v>
          </cell>
          <cell r="FG251">
            <v>59</v>
          </cell>
          <cell r="FH251">
            <v>69</v>
          </cell>
          <cell r="FI251">
            <v>50</v>
          </cell>
          <cell r="FJ251">
            <v>64</v>
          </cell>
        </row>
        <row r="252">
          <cell r="DH252">
            <v>3088</v>
          </cell>
          <cell r="DJ252" t="str">
            <v>2023/2024</v>
          </cell>
          <cell r="DK252">
            <v>57</v>
          </cell>
          <cell r="DL252">
            <v>64</v>
          </cell>
          <cell r="DM252">
            <v>50</v>
          </cell>
          <cell r="DN252">
            <v>59</v>
          </cell>
          <cell r="DO252">
            <v>54</v>
          </cell>
          <cell r="DP252">
            <v>42</v>
          </cell>
          <cell r="DQ252">
            <v>34</v>
          </cell>
          <cell r="DR252">
            <v>38</v>
          </cell>
          <cell r="DS252">
            <v>37</v>
          </cell>
          <cell r="DT252">
            <v>61</v>
          </cell>
          <cell r="DU252">
            <v>72</v>
          </cell>
          <cell r="DV252">
            <v>50</v>
          </cell>
          <cell r="DW252">
            <v>64</v>
          </cell>
          <cell r="DX252">
            <v>60</v>
          </cell>
          <cell r="DY252">
            <v>64</v>
          </cell>
          <cell r="DZ252">
            <v>56</v>
          </cell>
          <cell r="EA252">
            <v>69</v>
          </cell>
          <cell r="EB252">
            <v>62</v>
          </cell>
          <cell r="EC252">
            <v>66</v>
          </cell>
          <cell r="ED252">
            <v>53</v>
          </cell>
          <cell r="EE252">
            <v>67</v>
          </cell>
          <cell r="EF252">
            <v>79</v>
          </cell>
          <cell r="EG252">
            <v>63</v>
          </cell>
          <cell r="EH252">
            <v>75</v>
          </cell>
          <cell r="EI252">
            <v>69</v>
          </cell>
          <cell r="EJ252">
            <v>46</v>
          </cell>
          <cell r="EK252">
            <v>66</v>
          </cell>
          <cell r="EL252">
            <v>81</v>
          </cell>
          <cell r="EM252">
            <v>65</v>
          </cell>
          <cell r="EN252">
            <v>39</v>
          </cell>
          <cell r="EO252">
            <v>66</v>
          </cell>
          <cell r="EP252">
            <v>60</v>
          </cell>
          <cell r="EQ252">
            <v>47</v>
          </cell>
          <cell r="ER252">
            <v>48</v>
          </cell>
          <cell r="ES252">
            <v>38</v>
          </cell>
          <cell r="ET252">
            <v>52</v>
          </cell>
          <cell r="EU252">
            <v>51</v>
          </cell>
          <cell r="EV252">
            <v>67</v>
          </cell>
          <cell r="EW252">
            <v>58</v>
          </cell>
          <cell r="EX252">
            <v>78</v>
          </cell>
          <cell r="EY252">
            <v>48</v>
          </cell>
          <cell r="EZ252">
            <v>62</v>
          </cell>
          <cell r="FA252">
            <v>69</v>
          </cell>
          <cell r="FB252">
            <v>67</v>
          </cell>
          <cell r="FC252">
            <v>60</v>
          </cell>
          <cell r="FD252">
            <v>73</v>
          </cell>
          <cell r="FE252">
            <v>59</v>
          </cell>
          <cell r="FF252">
            <v>71</v>
          </cell>
          <cell r="FG252">
            <v>63</v>
          </cell>
          <cell r="FH252">
            <v>61</v>
          </cell>
          <cell r="FI252">
            <v>58</v>
          </cell>
          <cell r="FJ252">
            <v>70</v>
          </cell>
        </row>
        <row r="253">
          <cell r="DH253">
            <v>4408</v>
          </cell>
          <cell r="DJ253" t="str">
            <v>2024/2025</v>
          </cell>
          <cell r="DK253">
            <v>70</v>
          </cell>
          <cell r="DL253">
            <v>62</v>
          </cell>
          <cell r="DM253">
            <v>43</v>
          </cell>
          <cell r="DN253">
            <v>69</v>
          </cell>
          <cell r="DO253">
            <v>60</v>
          </cell>
          <cell r="DP253">
            <v>46</v>
          </cell>
          <cell r="DQ253">
            <v>55</v>
          </cell>
          <cell r="DR253">
            <v>50</v>
          </cell>
          <cell r="DS253">
            <v>41</v>
          </cell>
          <cell r="DT253">
            <v>55</v>
          </cell>
          <cell r="DU253">
            <v>49</v>
          </cell>
          <cell r="DV253">
            <v>46</v>
          </cell>
          <cell r="DW253">
            <v>44</v>
          </cell>
          <cell r="DX253">
            <v>58</v>
          </cell>
          <cell r="DY253">
            <v>74</v>
          </cell>
          <cell r="DZ253">
            <v>74</v>
          </cell>
          <cell r="EA253">
            <v>71</v>
          </cell>
          <cell r="EB253">
            <v>72</v>
          </cell>
          <cell r="EC253">
            <v>62</v>
          </cell>
          <cell r="ED253">
            <v>75</v>
          </cell>
          <cell r="EE253">
            <v>112</v>
          </cell>
          <cell r="EF253">
            <v>72</v>
          </cell>
          <cell r="EG253">
            <v>97</v>
          </cell>
          <cell r="EH253">
            <v>99</v>
          </cell>
          <cell r="EI253">
            <v>140</v>
          </cell>
          <cell r="EJ253">
            <v>160</v>
          </cell>
          <cell r="EK253">
            <v>114</v>
          </cell>
          <cell r="EL253">
            <v>132</v>
          </cell>
          <cell r="EM253">
            <v>94</v>
          </cell>
          <cell r="EN253">
            <v>92</v>
          </cell>
          <cell r="EO253">
            <v>63</v>
          </cell>
          <cell r="EP253">
            <v>73</v>
          </cell>
          <cell r="EQ253">
            <v>70</v>
          </cell>
          <cell r="ER253">
            <v>100</v>
          </cell>
          <cell r="ES253">
            <v>96</v>
          </cell>
          <cell r="ET253">
            <v>99</v>
          </cell>
          <cell r="EU253">
            <v>127</v>
          </cell>
          <cell r="EV253">
            <v>99</v>
          </cell>
          <cell r="EW253">
            <v>110</v>
          </cell>
          <cell r="EX253">
            <v>71</v>
          </cell>
          <cell r="EY253">
            <v>112</v>
          </cell>
          <cell r="EZ253">
            <v>98</v>
          </cell>
          <cell r="FA253">
            <v>86</v>
          </cell>
          <cell r="FB253">
            <v>102</v>
          </cell>
          <cell r="FC253">
            <v>97</v>
          </cell>
          <cell r="FD253">
            <v>115</v>
          </cell>
          <cell r="FE253">
            <v>96</v>
          </cell>
          <cell r="FF253">
            <v>103</v>
          </cell>
          <cell r="FG253">
            <v>121</v>
          </cell>
          <cell r="FH253">
            <v>69</v>
          </cell>
          <cell r="FI253">
            <v>119</v>
          </cell>
          <cell r="FJ253">
            <v>94</v>
          </cell>
        </row>
        <row r="254">
          <cell r="DH254">
            <v>1535</v>
          </cell>
          <cell r="DJ254" t="str">
            <v>2025/2026</v>
          </cell>
          <cell r="DK254">
            <v>107</v>
          </cell>
          <cell r="DL254">
            <v>118</v>
          </cell>
          <cell r="DM254">
            <v>79</v>
          </cell>
          <cell r="DN254">
            <v>90</v>
          </cell>
          <cell r="DO254">
            <v>79</v>
          </cell>
          <cell r="DP254">
            <v>88</v>
          </cell>
          <cell r="DQ254">
            <v>93</v>
          </cell>
          <cell r="DR254">
            <v>93</v>
          </cell>
          <cell r="DS254">
            <v>81</v>
          </cell>
          <cell r="DT254">
            <v>71</v>
          </cell>
          <cell r="DU254">
            <v>98</v>
          </cell>
          <cell r="DV254">
            <v>93</v>
          </cell>
          <cell r="DW254">
            <v>81</v>
          </cell>
          <cell r="DX254">
            <v>75</v>
          </cell>
          <cell r="DY254">
            <v>97</v>
          </cell>
          <cell r="DZ254">
            <v>94</v>
          </cell>
          <cell r="EA254">
            <v>98</v>
          </cell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  <cell r="EU254"/>
          <cell r="EV254"/>
          <cell r="EW254"/>
          <cell r="EX254"/>
          <cell r="EY254"/>
          <cell r="EZ254"/>
          <cell r="FA254"/>
          <cell r="FB254"/>
          <cell r="FC254"/>
          <cell r="FD254"/>
          <cell r="FE254"/>
          <cell r="FF254"/>
          <cell r="FG254"/>
          <cell r="FH254"/>
          <cell r="FI254"/>
          <cell r="FJ254"/>
        </row>
        <row r="306">
          <cell r="BD306">
            <v>511</v>
          </cell>
          <cell r="BF306" t="str">
            <v>2020年</v>
          </cell>
          <cell r="BG306">
            <v>30</v>
          </cell>
          <cell r="BH306">
            <v>27</v>
          </cell>
          <cell r="BI306">
            <v>16</v>
          </cell>
          <cell r="BJ306">
            <v>15</v>
          </cell>
          <cell r="BK306">
            <v>28</v>
          </cell>
          <cell r="BL306">
            <v>24</v>
          </cell>
          <cell r="BM306">
            <v>38</v>
          </cell>
          <cell r="BN306">
            <v>21</v>
          </cell>
          <cell r="BO306">
            <v>36</v>
          </cell>
          <cell r="BP306">
            <v>20</v>
          </cell>
          <cell r="BQ306">
            <v>22</v>
          </cell>
          <cell r="BR306">
            <v>18</v>
          </cell>
          <cell r="BS306">
            <v>17</v>
          </cell>
          <cell r="BT306">
            <v>12</v>
          </cell>
          <cell r="BU306">
            <v>6</v>
          </cell>
          <cell r="BV306">
            <v>7</v>
          </cell>
          <cell r="BW306">
            <v>7</v>
          </cell>
          <cell r="BX306">
            <v>1</v>
          </cell>
          <cell r="BY306">
            <v>7</v>
          </cell>
          <cell r="BZ306">
            <v>16</v>
          </cell>
          <cell r="CA306">
            <v>4</v>
          </cell>
          <cell r="CB306">
            <v>4</v>
          </cell>
          <cell r="CC306">
            <v>2</v>
          </cell>
          <cell r="CD306">
            <v>1</v>
          </cell>
          <cell r="CE306">
            <v>2</v>
          </cell>
          <cell r="CF306">
            <v>3</v>
          </cell>
          <cell r="CG306">
            <v>2</v>
          </cell>
          <cell r="CH306">
            <v>4</v>
          </cell>
          <cell r="CI306">
            <v>5</v>
          </cell>
          <cell r="CJ306">
            <v>8</v>
          </cell>
          <cell r="CK306">
            <v>3</v>
          </cell>
          <cell r="CL306">
            <v>4</v>
          </cell>
          <cell r="CM306">
            <v>2</v>
          </cell>
          <cell r="CN306">
            <v>3</v>
          </cell>
          <cell r="CO306">
            <v>2</v>
          </cell>
          <cell r="CP306">
            <v>4</v>
          </cell>
          <cell r="CQ306">
            <v>5</v>
          </cell>
          <cell r="CR306">
            <v>2</v>
          </cell>
          <cell r="CS306">
            <v>6</v>
          </cell>
          <cell r="CT306">
            <v>5</v>
          </cell>
          <cell r="CU306">
            <v>4</v>
          </cell>
          <cell r="CV306">
            <v>6</v>
          </cell>
          <cell r="CW306">
            <v>2</v>
          </cell>
          <cell r="CX306">
            <v>11</v>
          </cell>
          <cell r="CY306">
            <v>2</v>
          </cell>
          <cell r="CZ306">
            <v>2</v>
          </cell>
          <cell r="DA306">
            <v>3</v>
          </cell>
          <cell r="DB306">
            <v>11</v>
          </cell>
          <cell r="DC306">
            <v>3</v>
          </cell>
          <cell r="DD306">
            <v>5</v>
          </cell>
          <cell r="DE306">
            <v>7</v>
          </cell>
          <cell r="DF306">
            <v>8</v>
          </cell>
        </row>
        <row r="307">
          <cell r="BD307">
            <v>302</v>
          </cell>
          <cell r="BF307" t="str">
            <v>2021年</v>
          </cell>
          <cell r="BG307">
            <v>9</v>
          </cell>
          <cell r="BH307">
            <v>8</v>
          </cell>
          <cell r="BI307">
            <v>7</v>
          </cell>
          <cell r="BJ307">
            <v>12</v>
          </cell>
          <cell r="BK307">
            <v>13</v>
          </cell>
          <cell r="BL307">
            <v>16</v>
          </cell>
          <cell r="BM307">
            <v>3</v>
          </cell>
          <cell r="BN307">
            <v>14</v>
          </cell>
          <cell r="BO307">
            <v>8</v>
          </cell>
          <cell r="BP307">
            <v>17</v>
          </cell>
          <cell r="BQ307">
            <v>8</v>
          </cell>
          <cell r="BR307">
            <v>8</v>
          </cell>
          <cell r="BS307">
            <v>6</v>
          </cell>
          <cell r="BT307">
            <v>3</v>
          </cell>
          <cell r="BU307">
            <v>11</v>
          </cell>
          <cell r="BV307">
            <v>5</v>
          </cell>
          <cell r="BW307">
            <v>4</v>
          </cell>
          <cell r="BX307">
            <v>7</v>
          </cell>
          <cell r="BY307">
            <v>3</v>
          </cell>
          <cell r="BZ307">
            <v>5</v>
          </cell>
          <cell r="CA307">
            <v>3</v>
          </cell>
          <cell r="CB307">
            <v>6</v>
          </cell>
          <cell r="CC307">
            <v>7</v>
          </cell>
          <cell r="CD307">
            <v>10</v>
          </cell>
          <cell r="CE307">
            <v>2</v>
          </cell>
          <cell r="CF307">
            <v>3</v>
          </cell>
          <cell r="CG307">
            <v>7</v>
          </cell>
          <cell r="CH307">
            <v>5</v>
          </cell>
          <cell r="CI307">
            <v>2</v>
          </cell>
          <cell r="CJ307">
            <v>0</v>
          </cell>
          <cell r="CK307">
            <v>5</v>
          </cell>
          <cell r="CL307">
            <v>4</v>
          </cell>
          <cell r="CM307">
            <v>1</v>
          </cell>
          <cell r="CN307">
            <v>2</v>
          </cell>
          <cell r="CO307">
            <v>2</v>
          </cell>
          <cell r="CP307">
            <v>4</v>
          </cell>
          <cell r="CQ307">
            <v>6</v>
          </cell>
          <cell r="CR307">
            <v>4</v>
          </cell>
          <cell r="CS307">
            <v>7</v>
          </cell>
          <cell r="CT307">
            <v>3</v>
          </cell>
          <cell r="CU307">
            <v>2</v>
          </cell>
          <cell r="CV307">
            <v>3</v>
          </cell>
          <cell r="CW307">
            <v>3</v>
          </cell>
          <cell r="CX307">
            <v>5</v>
          </cell>
          <cell r="CY307">
            <v>4</v>
          </cell>
          <cell r="CZ307">
            <v>2</v>
          </cell>
          <cell r="DA307">
            <v>6</v>
          </cell>
          <cell r="DB307">
            <v>5</v>
          </cell>
          <cell r="DC307">
            <v>6</v>
          </cell>
          <cell r="DD307">
            <v>6</v>
          </cell>
          <cell r="DE307">
            <v>3</v>
          </cell>
          <cell r="DF307">
            <v>7</v>
          </cell>
        </row>
        <row r="308">
          <cell r="BD308">
            <v>191</v>
          </cell>
          <cell r="BF308" t="str">
            <v>2022年</v>
          </cell>
          <cell r="BG308">
            <v>2</v>
          </cell>
          <cell r="BH308">
            <v>5</v>
          </cell>
          <cell r="BI308">
            <v>5</v>
          </cell>
          <cell r="BJ308">
            <v>6</v>
          </cell>
          <cell r="BK308">
            <v>2</v>
          </cell>
          <cell r="BL308">
            <v>3</v>
          </cell>
          <cell r="BM308">
            <v>2</v>
          </cell>
          <cell r="BN308">
            <v>4</v>
          </cell>
          <cell r="BO308">
            <v>0</v>
          </cell>
          <cell r="BP308">
            <v>2</v>
          </cell>
          <cell r="BQ308">
            <v>4</v>
          </cell>
          <cell r="BR308">
            <v>6</v>
          </cell>
          <cell r="BS308">
            <v>6</v>
          </cell>
          <cell r="BT308">
            <v>3</v>
          </cell>
          <cell r="BU308">
            <v>6</v>
          </cell>
          <cell r="BV308">
            <v>7</v>
          </cell>
          <cell r="BW308">
            <v>3</v>
          </cell>
          <cell r="BX308">
            <v>2</v>
          </cell>
          <cell r="BY308">
            <v>3</v>
          </cell>
          <cell r="BZ308">
            <v>1</v>
          </cell>
          <cell r="CA308">
            <v>3</v>
          </cell>
          <cell r="CB308">
            <v>2</v>
          </cell>
          <cell r="CC308">
            <v>4</v>
          </cell>
          <cell r="CD308">
            <v>2</v>
          </cell>
          <cell r="CE308">
            <v>4</v>
          </cell>
          <cell r="CF308">
            <v>4</v>
          </cell>
          <cell r="CG308">
            <v>3</v>
          </cell>
          <cell r="CH308">
            <v>1</v>
          </cell>
          <cell r="CI308">
            <v>4</v>
          </cell>
          <cell r="CJ308">
            <v>2</v>
          </cell>
          <cell r="CK308">
            <v>3</v>
          </cell>
          <cell r="CL308">
            <v>7</v>
          </cell>
          <cell r="CM308">
            <v>3</v>
          </cell>
          <cell r="CN308">
            <v>1</v>
          </cell>
          <cell r="CO308">
            <v>1</v>
          </cell>
          <cell r="CP308">
            <v>0</v>
          </cell>
          <cell r="CQ308">
            <v>4</v>
          </cell>
          <cell r="CR308">
            <v>2</v>
          </cell>
          <cell r="CS308">
            <v>4</v>
          </cell>
          <cell r="CT308">
            <v>1</v>
          </cell>
          <cell r="CU308">
            <v>5</v>
          </cell>
          <cell r="CV308">
            <v>6</v>
          </cell>
          <cell r="CW308">
            <v>5</v>
          </cell>
          <cell r="CX308">
            <v>0</v>
          </cell>
          <cell r="CY308">
            <v>7</v>
          </cell>
          <cell r="CZ308">
            <v>5</v>
          </cell>
          <cell r="DA308">
            <v>9</v>
          </cell>
          <cell r="DB308">
            <v>9</v>
          </cell>
          <cell r="DC308">
            <v>8</v>
          </cell>
          <cell r="DD308">
            <v>7</v>
          </cell>
          <cell r="DE308">
            <v>2</v>
          </cell>
          <cell r="DF308">
            <v>1</v>
          </cell>
        </row>
        <row r="309">
          <cell r="BD309">
            <v>146</v>
          </cell>
          <cell r="BF309" t="str">
            <v>2023年</v>
          </cell>
          <cell r="BG309">
            <v>5</v>
          </cell>
          <cell r="BH309">
            <v>4</v>
          </cell>
          <cell r="BI309">
            <v>4</v>
          </cell>
          <cell r="BJ309">
            <v>6</v>
          </cell>
          <cell r="BK309">
            <v>1</v>
          </cell>
          <cell r="BL309">
            <v>1</v>
          </cell>
          <cell r="BM309">
            <v>3</v>
          </cell>
          <cell r="BN309">
            <v>1</v>
          </cell>
          <cell r="BO309">
            <v>4</v>
          </cell>
          <cell r="BP309">
            <v>3</v>
          </cell>
          <cell r="BQ309">
            <v>2</v>
          </cell>
          <cell r="BR309">
            <v>2</v>
          </cell>
          <cell r="BS309">
            <v>5</v>
          </cell>
          <cell r="BT309">
            <v>2</v>
          </cell>
          <cell r="BU309">
            <v>7</v>
          </cell>
          <cell r="BV309">
            <v>1</v>
          </cell>
          <cell r="BW309">
            <v>2</v>
          </cell>
          <cell r="BX309">
            <v>4</v>
          </cell>
          <cell r="BY309">
            <v>3</v>
          </cell>
          <cell r="BZ309">
            <v>0</v>
          </cell>
          <cell r="CA309">
            <v>3</v>
          </cell>
          <cell r="CB309">
            <v>1</v>
          </cell>
          <cell r="CC309">
            <v>0</v>
          </cell>
          <cell r="CD309">
            <v>5</v>
          </cell>
          <cell r="CE309">
            <v>2</v>
          </cell>
          <cell r="CF309">
            <v>2</v>
          </cell>
          <cell r="CG309">
            <v>2</v>
          </cell>
          <cell r="CH309">
            <v>2</v>
          </cell>
          <cell r="CI309">
            <v>1</v>
          </cell>
          <cell r="CJ309">
            <v>2</v>
          </cell>
          <cell r="CK309">
            <v>0</v>
          </cell>
          <cell r="CL309">
            <v>1</v>
          </cell>
          <cell r="CM309">
            <v>2</v>
          </cell>
          <cell r="CN309">
            <v>2</v>
          </cell>
          <cell r="CO309">
            <v>2</v>
          </cell>
          <cell r="CP309">
            <v>2</v>
          </cell>
          <cell r="CQ309">
            <v>1</v>
          </cell>
          <cell r="CR309">
            <v>2</v>
          </cell>
          <cell r="CS309">
            <v>0</v>
          </cell>
          <cell r="CT309">
            <v>2</v>
          </cell>
          <cell r="CU309">
            <v>5</v>
          </cell>
          <cell r="CV309">
            <v>6</v>
          </cell>
          <cell r="CW309">
            <v>2</v>
          </cell>
          <cell r="CX309">
            <v>3</v>
          </cell>
          <cell r="CY309">
            <v>2</v>
          </cell>
          <cell r="CZ309">
            <v>5</v>
          </cell>
          <cell r="DA309">
            <v>2</v>
          </cell>
          <cell r="DB309">
            <v>8</v>
          </cell>
          <cell r="DC309">
            <v>3</v>
          </cell>
          <cell r="DD309">
            <v>6</v>
          </cell>
          <cell r="DE309">
            <v>7</v>
          </cell>
          <cell r="DF309">
            <v>3</v>
          </cell>
        </row>
        <row r="310">
          <cell r="BD310">
            <v>342</v>
          </cell>
          <cell r="BF310" t="str">
            <v>2024年</v>
          </cell>
          <cell r="BG310">
            <v>8</v>
          </cell>
          <cell r="BH310">
            <v>8</v>
          </cell>
          <cell r="BI310">
            <v>9</v>
          </cell>
          <cell r="BJ310">
            <v>7</v>
          </cell>
          <cell r="BK310">
            <v>9</v>
          </cell>
          <cell r="BL310">
            <v>7</v>
          </cell>
          <cell r="BM310">
            <v>6</v>
          </cell>
          <cell r="BN310">
            <v>6</v>
          </cell>
          <cell r="BO310">
            <v>9</v>
          </cell>
          <cell r="BP310">
            <v>4</v>
          </cell>
          <cell r="BQ310">
            <v>7</v>
          </cell>
          <cell r="BR310">
            <v>8</v>
          </cell>
          <cell r="BS310">
            <v>9</v>
          </cell>
          <cell r="BT310">
            <v>11</v>
          </cell>
          <cell r="BU310">
            <v>12</v>
          </cell>
          <cell r="BV310">
            <v>6</v>
          </cell>
          <cell r="BW310">
            <v>9</v>
          </cell>
          <cell r="BX310">
            <v>10</v>
          </cell>
          <cell r="BY310">
            <v>11</v>
          </cell>
          <cell r="BZ310">
            <v>7</v>
          </cell>
          <cell r="CA310">
            <v>15</v>
          </cell>
          <cell r="CB310">
            <v>3</v>
          </cell>
          <cell r="CC310">
            <v>2</v>
          </cell>
          <cell r="CD310">
            <v>5</v>
          </cell>
          <cell r="CE310">
            <v>5</v>
          </cell>
          <cell r="CF310">
            <v>7</v>
          </cell>
          <cell r="CG310">
            <v>9</v>
          </cell>
          <cell r="CH310">
            <v>12</v>
          </cell>
          <cell r="CI310">
            <v>4</v>
          </cell>
          <cell r="CJ310">
            <v>12</v>
          </cell>
          <cell r="CK310">
            <v>1</v>
          </cell>
          <cell r="CL310">
            <v>5</v>
          </cell>
          <cell r="CM310">
            <v>3</v>
          </cell>
          <cell r="CN310">
            <v>4</v>
          </cell>
          <cell r="CO310">
            <v>3</v>
          </cell>
          <cell r="CP310">
            <v>0</v>
          </cell>
          <cell r="CQ310">
            <v>9</v>
          </cell>
          <cell r="CR310">
            <v>4</v>
          </cell>
          <cell r="CS310">
            <v>4</v>
          </cell>
          <cell r="CT310">
            <v>5</v>
          </cell>
          <cell r="CU310">
            <v>3</v>
          </cell>
          <cell r="CV310">
            <v>2</v>
          </cell>
          <cell r="CW310">
            <v>2</v>
          </cell>
          <cell r="CX310">
            <v>3</v>
          </cell>
          <cell r="CY310">
            <v>5</v>
          </cell>
          <cell r="CZ310">
            <v>5</v>
          </cell>
          <cell r="DA310">
            <v>3</v>
          </cell>
          <cell r="DB310">
            <v>13</v>
          </cell>
          <cell r="DC310">
            <v>6</v>
          </cell>
          <cell r="DD310">
            <v>10</v>
          </cell>
          <cell r="DE310">
            <v>7</v>
          </cell>
          <cell r="DF310">
            <v>8</v>
          </cell>
        </row>
        <row r="311">
          <cell r="BD311">
            <v>847</v>
          </cell>
          <cell r="BF311" t="str">
            <v>2025年</v>
          </cell>
          <cell r="BG311">
            <v>11</v>
          </cell>
          <cell r="BH311">
            <v>26</v>
          </cell>
          <cell r="BI311">
            <v>12</v>
          </cell>
          <cell r="BJ311">
            <v>20</v>
          </cell>
          <cell r="BK311">
            <v>11</v>
          </cell>
          <cell r="BL311">
            <v>17</v>
          </cell>
          <cell r="BM311">
            <v>29</v>
          </cell>
          <cell r="BN311">
            <v>26</v>
          </cell>
          <cell r="BO311">
            <v>41</v>
          </cell>
          <cell r="BP311">
            <v>18</v>
          </cell>
          <cell r="BQ311">
            <v>31</v>
          </cell>
          <cell r="BR311">
            <v>23</v>
          </cell>
          <cell r="BS311">
            <v>34</v>
          </cell>
          <cell r="BT311">
            <v>18</v>
          </cell>
          <cell r="BU311">
            <v>19</v>
          </cell>
          <cell r="BV311">
            <v>30</v>
          </cell>
          <cell r="BW311">
            <v>22</v>
          </cell>
          <cell r="BX311">
            <v>19</v>
          </cell>
          <cell r="BY311">
            <v>20</v>
          </cell>
          <cell r="BZ311">
            <v>18</v>
          </cell>
          <cell r="CA311">
            <v>21</v>
          </cell>
          <cell r="CB311">
            <v>18</v>
          </cell>
          <cell r="CC311">
            <v>21</v>
          </cell>
          <cell r="CD311">
            <v>19</v>
          </cell>
          <cell r="CE311">
            <v>30</v>
          </cell>
          <cell r="CF311">
            <v>13</v>
          </cell>
          <cell r="CG311">
            <v>11</v>
          </cell>
          <cell r="CH311">
            <v>6</v>
          </cell>
          <cell r="CI311">
            <v>5</v>
          </cell>
          <cell r="CJ311">
            <v>10</v>
          </cell>
          <cell r="CK311">
            <v>6</v>
          </cell>
          <cell r="CL311">
            <v>3</v>
          </cell>
          <cell r="CM311">
            <v>3</v>
          </cell>
          <cell r="CN311">
            <v>11</v>
          </cell>
          <cell r="CO311">
            <v>3</v>
          </cell>
          <cell r="CP311">
            <v>5</v>
          </cell>
          <cell r="CQ311">
            <v>8</v>
          </cell>
          <cell r="CR311">
            <v>10</v>
          </cell>
          <cell r="CS311">
            <v>7</v>
          </cell>
          <cell r="CT311">
            <v>9</v>
          </cell>
          <cell r="CU311">
            <v>23</v>
          </cell>
          <cell r="CV311">
            <v>15</v>
          </cell>
          <cell r="CW311">
            <v>21</v>
          </cell>
          <cell r="CX311">
            <v>15</v>
          </cell>
          <cell r="CY311">
            <v>18</v>
          </cell>
          <cell r="CZ311">
            <v>22</v>
          </cell>
          <cell r="DA311">
            <v>11</v>
          </cell>
          <cell r="DB311">
            <v>7</v>
          </cell>
          <cell r="DC311">
            <v>12</v>
          </cell>
          <cell r="DD311">
            <v>9</v>
          </cell>
          <cell r="DE311">
            <v>13</v>
          </cell>
          <cell r="DF311">
            <v>17</v>
          </cell>
        </row>
        <row r="363">
          <cell r="BD363">
            <v>809</v>
          </cell>
          <cell r="BF363" t="str">
            <v>2020年</v>
          </cell>
          <cell r="BG363">
            <v>6</v>
          </cell>
          <cell r="BH363">
            <v>3</v>
          </cell>
          <cell r="BI363">
            <v>4</v>
          </cell>
          <cell r="BJ363">
            <v>14</v>
          </cell>
          <cell r="BK363">
            <v>2</v>
          </cell>
          <cell r="BL363">
            <v>3</v>
          </cell>
          <cell r="BM363">
            <v>3</v>
          </cell>
          <cell r="BN363">
            <v>2</v>
          </cell>
          <cell r="BO363">
            <v>5</v>
          </cell>
          <cell r="BP363">
            <v>8</v>
          </cell>
          <cell r="BQ363">
            <v>4</v>
          </cell>
          <cell r="BR363">
            <v>2</v>
          </cell>
          <cell r="BS363">
            <v>2</v>
          </cell>
          <cell r="BT363">
            <v>1</v>
          </cell>
          <cell r="BU363">
            <v>0</v>
          </cell>
          <cell r="BV363">
            <v>1</v>
          </cell>
          <cell r="BW363">
            <v>0</v>
          </cell>
          <cell r="BX363">
            <v>0</v>
          </cell>
          <cell r="BY363">
            <v>4</v>
          </cell>
          <cell r="BZ363">
            <v>3</v>
          </cell>
          <cell r="CA363">
            <v>2</v>
          </cell>
          <cell r="CB363">
            <v>5</v>
          </cell>
          <cell r="CC363">
            <v>5</v>
          </cell>
          <cell r="CD363">
            <v>1</v>
          </cell>
          <cell r="CE363">
            <v>2</v>
          </cell>
          <cell r="CF363">
            <v>6</v>
          </cell>
          <cell r="CG363">
            <v>4</v>
          </cell>
          <cell r="CH363">
            <v>5</v>
          </cell>
          <cell r="CI363">
            <v>8</v>
          </cell>
          <cell r="CJ363">
            <v>8</v>
          </cell>
          <cell r="CK363">
            <v>6</v>
          </cell>
          <cell r="CL363">
            <v>6</v>
          </cell>
          <cell r="CM363">
            <v>10</v>
          </cell>
          <cell r="CN363">
            <v>16</v>
          </cell>
          <cell r="CO363">
            <v>12</v>
          </cell>
          <cell r="CP363">
            <v>12</v>
          </cell>
          <cell r="CQ363">
            <v>20</v>
          </cell>
          <cell r="CR363">
            <v>28</v>
          </cell>
          <cell r="CS363">
            <v>41</v>
          </cell>
          <cell r="CT363">
            <v>43</v>
          </cell>
          <cell r="CU363">
            <v>63</v>
          </cell>
          <cell r="CV363">
            <v>67</v>
          </cell>
          <cell r="CW363">
            <v>63</v>
          </cell>
          <cell r="CX363">
            <v>50</v>
          </cell>
          <cell r="CY363">
            <v>45</v>
          </cell>
          <cell r="CZ363">
            <v>32</v>
          </cell>
          <cell r="DA363">
            <v>38</v>
          </cell>
          <cell r="DB363">
            <v>31</v>
          </cell>
          <cell r="DC363">
            <v>32</v>
          </cell>
          <cell r="DD363">
            <v>35</v>
          </cell>
          <cell r="DE363">
            <v>20</v>
          </cell>
          <cell r="DF363">
            <v>13</v>
          </cell>
        </row>
        <row r="364">
          <cell r="BD364">
            <v>729</v>
          </cell>
          <cell r="BF364" t="str">
            <v>2021年</v>
          </cell>
          <cell r="BG364">
            <v>8</v>
          </cell>
          <cell r="BH364">
            <v>12</v>
          </cell>
          <cell r="BI364">
            <v>13</v>
          </cell>
          <cell r="BJ364">
            <v>8</v>
          </cell>
          <cell r="BK364">
            <v>7</v>
          </cell>
          <cell r="BL364">
            <v>3</v>
          </cell>
          <cell r="BM364">
            <v>1</v>
          </cell>
          <cell r="BN364">
            <v>3</v>
          </cell>
          <cell r="BO364">
            <v>2</v>
          </cell>
          <cell r="BP364">
            <v>1</v>
          </cell>
          <cell r="BQ364">
            <v>6</v>
          </cell>
          <cell r="BR364">
            <v>4</v>
          </cell>
          <cell r="BS364">
            <v>2</v>
          </cell>
          <cell r="BT364">
            <v>0</v>
          </cell>
          <cell r="BU364">
            <v>1</v>
          </cell>
          <cell r="BV364">
            <v>0</v>
          </cell>
          <cell r="BW364">
            <v>2</v>
          </cell>
          <cell r="BX364">
            <v>0</v>
          </cell>
          <cell r="BY364">
            <v>1</v>
          </cell>
          <cell r="BZ364">
            <v>5</v>
          </cell>
          <cell r="CA364">
            <v>0</v>
          </cell>
          <cell r="CB364">
            <v>2</v>
          </cell>
          <cell r="CC364">
            <v>1</v>
          </cell>
          <cell r="CD364">
            <v>1</v>
          </cell>
          <cell r="CE364">
            <v>2</v>
          </cell>
          <cell r="CF364">
            <v>0</v>
          </cell>
          <cell r="CG364">
            <v>5</v>
          </cell>
          <cell r="CH364">
            <v>2</v>
          </cell>
          <cell r="CI364">
            <v>2</v>
          </cell>
          <cell r="CJ364">
            <v>0</v>
          </cell>
          <cell r="CK364">
            <v>0</v>
          </cell>
          <cell r="CL364">
            <v>3</v>
          </cell>
          <cell r="CM364">
            <v>3</v>
          </cell>
          <cell r="CN364">
            <v>2</v>
          </cell>
          <cell r="CO364">
            <v>2</v>
          </cell>
          <cell r="CP364">
            <v>1</v>
          </cell>
          <cell r="CQ364">
            <v>1</v>
          </cell>
          <cell r="CR364">
            <v>0</v>
          </cell>
          <cell r="CS364">
            <v>2</v>
          </cell>
          <cell r="CT364">
            <v>4</v>
          </cell>
          <cell r="CU364">
            <v>6</v>
          </cell>
          <cell r="CV364">
            <v>11</v>
          </cell>
          <cell r="CW364">
            <v>24</v>
          </cell>
          <cell r="CX364">
            <v>27</v>
          </cell>
          <cell r="CY364">
            <v>46</v>
          </cell>
          <cell r="CZ364">
            <v>51</v>
          </cell>
          <cell r="DA364">
            <v>65</v>
          </cell>
          <cell r="DB364">
            <v>67</v>
          </cell>
          <cell r="DC364">
            <v>65</v>
          </cell>
          <cell r="DD364">
            <v>90</v>
          </cell>
          <cell r="DE364">
            <v>99</v>
          </cell>
          <cell r="DF364">
            <v>66</v>
          </cell>
        </row>
        <row r="365">
          <cell r="BD365">
            <v>2909</v>
          </cell>
          <cell r="BF365" t="str">
            <v>2022年</v>
          </cell>
          <cell r="BG365">
            <v>73</v>
          </cell>
          <cell r="BH365">
            <v>39</v>
          </cell>
          <cell r="BI365">
            <v>30</v>
          </cell>
          <cell r="BJ365">
            <v>32</v>
          </cell>
          <cell r="BK365">
            <v>14</v>
          </cell>
          <cell r="BL365">
            <v>18</v>
          </cell>
          <cell r="BM365">
            <v>19</v>
          </cell>
          <cell r="BN365">
            <v>11</v>
          </cell>
          <cell r="BO365">
            <v>13</v>
          </cell>
          <cell r="BP365">
            <v>36</v>
          </cell>
          <cell r="BQ365">
            <v>31</v>
          </cell>
          <cell r="BR365">
            <v>47</v>
          </cell>
          <cell r="BS365">
            <v>57</v>
          </cell>
          <cell r="BT365">
            <v>55</v>
          </cell>
          <cell r="BU365">
            <v>53</v>
          </cell>
          <cell r="BV365">
            <v>71</v>
          </cell>
          <cell r="BW365">
            <v>102</v>
          </cell>
          <cell r="BX365">
            <v>95</v>
          </cell>
          <cell r="BY365">
            <v>127</v>
          </cell>
          <cell r="BZ365">
            <v>171</v>
          </cell>
          <cell r="CA365">
            <v>111</v>
          </cell>
          <cell r="CB365">
            <v>93</v>
          </cell>
          <cell r="CC365">
            <v>103</v>
          </cell>
          <cell r="CD365">
            <v>102</v>
          </cell>
          <cell r="CE365">
            <v>109</v>
          </cell>
          <cell r="CF365">
            <v>119</v>
          </cell>
          <cell r="CG365">
            <v>155</v>
          </cell>
          <cell r="CH365">
            <v>124</v>
          </cell>
          <cell r="CI365">
            <v>64</v>
          </cell>
          <cell r="CJ365">
            <v>87</v>
          </cell>
          <cell r="CK365">
            <v>70</v>
          </cell>
          <cell r="CL365">
            <v>66</v>
          </cell>
          <cell r="CM365">
            <v>50</v>
          </cell>
          <cell r="CN365">
            <v>35</v>
          </cell>
          <cell r="CO365">
            <v>20</v>
          </cell>
          <cell r="CP365">
            <v>30</v>
          </cell>
          <cell r="CQ365">
            <v>29</v>
          </cell>
          <cell r="CR365">
            <v>28</v>
          </cell>
          <cell r="CS365">
            <v>20</v>
          </cell>
          <cell r="CT365">
            <v>29</v>
          </cell>
          <cell r="CU365">
            <v>17</v>
          </cell>
          <cell r="CV365">
            <v>30</v>
          </cell>
          <cell r="CW365">
            <v>29</v>
          </cell>
          <cell r="CX365">
            <v>26</v>
          </cell>
          <cell r="CY365">
            <v>33</v>
          </cell>
          <cell r="CZ365">
            <v>49</v>
          </cell>
          <cell r="DA365">
            <v>40</v>
          </cell>
          <cell r="DB365">
            <v>37</v>
          </cell>
          <cell r="DC365">
            <v>37</v>
          </cell>
          <cell r="DD365">
            <v>23</v>
          </cell>
          <cell r="DE365">
            <v>25</v>
          </cell>
          <cell r="DF365">
            <v>25</v>
          </cell>
        </row>
        <row r="366">
          <cell r="BD366">
            <v>2526</v>
          </cell>
          <cell r="BF366" t="str">
            <v>2023年</v>
          </cell>
          <cell r="BG366">
            <v>12</v>
          </cell>
          <cell r="BH366">
            <v>23</v>
          </cell>
          <cell r="BI366">
            <v>28</v>
          </cell>
          <cell r="BJ366">
            <v>33</v>
          </cell>
          <cell r="BK366">
            <v>34</v>
          </cell>
          <cell r="BL366">
            <v>54</v>
          </cell>
          <cell r="BM366">
            <v>61</v>
          </cell>
          <cell r="BN366">
            <v>75</v>
          </cell>
          <cell r="BO366">
            <v>86</v>
          </cell>
          <cell r="BP366">
            <v>81</v>
          </cell>
          <cell r="BQ366">
            <v>97</v>
          </cell>
          <cell r="BR366">
            <v>119</v>
          </cell>
          <cell r="BS366">
            <v>130</v>
          </cell>
          <cell r="BT366">
            <v>133</v>
          </cell>
          <cell r="BU366">
            <v>159</v>
          </cell>
          <cell r="BV366">
            <v>192</v>
          </cell>
          <cell r="BW366">
            <v>162</v>
          </cell>
          <cell r="BX366">
            <v>98</v>
          </cell>
          <cell r="BY366">
            <v>80</v>
          </cell>
          <cell r="BZ366">
            <v>55</v>
          </cell>
          <cell r="CA366">
            <v>46</v>
          </cell>
          <cell r="CB366">
            <v>29</v>
          </cell>
          <cell r="CC366">
            <v>23</v>
          </cell>
          <cell r="CD366">
            <v>22</v>
          </cell>
          <cell r="CE366">
            <v>15</v>
          </cell>
          <cell r="CF366">
            <v>7</v>
          </cell>
          <cell r="CG366">
            <v>8</v>
          </cell>
          <cell r="CH366">
            <v>9</v>
          </cell>
          <cell r="CI366">
            <v>6</v>
          </cell>
          <cell r="CJ366">
            <v>6</v>
          </cell>
          <cell r="CK366">
            <v>1</v>
          </cell>
          <cell r="CL366">
            <v>2</v>
          </cell>
          <cell r="CM366">
            <v>7</v>
          </cell>
          <cell r="CN366">
            <v>2</v>
          </cell>
          <cell r="CO366">
            <v>10</v>
          </cell>
          <cell r="CP366">
            <v>17</v>
          </cell>
          <cell r="CQ366">
            <v>36</v>
          </cell>
          <cell r="CR366">
            <v>24</v>
          </cell>
          <cell r="CS366">
            <v>43</v>
          </cell>
          <cell r="CT366">
            <v>41</v>
          </cell>
          <cell r="CU366">
            <v>45</v>
          </cell>
          <cell r="CV366">
            <v>48</v>
          </cell>
          <cell r="CW366">
            <v>67</v>
          </cell>
          <cell r="CX366">
            <v>47</v>
          </cell>
          <cell r="CY366">
            <v>44</v>
          </cell>
          <cell r="CZ366">
            <v>32</v>
          </cell>
          <cell r="DA366">
            <v>42</v>
          </cell>
          <cell r="DB366">
            <v>25</v>
          </cell>
          <cell r="DC366">
            <v>31</v>
          </cell>
          <cell r="DD366">
            <v>31</v>
          </cell>
          <cell r="DE366">
            <v>26</v>
          </cell>
          <cell r="DF366">
            <v>22</v>
          </cell>
        </row>
        <row r="367">
          <cell r="BD367">
            <v>4098</v>
          </cell>
          <cell r="BF367" t="str">
            <v>2024年</v>
          </cell>
          <cell r="BG367">
            <v>2</v>
          </cell>
          <cell r="BH367">
            <v>4</v>
          </cell>
          <cell r="BI367">
            <v>6</v>
          </cell>
          <cell r="BJ367">
            <v>8</v>
          </cell>
          <cell r="BK367">
            <v>3</v>
          </cell>
          <cell r="BL367">
            <v>3</v>
          </cell>
          <cell r="BM367">
            <v>1</v>
          </cell>
          <cell r="BN367">
            <v>1</v>
          </cell>
          <cell r="BO367">
            <v>2</v>
          </cell>
          <cell r="BP367">
            <v>2</v>
          </cell>
          <cell r="BQ367">
            <v>11</v>
          </cell>
          <cell r="BR367">
            <v>4</v>
          </cell>
          <cell r="BS367">
            <v>2</v>
          </cell>
          <cell r="BT367">
            <v>5</v>
          </cell>
          <cell r="BU367">
            <v>13</v>
          </cell>
          <cell r="BV367">
            <v>20</v>
          </cell>
          <cell r="BW367">
            <v>30</v>
          </cell>
          <cell r="BX367">
            <v>37</v>
          </cell>
          <cell r="BY367">
            <v>46</v>
          </cell>
          <cell r="BZ367">
            <v>48</v>
          </cell>
          <cell r="CA367">
            <v>72</v>
          </cell>
          <cell r="CB367">
            <v>103</v>
          </cell>
          <cell r="CC367">
            <v>96</v>
          </cell>
          <cell r="CD367">
            <v>71</v>
          </cell>
          <cell r="CE367">
            <v>84</v>
          </cell>
          <cell r="CF367">
            <v>99</v>
          </cell>
          <cell r="CG367">
            <v>64</v>
          </cell>
          <cell r="CH367">
            <v>72</v>
          </cell>
          <cell r="CI367">
            <v>67</v>
          </cell>
          <cell r="CJ367">
            <v>67</v>
          </cell>
          <cell r="CK367">
            <v>58</v>
          </cell>
          <cell r="CL367">
            <v>59</v>
          </cell>
          <cell r="CM367">
            <v>48</v>
          </cell>
          <cell r="CN367">
            <v>39</v>
          </cell>
          <cell r="CO367">
            <v>35</v>
          </cell>
          <cell r="CP367">
            <v>41</v>
          </cell>
          <cell r="CQ367">
            <v>62</v>
          </cell>
          <cell r="CR367">
            <v>72</v>
          </cell>
          <cell r="CS367">
            <v>88</v>
          </cell>
          <cell r="CT367">
            <v>200</v>
          </cell>
          <cell r="CU367">
            <v>311</v>
          </cell>
          <cell r="CV367">
            <v>282</v>
          </cell>
          <cell r="CW367">
            <v>329</v>
          </cell>
          <cell r="CX367">
            <v>281</v>
          </cell>
          <cell r="CY367">
            <v>237</v>
          </cell>
          <cell r="CZ367">
            <v>213</v>
          </cell>
          <cell r="DA367">
            <v>235</v>
          </cell>
          <cell r="DB367">
            <v>218</v>
          </cell>
          <cell r="DC367">
            <v>117</v>
          </cell>
          <cell r="DD367">
            <v>74</v>
          </cell>
          <cell r="DE367">
            <v>34</v>
          </cell>
          <cell r="DF367">
            <v>22</v>
          </cell>
        </row>
        <row r="368">
          <cell r="BD368">
            <v>846</v>
          </cell>
          <cell r="BF368" t="str">
            <v>2025年</v>
          </cell>
          <cell r="BG368">
            <v>3</v>
          </cell>
          <cell r="BH368">
            <v>2</v>
          </cell>
          <cell r="BI368">
            <v>5</v>
          </cell>
          <cell r="BJ368">
            <v>6</v>
          </cell>
          <cell r="BK368">
            <v>4</v>
          </cell>
          <cell r="BL368">
            <v>4</v>
          </cell>
          <cell r="BM368">
            <v>2</v>
          </cell>
          <cell r="BN368">
            <v>1</v>
          </cell>
          <cell r="BO368">
            <v>6</v>
          </cell>
          <cell r="BP368">
            <v>6</v>
          </cell>
          <cell r="BQ368">
            <v>5</v>
          </cell>
          <cell r="BR368">
            <v>8</v>
          </cell>
          <cell r="BS368">
            <v>3</v>
          </cell>
          <cell r="BT368">
            <v>2</v>
          </cell>
          <cell r="BU368">
            <v>2</v>
          </cell>
          <cell r="BV368">
            <v>11</v>
          </cell>
          <cell r="BW368">
            <v>2</v>
          </cell>
          <cell r="BX368">
            <v>5</v>
          </cell>
          <cell r="BY368">
            <v>4</v>
          </cell>
          <cell r="BZ368">
            <v>12</v>
          </cell>
          <cell r="CA368">
            <v>18</v>
          </cell>
          <cell r="CB368">
            <v>13</v>
          </cell>
          <cell r="CC368">
            <v>10</v>
          </cell>
          <cell r="CD368">
            <v>18</v>
          </cell>
          <cell r="CE368">
            <v>9</v>
          </cell>
          <cell r="CF368">
            <v>10</v>
          </cell>
          <cell r="CG368">
            <v>10</v>
          </cell>
          <cell r="CH368">
            <v>11</v>
          </cell>
          <cell r="CI368">
            <v>17</v>
          </cell>
          <cell r="CJ368">
            <v>22</v>
          </cell>
          <cell r="CK368">
            <v>15</v>
          </cell>
          <cell r="CL368">
            <v>23</v>
          </cell>
          <cell r="CM368">
            <v>13</v>
          </cell>
          <cell r="CN368">
            <v>17</v>
          </cell>
          <cell r="CO368">
            <v>25</v>
          </cell>
          <cell r="CP368">
            <v>40</v>
          </cell>
          <cell r="CQ368">
            <v>37</v>
          </cell>
          <cell r="CR368">
            <v>31</v>
          </cell>
          <cell r="CS368">
            <v>41</v>
          </cell>
          <cell r="CT368">
            <v>52</v>
          </cell>
          <cell r="CU368">
            <v>53</v>
          </cell>
          <cell r="CV368">
            <v>31</v>
          </cell>
          <cell r="CW368">
            <v>40</v>
          </cell>
          <cell r="CX368">
            <v>36</v>
          </cell>
          <cell r="CY368">
            <v>29</v>
          </cell>
          <cell r="CZ368">
            <v>32</v>
          </cell>
          <cell r="DA368">
            <v>27</v>
          </cell>
          <cell r="DB368">
            <v>22</v>
          </cell>
          <cell r="DC368">
            <v>21</v>
          </cell>
          <cell r="DD368">
            <v>14</v>
          </cell>
          <cell r="DE368">
            <v>13</v>
          </cell>
          <cell r="DF368">
            <v>3</v>
          </cell>
        </row>
        <row r="420">
          <cell r="BD420">
            <v>49</v>
          </cell>
          <cell r="BF420" t="str">
            <v>2020年</v>
          </cell>
          <cell r="BG420">
            <v>1</v>
          </cell>
          <cell r="BH420">
            <v>2</v>
          </cell>
          <cell r="BI420">
            <v>4</v>
          </cell>
          <cell r="BJ420">
            <v>3</v>
          </cell>
          <cell r="BK420">
            <v>3</v>
          </cell>
          <cell r="BL420">
            <v>5</v>
          </cell>
          <cell r="BM420">
            <v>2</v>
          </cell>
          <cell r="BN420">
            <v>0</v>
          </cell>
          <cell r="BO420">
            <v>3</v>
          </cell>
          <cell r="BP420">
            <v>1</v>
          </cell>
          <cell r="BQ420">
            <v>0</v>
          </cell>
          <cell r="BR420">
            <v>4</v>
          </cell>
          <cell r="BS420">
            <v>1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1</v>
          </cell>
          <cell r="CD420">
            <v>1</v>
          </cell>
          <cell r="CE420">
            <v>0</v>
          </cell>
          <cell r="CF420">
            <v>0</v>
          </cell>
          <cell r="CG420">
            <v>2</v>
          </cell>
          <cell r="CH420">
            <v>1</v>
          </cell>
          <cell r="CI420">
            <v>0</v>
          </cell>
          <cell r="CJ420">
            <v>1</v>
          </cell>
          <cell r="CK420">
            <v>0</v>
          </cell>
          <cell r="CL420">
            <v>3</v>
          </cell>
          <cell r="CM420">
            <v>0</v>
          </cell>
          <cell r="CN420">
            <v>0</v>
          </cell>
          <cell r="CO420">
            <v>0</v>
          </cell>
          <cell r="CP420">
            <v>1</v>
          </cell>
          <cell r="CQ420">
            <v>0</v>
          </cell>
          <cell r="CR420">
            <v>0</v>
          </cell>
          <cell r="CS420">
            <v>1</v>
          </cell>
          <cell r="CT420">
            <v>0</v>
          </cell>
          <cell r="CU420">
            <v>2</v>
          </cell>
          <cell r="CV420">
            <v>0</v>
          </cell>
          <cell r="CW420">
            <v>1</v>
          </cell>
          <cell r="CX420">
            <v>1</v>
          </cell>
          <cell r="CY420">
            <v>0</v>
          </cell>
          <cell r="CZ420">
            <v>1</v>
          </cell>
          <cell r="DA420">
            <v>0</v>
          </cell>
          <cell r="DB420">
            <v>0</v>
          </cell>
          <cell r="DC420">
            <v>0</v>
          </cell>
          <cell r="DD420">
            <v>1</v>
          </cell>
          <cell r="DE420">
            <v>0</v>
          </cell>
          <cell r="DF420">
            <v>1</v>
          </cell>
        </row>
        <row r="421">
          <cell r="BD421">
            <v>6</v>
          </cell>
          <cell r="BF421" t="str">
            <v>2021年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</v>
          </cell>
          <cell r="CB421">
            <v>0</v>
          </cell>
          <cell r="CC421">
            <v>3</v>
          </cell>
          <cell r="CD421">
            <v>0</v>
          </cell>
          <cell r="CE421">
            <v>0</v>
          </cell>
          <cell r="CF421">
            <v>0</v>
          </cell>
          <cell r="CG421">
            <v>1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1</v>
          </cell>
          <cell r="DE421">
            <v>0</v>
          </cell>
          <cell r="DF421">
            <v>0</v>
          </cell>
        </row>
        <row r="422">
          <cell r="BD422">
            <v>15</v>
          </cell>
          <cell r="BF422" t="str">
            <v>2022年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1</v>
          </cell>
          <cell r="BN422">
            <v>0</v>
          </cell>
          <cell r="BO422">
            <v>0</v>
          </cell>
          <cell r="BP422">
            <v>0</v>
          </cell>
          <cell r="BQ422">
            <v>1</v>
          </cell>
          <cell r="BR422">
            <v>0</v>
          </cell>
          <cell r="BS422">
            <v>0</v>
          </cell>
          <cell r="BT422">
            <v>1</v>
          </cell>
          <cell r="BU422">
            <v>1</v>
          </cell>
          <cell r="BV422">
            <v>0</v>
          </cell>
          <cell r="BW422">
            <v>1</v>
          </cell>
          <cell r="BX422">
            <v>0</v>
          </cell>
          <cell r="BY422">
            <v>0</v>
          </cell>
          <cell r="BZ422">
            <v>0</v>
          </cell>
          <cell r="CA422">
            <v>1</v>
          </cell>
          <cell r="CB422">
            <v>0</v>
          </cell>
          <cell r="CC422">
            <v>0</v>
          </cell>
          <cell r="CD422">
            <v>0</v>
          </cell>
          <cell r="CE422">
            <v>4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1</v>
          </cell>
          <cell r="CN422">
            <v>1</v>
          </cell>
          <cell r="CO422">
            <v>0</v>
          </cell>
          <cell r="CP422">
            <v>0</v>
          </cell>
          <cell r="CQ422">
            <v>1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1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1</v>
          </cell>
          <cell r="DF422">
            <v>0</v>
          </cell>
        </row>
        <row r="423">
          <cell r="BD423">
            <v>24</v>
          </cell>
          <cell r="BF423" t="str">
            <v>2023年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2</v>
          </cell>
          <cell r="BM423">
            <v>1</v>
          </cell>
          <cell r="BN423">
            <v>0</v>
          </cell>
          <cell r="BO423">
            <v>0</v>
          </cell>
          <cell r="BP423">
            <v>0</v>
          </cell>
          <cell r="BQ423">
            <v>2</v>
          </cell>
          <cell r="BR423">
            <v>0</v>
          </cell>
          <cell r="BS423">
            <v>0</v>
          </cell>
          <cell r="BT423">
            <v>0</v>
          </cell>
          <cell r="BU423">
            <v>1</v>
          </cell>
          <cell r="BV423">
            <v>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2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1</v>
          </cell>
          <cell r="DA423">
            <v>0</v>
          </cell>
          <cell r="DB423">
            <v>0</v>
          </cell>
          <cell r="DC423">
            <v>6</v>
          </cell>
          <cell r="DD423">
            <v>0</v>
          </cell>
          <cell r="DE423">
            <v>0</v>
          </cell>
          <cell r="DF423">
            <v>0</v>
          </cell>
        </row>
        <row r="424">
          <cell r="BD424">
            <v>118</v>
          </cell>
          <cell r="BF424" t="str">
            <v>2024年</v>
          </cell>
          <cell r="BG424">
            <v>0</v>
          </cell>
          <cell r="BH424">
            <v>1</v>
          </cell>
          <cell r="BI424">
            <v>1</v>
          </cell>
          <cell r="BJ424">
            <v>1</v>
          </cell>
          <cell r="BK424">
            <v>0</v>
          </cell>
          <cell r="BL424">
            <v>1</v>
          </cell>
          <cell r="BM424">
            <v>0</v>
          </cell>
          <cell r="BN424">
            <v>0</v>
          </cell>
          <cell r="BO424">
            <v>0</v>
          </cell>
          <cell r="BP424">
            <v>2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1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1</v>
          </cell>
          <cell r="CK424">
            <v>0</v>
          </cell>
          <cell r="CL424">
            <v>1</v>
          </cell>
          <cell r="CM424">
            <v>1</v>
          </cell>
          <cell r="CN424">
            <v>1</v>
          </cell>
          <cell r="CO424">
            <v>0</v>
          </cell>
          <cell r="CP424">
            <v>0</v>
          </cell>
          <cell r="CQ424">
            <v>3</v>
          </cell>
          <cell r="CR424">
            <v>0</v>
          </cell>
          <cell r="CS424">
            <v>0</v>
          </cell>
          <cell r="CT424">
            <v>1</v>
          </cell>
          <cell r="CU424">
            <v>3</v>
          </cell>
          <cell r="CV424">
            <v>3</v>
          </cell>
          <cell r="CW424">
            <v>17</v>
          </cell>
          <cell r="CX424">
            <v>6</v>
          </cell>
          <cell r="CY424">
            <v>7</v>
          </cell>
          <cell r="CZ424">
            <v>9</v>
          </cell>
          <cell r="DA424">
            <v>7</v>
          </cell>
          <cell r="DB424">
            <v>15</v>
          </cell>
          <cell r="DC424">
            <v>12</v>
          </cell>
          <cell r="DD424">
            <v>9</v>
          </cell>
          <cell r="DE424">
            <v>5</v>
          </cell>
          <cell r="DF424">
            <v>10</v>
          </cell>
        </row>
        <row r="425">
          <cell r="BD425">
            <v>1037</v>
          </cell>
          <cell r="BF425" t="str">
            <v>2025年</v>
          </cell>
          <cell r="BG425">
            <v>1</v>
          </cell>
          <cell r="BH425">
            <v>11</v>
          </cell>
          <cell r="BI425">
            <v>12</v>
          </cell>
          <cell r="BJ425">
            <v>16</v>
          </cell>
          <cell r="BK425">
            <v>12</v>
          </cell>
          <cell r="BL425">
            <v>11</v>
          </cell>
          <cell r="BM425">
            <v>8</v>
          </cell>
          <cell r="BN425">
            <v>11</v>
          </cell>
          <cell r="BO425">
            <v>12</v>
          </cell>
          <cell r="BP425">
            <v>26</v>
          </cell>
          <cell r="BQ425">
            <v>26</v>
          </cell>
          <cell r="BR425">
            <v>11</v>
          </cell>
          <cell r="BS425">
            <v>26</v>
          </cell>
          <cell r="BT425">
            <v>4</v>
          </cell>
          <cell r="BU425">
            <v>11</v>
          </cell>
          <cell r="BV425">
            <v>7</v>
          </cell>
          <cell r="BW425">
            <v>17</v>
          </cell>
          <cell r="BX425">
            <v>8</v>
          </cell>
          <cell r="BY425">
            <v>9</v>
          </cell>
          <cell r="BZ425">
            <v>14</v>
          </cell>
          <cell r="CA425">
            <v>12</v>
          </cell>
          <cell r="CB425">
            <v>10</v>
          </cell>
          <cell r="CC425">
            <v>19</v>
          </cell>
          <cell r="CD425">
            <v>24</v>
          </cell>
          <cell r="CE425">
            <v>20</v>
          </cell>
          <cell r="CF425">
            <v>13</v>
          </cell>
          <cell r="CG425">
            <v>20</v>
          </cell>
          <cell r="CH425">
            <v>22</v>
          </cell>
          <cell r="CI425">
            <v>30</v>
          </cell>
          <cell r="CJ425">
            <v>52</v>
          </cell>
          <cell r="CK425">
            <v>46</v>
          </cell>
          <cell r="CL425">
            <v>50</v>
          </cell>
          <cell r="CM425">
            <v>29</v>
          </cell>
          <cell r="CN425">
            <v>39</v>
          </cell>
          <cell r="CO425">
            <v>36</v>
          </cell>
          <cell r="CP425">
            <v>38</v>
          </cell>
          <cell r="CQ425">
            <v>43</v>
          </cell>
          <cell r="CR425">
            <v>38</v>
          </cell>
          <cell r="CS425">
            <v>42</v>
          </cell>
          <cell r="CT425">
            <v>22</v>
          </cell>
          <cell r="CU425">
            <v>26</v>
          </cell>
          <cell r="CV425">
            <v>34</v>
          </cell>
          <cell r="CW425">
            <v>14</v>
          </cell>
          <cell r="CX425">
            <v>17</v>
          </cell>
          <cell r="CY425">
            <v>17</v>
          </cell>
          <cell r="CZ425">
            <v>15</v>
          </cell>
          <cell r="DA425">
            <v>11</v>
          </cell>
          <cell r="DB425">
            <v>9</v>
          </cell>
          <cell r="DC425">
            <v>9</v>
          </cell>
          <cell r="DD425">
            <v>5</v>
          </cell>
          <cell r="DE425">
            <v>10</v>
          </cell>
          <cell r="DF425">
            <v>12</v>
          </cell>
        </row>
        <row r="477">
          <cell r="BD477">
            <v>534</v>
          </cell>
          <cell r="BF477" t="str">
            <v>2020年</v>
          </cell>
          <cell r="BG477">
            <v>6</v>
          </cell>
          <cell r="BH477">
            <v>14</v>
          </cell>
          <cell r="BI477">
            <v>7</v>
          </cell>
          <cell r="BJ477">
            <v>9</v>
          </cell>
          <cell r="BK477">
            <v>10</v>
          </cell>
          <cell r="BL477">
            <v>10</v>
          </cell>
          <cell r="BM477">
            <v>13</v>
          </cell>
          <cell r="BN477">
            <v>4</v>
          </cell>
          <cell r="BO477">
            <v>6</v>
          </cell>
          <cell r="BP477">
            <v>4</v>
          </cell>
          <cell r="BQ477">
            <v>7</v>
          </cell>
          <cell r="BR477">
            <v>6</v>
          </cell>
          <cell r="BS477">
            <v>12</v>
          </cell>
          <cell r="BT477">
            <v>7</v>
          </cell>
          <cell r="BU477">
            <v>10</v>
          </cell>
          <cell r="BV477">
            <v>5</v>
          </cell>
          <cell r="BW477">
            <v>5</v>
          </cell>
          <cell r="BX477">
            <v>5</v>
          </cell>
          <cell r="BY477">
            <v>6</v>
          </cell>
          <cell r="BZ477">
            <v>10</v>
          </cell>
          <cell r="CA477">
            <v>7</v>
          </cell>
          <cell r="CB477">
            <v>11</v>
          </cell>
          <cell r="CC477">
            <v>12</v>
          </cell>
          <cell r="CD477">
            <v>23</v>
          </cell>
          <cell r="CE477">
            <v>25</v>
          </cell>
          <cell r="CF477">
            <v>18</v>
          </cell>
          <cell r="CG477">
            <v>18</v>
          </cell>
          <cell r="CH477">
            <v>13</v>
          </cell>
          <cell r="CI477">
            <v>22</v>
          </cell>
          <cell r="CJ477">
            <v>17</v>
          </cell>
          <cell r="CK477">
            <v>17</v>
          </cell>
          <cell r="CL477">
            <v>8</v>
          </cell>
          <cell r="CM477">
            <v>11</v>
          </cell>
          <cell r="CN477">
            <v>9</v>
          </cell>
          <cell r="CO477">
            <v>6</v>
          </cell>
          <cell r="CP477">
            <v>6</v>
          </cell>
          <cell r="CQ477">
            <v>12</v>
          </cell>
          <cell r="CR477">
            <v>11</v>
          </cell>
          <cell r="CS477">
            <v>8</v>
          </cell>
          <cell r="CT477">
            <v>10</v>
          </cell>
          <cell r="CU477">
            <v>14</v>
          </cell>
          <cell r="CV477">
            <v>9</v>
          </cell>
          <cell r="CW477">
            <v>11</v>
          </cell>
          <cell r="CX477">
            <v>11</v>
          </cell>
          <cell r="CY477">
            <v>7</v>
          </cell>
          <cell r="CZ477">
            <v>9</v>
          </cell>
          <cell r="DA477">
            <v>12</v>
          </cell>
          <cell r="DB477">
            <v>7</v>
          </cell>
          <cell r="DC477">
            <v>8</v>
          </cell>
          <cell r="DD477">
            <v>7</v>
          </cell>
          <cell r="DE477">
            <v>5</v>
          </cell>
          <cell r="DF477">
            <v>7</v>
          </cell>
        </row>
        <row r="478">
          <cell r="BD478">
            <v>488</v>
          </cell>
          <cell r="BF478" t="str">
            <v>2021年</v>
          </cell>
          <cell r="BG478">
            <v>7</v>
          </cell>
          <cell r="BH478">
            <v>5</v>
          </cell>
          <cell r="BI478">
            <v>3</v>
          </cell>
          <cell r="BJ478">
            <v>7</v>
          </cell>
          <cell r="BK478">
            <v>11</v>
          </cell>
          <cell r="BL478">
            <v>9</v>
          </cell>
          <cell r="BM478">
            <v>10</v>
          </cell>
          <cell r="BN478">
            <v>5</v>
          </cell>
          <cell r="BO478">
            <v>6</v>
          </cell>
          <cell r="BP478">
            <v>6</v>
          </cell>
          <cell r="BQ478">
            <v>6</v>
          </cell>
          <cell r="BR478">
            <v>7</v>
          </cell>
          <cell r="BS478">
            <v>3</v>
          </cell>
          <cell r="BT478">
            <v>13</v>
          </cell>
          <cell r="BU478">
            <v>18</v>
          </cell>
          <cell r="BV478">
            <v>10</v>
          </cell>
          <cell r="BW478">
            <v>11</v>
          </cell>
          <cell r="BX478">
            <v>5</v>
          </cell>
          <cell r="BY478">
            <v>8</v>
          </cell>
          <cell r="BZ478">
            <v>15</v>
          </cell>
          <cell r="CA478">
            <v>16</v>
          </cell>
          <cell r="CB478">
            <v>10</v>
          </cell>
          <cell r="CC478">
            <v>11</v>
          </cell>
          <cell r="CD478">
            <v>4</v>
          </cell>
          <cell r="CE478">
            <v>14</v>
          </cell>
          <cell r="CF478">
            <v>11</v>
          </cell>
          <cell r="CG478">
            <v>15</v>
          </cell>
          <cell r="CH478">
            <v>22</v>
          </cell>
          <cell r="CI478">
            <v>14</v>
          </cell>
          <cell r="CJ478">
            <v>15</v>
          </cell>
          <cell r="CK478">
            <v>6</v>
          </cell>
          <cell r="CL478">
            <v>9</v>
          </cell>
          <cell r="CM478">
            <v>7</v>
          </cell>
          <cell r="CN478">
            <v>14</v>
          </cell>
          <cell r="CO478">
            <v>9</v>
          </cell>
          <cell r="CP478">
            <v>12</v>
          </cell>
          <cell r="CQ478">
            <v>5</v>
          </cell>
          <cell r="CR478">
            <v>11</v>
          </cell>
          <cell r="CS478">
            <v>11</v>
          </cell>
          <cell r="CT478">
            <v>10</v>
          </cell>
          <cell r="CU478">
            <v>7</v>
          </cell>
          <cell r="CV478">
            <v>7</v>
          </cell>
          <cell r="CW478">
            <v>12</v>
          </cell>
          <cell r="CX478">
            <v>7</v>
          </cell>
          <cell r="CY478">
            <v>9</v>
          </cell>
          <cell r="CZ478">
            <v>10</v>
          </cell>
          <cell r="DA478">
            <v>5</v>
          </cell>
          <cell r="DB478">
            <v>8</v>
          </cell>
          <cell r="DC478">
            <v>8</v>
          </cell>
          <cell r="DD478">
            <v>9</v>
          </cell>
          <cell r="DE478">
            <v>11</v>
          </cell>
          <cell r="DF478">
            <v>4</v>
          </cell>
        </row>
        <row r="479">
          <cell r="BD479">
            <v>393</v>
          </cell>
          <cell r="BF479" t="str">
            <v>2022年</v>
          </cell>
          <cell r="BG479">
            <v>11</v>
          </cell>
          <cell r="BH479">
            <v>7</v>
          </cell>
          <cell r="BI479">
            <v>8</v>
          </cell>
          <cell r="BJ479">
            <v>4</v>
          </cell>
          <cell r="BK479">
            <v>3</v>
          </cell>
          <cell r="BL479">
            <v>7</v>
          </cell>
          <cell r="BM479">
            <v>6</v>
          </cell>
          <cell r="BN479">
            <v>5</v>
          </cell>
          <cell r="BO479">
            <v>6</v>
          </cell>
          <cell r="BP479">
            <v>8</v>
          </cell>
          <cell r="BQ479">
            <v>12</v>
          </cell>
          <cell r="BR479">
            <v>13</v>
          </cell>
          <cell r="BS479">
            <v>5</v>
          </cell>
          <cell r="BT479">
            <v>6</v>
          </cell>
          <cell r="BU479">
            <v>5</v>
          </cell>
          <cell r="BV479">
            <v>15</v>
          </cell>
          <cell r="BW479">
            <v>11</v>
          </cell>
          <cell r="BX479">
            <v>9</v>
          </cell>
          <cell r="BY479">
            <v>8</v>
          </cell>
          <cell r="BZ479">
            <v>7</v>
          </cell>
          <cell r="CA479">
            <v>7</v>
          </cell>
          <cell r="CB479">
            <v>7</v>
          </cell>
          <cell r="CC479">
            <v>6</v>
          </cell>
          <cell r="CD479">
            <v>4</v>
          </cell>
          <cell r="CE479">
            <v>8</v>
          </cell>
          <cell r="CF479">
            <v>11</v>
          </cell>
          <cell r="CG479">
            <v>10</v>
          </cell>
          <cell r="CH479">
            <v>8</v>
          </cell>
          <cell r="CI479">
            <v>7</v>
          </cell>
          <cell r="CJ479">
            <v>5</v>
          </cell>
          <cell r="CK479">
            <v>5</v>
          </cell>
          <cell r="CL479">
            <v>4</v>
          </cell>
          <cell r="CM479">
            <v>6</v>
          </cell>
          <cell r="CN479">
            <v>6</v>
          </cell>
          <cell r="CO479">
            <v>8</v>
          </cell>
          <cell r="CP479">
            <v>8</v>
          </cell>
          <cell r="CQ479">
            <v>12</v>
          </cell>
          <cell r="CR479">
            <v>6</v>
          </cell>
          <cell r="CS479">
            <v>10</v>
          </cell>
          <cell r="CT479">
            <v>8</v>
          </cell>
          <cell r="CU479">
            <v>8</v>
          </cell>
          <cell r="CV479">
            <v>6</v>
          </cell>
          <cell r="CW479">
            <v>7</v>
          </cell>
          <cell r="CX479">
            <v>8</v>
          </cell>
          <cell r="CY479">
            <v>11</v>
          </cell>
          <cell r="CZ479">
            <v>11</v>
          </cell>
          <cell r="DA479">
            <v>8</v>
          </cell>
          <cell r="DB479">
            <v>4</v>
          </cell>
          <cell r="DC479">
            <v>11</v>
          </cell>
          <cell r="DD479">
            <v>3</v>
          </cell>
          <cell r="DE479">
            <v>7</v>
          </cell>
          <cell r="DF479">
            <v>7</v>
          </cell>
        </row>
        <row r="480">
          <cell r="BD480">
            <v>354</v>
          </cell>
          <cell r="BF480" t="str">
            <v>2023年</v>
          </cell>
          <cell r="BG480">
            <v>7</v>
          </cell>
          <cell r="BH480">
            <v>7</v>
          </cell>
          <cell r="BI480">
            <v>4</v>
          </cell>
          <cell r="BJ480">
            <v>4</v>
          </cell>
          <cell r="BK480">
            <v>4</v>
          </cell>
          <cell r="BL480">
            <v>7</v>
          </cell>
          <cell r="BM480">
            <v>4</v>
          </cell>
          <cell r="BN480">
            <v>7</v>
          </cell>
          <cell r="BO480">
            <v>7</v>
          </cell>
          <cell r="BP480">
            <v>6</v>
          </cell>
          <cell r="BQ480">
            <v>2</v>
          </cell>
          <cell r="BR480">
            <v>7</v>
          </cell>
          <cell r="BS480">
            <v>10</v>
          </cell>
          <cell r="BT480">
            <v>7</v>
          </cell>
          <cell r="BU480">
            <v>6</v>
          </cell>
          <cell r="BV480">
            <v>9</v>
          </cell>
          <cell r="BW480">
            <v>11</v>
          </cell>
          <cell r="BX480">
            <v>8</v>
          </cell>
          <cell r="BY480">
            <v>14</v>
          </cell>
          <cell r="BZ480">
            <v>8</v>
          </cell>
          <cell r="CA480">
            <v>14</v>
          </cell>
          <cell r="CB480">
            <v>8</v>
          </cell>
          <cell r="CC480">
            <v>8</v>
          </cell>
          <cell r="CD480">
            <v>8</v>
          </cell>
          <cell r="CE480">
            <v>5</v>
          </cell>
          <cell r="CF480">
            <v>6</v>
          </cell>
          <cell r="CG480">
            <v>7</v>
          </cell>
          <cell r="CH480">
            <v>5</v>
          </cell>
          <cell r="CI480">
            <v>3</v>
          </cell>
          <cell r="CJ480">
            <v>4</v>
          </cell>
          <cell r="CK480">
            <v>8</v>
          </cell>
          <cell r="CL480">
            <v>13</v>
          </cell>
          <cell r="CM480">
            <v>6</v>
          </cell>
          <cell r="CN480">
            <v>6</v>
          </cell>
          <cell r="CO480">
            <v>6</v>
          </cell>
          <cell r="CP480">
            <v>6</v>
          </cell>
          <cell r="CQ480">
            <v>10</v>
          </cell>
          <cell r="CR480">
            <v>8</v>
          </cell>
          <cell r="CS480">
            <v>8</v>
          </cell>
          <cell r="CT480">
            <v>10</v>
          </cell>
          <cell r="CU480">
            <v>5</v>
          </cell>
          <cell r="CV480">
            <v>4</v>
          </cell>
          <cell r="CW480">
            <v>6</v>
          </cell>
          <cell r="CX480">
            <v>9</v>
          </cell>
          <cell r="CY480">
            <v>5</v>
          </cell>
          <cell r="CZ480">
            <v>5</v>
          </cell>
          <cell r="DA480">
            <v>4</v>
          </cell>
          <cell r="DB480">
            <v>9</v>
          </cell>
          <cell r="DC480">
            <v>4</v>
          </cell>
          <cell r="DD480">
            <v>3</v>
          </cell>
          <cell r="DE480">
            <v>7</v>
          </cell>
          <cell r="DF480">
            <v>5</v>
          </cell>
        </row>
        <row r="481">
          <cell r="BD481">
            <v>321</v>
          </cell>
          <cell r="BF481" t="str">
            <v>2024年</v>
          </cell>
          <cell r="BG481">
            <v>5</v>
          </cell>
          <cell r="BH481">
            <v>3</v>
          </cell>
          <cell r="BI481">
            <v>1</v>
          </cell>
          <cell r="BJ481">
            <v>6</v>
          </cell>
          <cell r="BK481">
            <v>3</v>
          </cell>
          <cell r="BL481">
            <v>2</v>
          </cell>
          <cell r="BM481">
            <v>4</v>
          </cell>
          <cell r="BN481">
            <v>3</v>
          </cell>
          <cell r="BO481">
            <v>3</v>
          </cell>
          <cell r="BP481">
            <v>7</v>
          </cell>
          <cell r="BQ481">
            <v>4</v>
          </cell>
          <cell r="BR481">
            <v>3</v>
          </cell>
          <cell r="BS481">
            <v>6</v>
          </cell>
          <cell r="BT481">
            <v>4</v>
          </cell>
          <cell r="BU481">
            <v>3</v>
          </cell>
          <cell r="BV481">
            <v>4</v>
          </cell>
          <cell r="BW481">
            <v>8</v>
          </cell>
          <cell r="BX481">
            <v>6</v>
          </cell>
          <cell r="BY481">
            <v>6</v>
          </cell>
          <cell r="BZ481">
            <v>8</v>
          </cell>
          <cell r="CA481">
            <v>10</v>
          </cell>
          <cell r="CB481">
            <v>8</v>
          </cell>
          <cell r="CC481">
            <v>5</v>
          </cell>
          <cell r="CD481">
            <v>9</v>
          </cell>
          <cell r="CE481">
            <v>7</v>
          </cell>
          <cell r="CF481">
            <v>8</v>
          </cell>
          <cell r="CG481">
            <v>10</v>
          </cell>
          <cell r="CH481">
            <v>4</v>
          </cell>
          <cell r="CI481">
            <v>5</v>
          </cell>
          <cell r="CJ481">
            <v>5</v>
          </cell>
          <cell r="CK481">
            <v>9</v>
          </cell>
          <cell r="CL481">
            <v>7</v>
          </cell>
          <cell r="CM481">
            <v>7</v>
          </cell>
          <cell r="CN481">
            <v>6</v>
          </cell>
          <cell r="CO481">
            <v>9</v>
          </cell>
          <cell r="CP481">
            <v>7</v>
          </cell>
          <cell r="CQ481">
            <v>9</v>
          </cell>
          <cell r="CR481">
            <v>5</v>
          </cell>
          <cell r="CS481">
            <v>5</v>
          </cell>
          <cell r="CT481">
            <v>9</v>
          </cell>
          <cell r="CU481">
            <v>10</v>
          </cell>
          <cell r="CV481">
            <v>5</v>
          </cell>
          <cell r="CW481">
            <v>7</v>
          </cell>
          <cell r="CX481">
            <v>7</v>
          </cell>
          <cell r="CY481">
            <v>9</v>
          </cell>
          <cell r="CZ481">
            <v>7</v>
          </cell>
          <cell r="DA481">
            <v>1</v>
          </cell>
          <cell r="DB481">
            <v>12</v>
          </cell>
          <cell r="DC481">
            <v>4</v>
          </cell>
          <cell r="DD481">
            <v>7</v>
          </cell>
          <cell r="DE481">
            <v>9</v>
          </cell>
          <cell r="DF481">
            <v>10</v>
          </cell>
        </row>
        <row r="482">
          <cell r="BD482">
            <v>353</v>
          </cell>
          <cell r="BF482" t="str">
            <v>2025年</v>
          </cell>
          <cell r="BG482">
            <v>3</v>
          </cell>
          <cell r="BH482">
            <v>9</v>
          </cell>
          <cell r="BI482">
            <v>4</v>
          </cell>
          <cell r="BJ482">
            <v>3</v>
          </cell>
          <cell r="BK482">
            <v>6</v>
          </cell>
          <cell r="BL482">
            <v>9</v>
          </cell>
          <cell r="BM482">
            <v>8</v>
          </cell>
          <cell r="BN482">
            <v>4</v>
          </cell>
          <cell r="BO482">
            <v>7</v>
          </cell>
          <cell r="BP482">
            <v>11</v>
          </cell>
          <cell r="BQ482">
            <v>8</v>
          </cell>
          <cell r="BR482">
            <v>7</v>
          </cell>
          <cell r="BS482">
            <v>6</v>
          </cell>
          <cell r="BT482">
            <v>3</v>
          </cell>
          <cell r="BU482">
            <v>3</v>
          </cell>
          <cell r="BV482">
            <v>2</v>
          </cell>
          <cell r="BW482">
            <v>5</v>
          </cell>
          <cell r="BX482">
            <v>6</v>
          </cell>
          <cell r="BY482">
            <v>6</v>
          </cell>
          <cell r="BZ482">
            <v>8</v>
          </cell>
          <cell r="CA482">
            <v>7</v>
          </cell>
          <cell r="CB482">
            <v>6</v>
          </cell>
          <cell r="CC482">
            <v>3</v>
          </cell>
          <cell r="CD482">
            <v>10</v>
          </cell>
          <cell r="CE482">
            <v>9</v>
          </cell>
          <cell r="CF482">
            <v>11</v>
          </cell>
          <cell r="CG482">
            <v>6</v>
          </cell>
          <cell r="CH482">
            <v>9</v>
          </cell>
          <cell r="CI482">
            <v>11</v>
          </cell>
          <cell r="CJ482">
            <v>5</v>
          </cell>
          <cell r="CK482">
            <v>9</v>
          </cell>
          <cell r="CL482">
            <v>11</v>
          </cell>
          <cell r="CM482">
            <v>9</v>
          </cell>
          <cell r="CN482">
            <v>10</v>
          </cell>
          <cell r="CO482">
            <v>10</v>
          </cell>
          <cell r="CP482">
            <v>11</v>
          </cell>
          <cell r="CQ482">
            <v>8</v>
          </cell>
          <cell r="CR482">
            <v>1</v>
          </cell>
          <cell r="CS482">
            <v>3</v>
          </cell>
          <cell r="CT482">
            <v>6</v>
          </cell>
          <cell r="CU482">
            <v>8</v>
          </cell>
          <cell r="CV482">
            <v>5</v>
          </cell>
          <cell r="CW482">
            <v>10</v>
          </cell>
          <cell r="CX482">
            <v>6</v>
          </cell>
          <cell r="CY482">
            <v>5</v>
          </cell>
          <cell r="CZ482">
            <v>5</v>
          </cell>
          <cell r="DA482">
            <v>11</v>
          </cell>
          <cell r="DB482">
            <v>7</v>
          </cell>
          <cell r="DC482">
            <v>4</v>
          </cell>
          <cell r="DD482">
            <v>4</v>
          </cell>
          <cell r="DE482">
            <v>9</v>
          </cell>
          <cell r="DF482">
            <v>6</v>
          </cell>
        </row>
        <row r="534">
          <cell r="BD534">
            <v>480</v>
          </cell>
          <cell r="BF534" t="str">
            <v>2020年</v>
          </cell>
          <cell r="BG534">
            <v>6</v>
          </cell>
          <cell r="BH534">
            <v>3</v>
          </cell>
          <cell r="BI534">
            <v>0</v>
          </cell>
          <cell r="BJ534">
            <v>1</v>
          </cell>
          <cell r="BK534">
            <v>0</v>
          </cell>
          <cell r="BL534">
            <v>3</v>
          </cell>
          <cell r="BM534">
            <v>1</v>
          </cell>
          <cell r="BN534">
            <v>3</v>
          </cell>
          <cell r="BO534">
            <v>13</v>
          </cell>
          <cell r="BP534">
            <v>7</v>
          </cell>
          <cell r="BQ534">
            <v>6</v>
          </cell>
          <cell r="BR534">
            <v>6</v>
          </cell>
          <cell r="BS534">
            <v>6</v>
          </cell>
          <cell r="BT534">
            <v>6</v>
          </cell>
          <cell r="BU534">
            <v>4</v>
          </cell>
          <cell r="BV534">
            <v>4</v>
          </cell>
          <cell r="BW534">
            <v>5</v>
          </cell>
          <cell r="BX534">
            <v>1</v>
          </cell>
          <cell r="BY534">
            <v>2</v>
          </cell>
          <cell r="BZ534">
            <v>2</v>
          </cell>
          <cell r="CA534">
            <v>0</v>
          </cell>
          <cell r="CB534">
            <v>5</v>
          </cell>
          <cell r="CC534">
            <v>10</v>
          </cell>
          <cell r="CD534">
            <v>14</v>
          </cell>
          <cell r="CE534">
            <v>19</v>
          </cell>
          <cell r="CF534">
            <v>21</v>
          </cell>
          <cell r="CG534">
            <v>18</v>
          </cell>
          <cell r="CH534">
            <v>23</v>
          </cell>
          <cell r="CI534">
            <v>23</v>
          </cell>
          <cell r="CJ534">
            <v>22</v>
          </cell>
          <cell r="CK534">
            <v>13</v>
          </cell>
          <cell r="CL534">
            <v>13</v>
          </cell>
          <cell r="CM534">
            <v>7</v>
          </cell>
          <cell r="CN534">
            <v>4</v>
          </cell>
          <cell r="CO534">
            <v>6</v>
          </cell>
          <cell r="CP534">
            <v>7</v>
          </cell>
          <cell r="CQ534">
            <v>5</v>
          </cell>
          <cell r="CR534">
            <v>13</v>
          </cell>
          <cell r="CS534">
            <v>11</v>
          </cell>
          <cell r="CT534">
            <v>17</v>
          </cell>
          <cell r="CU534">
            <v>20</v>
          </cell>
          <cell r="CV534">
            <v>21</v>
          </cell>
          <cell r="CW534">
            <v>10</v>
          </cell>
          <cell r="CX534">
            <v>12</v>
          </cell>
          <cell r="CY534">
            <v>10</v>
          </cell>
          <cell r="CZ534">
            <v>14</v>
          </cell>
          <cell r="DA534">
            <v>15</v>
          </cell>
          <cell r="DB534">
            <v>12</v>
          </cell>
          <cell r="DC534">
            <v>7</v>
          </cell>
          <cell r="DD534">
            <v>10</v>
          </cell>
          <cell r="DE534">
            <v>4</v>
          </cell>
          <cell r="DF534">
            <v>7.5</v>
          </cell>
        </row>
        <row r="535">
          <cell r="BD535">
            <v>253</v>
          </cell>
          <cell r="BF535" t="str">
            <v>2021年</v>
          </cell>
          <cell r="BG535">
            <v>2</v>
          </cell>
          <cell r="BH535">
            <v>6</v>
          </cell>
          <cell r="BI535">
            <v>1</v>
          </cell>
          <cell r="BJ535">
            <v>6</v>
          </cell>
          <cell r="BK535">
            <v>1</v>
          </cell>
          <cell r="BL535">
            <v>0</v>
          </cell>
          <cell r="BM535">
            <v>1</v>
          </cell>
          <cell r="BN535">
            <v>2</v>
          </cell>
          <cell r="BO535">
            <v>2</v>
          </cell>
          <cell r="BP535">
            <v>3</v>
          </cell>
          <cell r="BQ535">
            <v>4</v>
          </cell>
          <cell r="BR535">
            <v>0</v>
          </cell>
          <cell r="BS535">
            <v>1</v>
          </cell>
          <cell r="BT535">
            <v>2</v>
          </cell>
          <cell r="BU535">
            <v>1</v>
          </cell>
          <cell r="BV535">
            <v>2</v>
          </cell>
          <cell r="BW535">
            <v>3</v>
          </cell>
          <cell r="BX535">
            <v>1</v>
          </cell>
          <cell r="BY535">
            <v>7</v>
          </cell>
          <cell r="BZ535">
            <v>9</v>
          </cell>
          <cell r="CA535">
            <v>7</v>
          </cell>
          <cell r="CB535">
            <v>8</v>
          </cell>
          <cell r="CC535">
            <v>4</v>
          </cell>
          <cell r="CD535">
            <v>4</v>
          </cell>
          <cell r="CE535">
            <v>6</v>
          </cell>
          <cell r="CF535">
            <v>8</v>
          </cell>
          <cell r="CG535">
            <v>2</v>
          </cell>
          <cell r="CH535">
            <v>6</v>
          </cell>
          <cell r="CI535">
            <v>4</v>
          </cell>
          <cell r="CJ535">
            <v>2</v>
          </cell>
          <cell r="CK535">
            <v>3</v>
          </cell>
          <cell r="CL535">
            <v>3</v>
          </cell>
          <cell r="CM535">
            <v>5</v>
          </cell>
          <cell r="CN535">
            <v>2</v>
          </cell>
          <cell r="CO535">
            <v>2</v>
          </cell>
          <cell r="CP535">
            <v>0</v>
          </cell>
          <cell r="CQ535">
            <v>2</v>
          </cell>
          <cell r="CR535">
            <v>0</v>
          </cell>
          <cell r="CS535">
            <v>2</v>
          </cell>
          <cell r="CT535">
            <v>4</v>
          </cell>
          <cell r="CU535">
            <v>3</v>
          </cell>
          <cell r="CV535">
            <v>3</v>
          </cell>
          <cell r="CW535">
            <v>1</v>
          </cell>
          <cell r="CX535">
            <v>5</v>
          </cell>
          <cell r="CY535">
            <v>16</v>
          </cell>
          <cell r="CZ535">
            <v>25</v>
          </cell>
          <cell r="DA535">
            <v>17</v>
          </cell>
          <cell r="DB535">
            <v>22</v>
          </cell>
          <cell r="DC535">
            <v>13</v>
          </cell>
          <cell r="DD535">
            <v>9</v>
          </cell>
          <cell r="DE535">
            <v>6</v>
          </cell>
          <cell r="DF535">
            <v>5</v>
          </cell>
        </row>
        <row r="536">
          <cell r="BD536">
            <v>325</v>
          </cell>
          <cell r="BF536" t="str">
            <v>2022年</v>
          </cell>
          <cell r="BG536">
            <v>10</v>
          </cell>
          <cell r="BH536">
            <v>10</v>
          </cell>
          <cell r="BI536">
            <v>1</v>
          </cell>
          <cell r="BJ536">
            <v>1</v>
          </cell>
          <cell r="BK536">
            <v>0</v>
          </cell>
          <cell r="BL536">
            <v>0</v>
          </cell>
          <cell r="BM536">
            <v>1</v>
          </cell>
          <cell r="BN536">
            <v>0</v>
          </cell>
          <cell r="BO536">
            <v>0</v>
          </cell>
          <cell r="BP536">
            <v>2</v>
          </cell>
          <cell r="BQ536">
            <v>2</v>
          </cell>
          <cell r="BR536">
            <v>1</v>
          </cell>
          <cell r="BS536">
            <v>3</v>
          </cell>
          <cell r="BT536">
            <v>6</v>
          </cell>
          <cell r="BU536">
            <v>2</v>
          </cell>
          <cell r="BV536">
            <v>1</v>
          </cell>
          <cell r="BW536">
            <v>2</v>
          </cell>
          <cell r="BX536">
            <v>0</v>
          </cell>
          <cell r="BY536">
            <v>5</v>
          </cell>
          <cell r="BZ536">
            <v>3</v>
          </cell>
          <cell r="CA536">
            <v>4</v>
          </cell>
          <cell r="CB536">
            <v>1</v>
          </cell>
          <cell r="CC536">
            <v>8</v>
          </cell>
          <cell r="CD536">
            <v>5</v>
          </cell>
          <cell r="CE536">
            <v>8</v>
          </cell>
          <cell r="CF536">
            <v>10</v>
          </cell>
          <cell r="CG536">
            <v>10</v>
          </cell>
          <cell r="CH536">
            <v>4</v>
          </cell>
          <cell r="CI536">
            <v>4</v>
          </cell>
          <cell r="CJ536">
            <v>11</v>
          </cell>
          <cell r="CK536">
            <v>3</v>
          </cell>
          <cell r="CL536">
            <v>7</v>
          </cell>
          <cell r="CM536">
            <v>6</v>
          </cell>
          <cell r="CN536">
            <v>8</v>
          </cell>
          <cell r="CO536">
            <v>6</v>
          </cell>
          <cell r="CP536">
            <v>2</v>
          </cell>
          <cell r="CQ536">
            <v>6</v>
          </cell>
          <cell r="CR536">
            <v>5</v>
          </cell>
          <cell r="CS536">
            <v>6</v>
          </cell>
          <cell r="CT536">
            <v>9</v>
          </cell>
          <cell r="CU536">
            <v>11</v>
          </cell>
          <cell r="CV536">
            <v>7</v>
          </cell>
          <cell r="CW536">
            <v>6</v>
          </cell>
          <cell r="CX536">
            <v>13</v>
          </cell>
          <cell r="CY536">
            <v>10</v>
          </cell>
          <cell r="CZ536">
            <v>16</v>
          </cell>
          <cell r="DA536">
            <v>16</v>
          </cell>
          <cell r="DB536">
            <v>12</v>
          </cell>
          <cell r="DC536">
            <v>18</v>
          </cell>
          <cell r="DD536">
            <v>26</v>
          </cell>
          <cell r="DE536">
            <v>8</v>
          </cell>
          <cell r="DF536">
            <v>9</v>
          </cell>
        </row>
        <row r="537">
          <cell r="BD537">
            <v>467</v>
          </cell>
          <cell r="BF537" t="str">
            <v>2023年</v>
          </cell>
          <cell r="BG537">
            <v>4</v>
          </cell>
          <cell r="BH537">
            <v>1</v>
          </cell>
          <cell r="BI537">
            <v>0</v>
          </cell>
          <cell r="BJ537">
            <v>1</v>
          </cell>
          <cell r="BK537">
            <v>3</v>
          </cell>
          <cell r="BL537">
            <v>0</v>
          </cell>
          <cell r="BM537">
            <v>1</v>
          </cell>
          <cell r="BN537">
            <v>1</v>
          </cell>
          <cell r="BO537">
            <v>0</v>
          </cell>
          <cell r="BP537">
            <v>1</v>
          </cell>
          <cell r="BQ537">
            <v>2</v>
          </cell>
          <cell r="BR537">
            <v>3</v>
          </cell>
          <cell r="BS537">
            <v>0</v>
          </cell>
          <cell r="BT537">
            <v>5</v>
          </cell>
          <cell r="BU537">
            <v>6</v>
          </cell>
          <cell r="BV537">
            <v>8</v>
          </cell>
          <cell r="BW537">
            <v>5</v>
          </cell>
          <cell r="BX537">
            <v>11</v>
          </cell>
          <cell r="BY537">
            <v>3</v>
          </cell>
          <cell r="BZ537">
            <v>10</v>
          </cell>
          <cell r="CA537">
            <v>8</v>
          </cell>
          <cell r="CB537">
            <v>10</v>
          </cell>
          <cell r="CC537">
            <v>14</v>
          </cell>
          <cell r="CD537">
            <v>7</v>
          </cell>
          <cell r="CE537">
            <v>14</v>
          </cell>
          <cell r="CF537">
            <v>23</v>
          </cell>
          <cell r="CG537">
            <v>19</v>
          </cell>
          <cell r="CH537">
            <v>28</v>
          </cell>
          <cell r="CI537">
            <v>17</v>
          </cell>
          <cell r="CJ537">
            <v>30</v>
          </cell>
          <cell r="CK537">
            <v>16</v>
          </cell>
          <cell r="CL537">
            <v>15</v>
          </cell>
          <cell r="CM537">
            <v>24</v>
          </cell>
          <cell r="CN537">
            <v>21</v>
          </cell>
          <cell r="CO537">
            <v>25</v>
          </cell>
          <cell r="CP537">
            <v>17</v>
          </cell>
          <cell r="CQ537">
            <v>18</v>
          </cell>
          <cell r="CR537">
            <v>13</v>
          </cell>
          <cell r="CS537">
            <v>5</v>
          </cell>
          <cell r="CT537">
            <v>10</v>
          </cell>
          <cell r="CU537">
            <v>9</v>
          </cell>
          <cell r="CV537">
            <v>9</v>
          </cell>
          <cell r="CW537">
            <v>8</v>
          </cell>
          <cell r="CX537">
            <v>7</v>
          </cell>
          <cell r="CY537">
            <v>9</v>
          </cell>
          <cell r="CZ537">
            <v>7</v>
          </cell>
          <cell r="DA537">
            <v>3</v>
          </cell>
          <cell r="DB537">
            <v>2</v>
          </cell>
          <cell r="DC537">
            <v>6</v>
          </cell>
          <cell r="DD537">
            <v>3</v>
          </cell>
          <cell r="DE537">
            <v>4</v>
          </cell>
          <cell r="DF537">
            <v>1</v>
          </cell>
        </row>
        <row r="538">
          <cell r="BD538">
            <v>468</v>
          </cell>
          <cell r="BF538" t="str">
            <v>2024年</v>
          </cell>
          <cell r="BG538">
            <v>2</v>
          </cell>
          <cell r="BH538">
            <v>0</v>
          </cell>
          <cell r="BI538">
            <v>1</v>
          </cell>
          <cell r="BJ538">
            <v>1</v>
          </cell>
          <cell r="BK538">
            <v>0</v>
          </cell>
          <cell r="BL538">
            <v>2</v>
          </cell>
          <cell r="BM538">
            <v>0</v>
          </cell>
          <cell r="BN538">
            <v>2</v>
          </cell>
          <cell r="BO538">
            <v>0</v>
          </cell>
          <cell r="BP538">
            <v>2</v>
          </cell>
          <cell r="BQ538">
            <v>0</v>
          </cell>
          <cell r="BR538">
            <v>4</v>
          </cell>
          <cell r="BS538">
            <v>3</v>
          </cell>
          <cell r="BT538">
            <v>2</v>
          </cell>
          <cell r="BU538">
            <v>4</v>
          </cell>
          <cell r="BV538">
            <v>3</v>
          </cell>
          <cell r="BW538">
            <v>9</v>
          </cell>
          <cell r="BX538">
            <v>6</v>
          </cell>
          <cell r="BY538">
            <v>17</v>
          </cell>
          <cell r="BZ538">
            <v>35</v>
          </cell>
          <cell r="CA538">
            <v>29</v>
          </cell>
          <cell r="CB538">
            <v>38</v>
          </cell>
          <cell r="CC538">
            <v>38</v>
          </cell>
          <cell r="CD538">
            <v>51</v>
          </cell>
          <cell r="CE538">
            <v>37</v>
          </cell>
          <cell r="CF538">
            <v>25</v>
          </cell>
          <cell r="CG538">
            <v>16</v>
          </cell>
          <cell r="CH538">
            <v>23</v>
          </cell>
          <cell r="CI538">
            <v>12</v>
          </cell>
          <cell r="CJ538">
            <v>14</v>
          </cell>
          <cell r="CK538">
            <v>17</v>
          </cell>
          <cell r="CL538">
            <v>11</v>
          </cell>
          <cell r="CM538">
            <v>10</v>
          </cell>
          <cell r="CN538">
            <v>6</v>
          </cell>
          <cell r="CO538">
            <v>5</v>
          </cell>
          <cell r="CP538">
            <v>4</v>
          </cell>
          <cell r="CQ538">
            <v>5</v>
          </cell>
          <cell r="CR538">
            <v>5</v>
          </cell>
          <cell r="CS538">
            <v>4</v>
          </cell>
          <cell r="CT538">
            <v>2</v>
          </cell>
          <cell r="CU538">
            <v>2</v>
          </cell>
          <cell r="CV538">
            <v>4</v>
          </cell>
          <cell r="CW538">
            <v>3</v>
          </cell>
          <cell r="CX538">
            <v>2</v>
          </cell>
          <cell r="CY538">
            <v>2</v>
          </cell>
          <cell r="CZ538">
            <v>2</v>
          </cell>
          <cell r="DA538">
            <v>4</v>
          </cell>
          <cell r="DB538">
            <v>2</v>
          </cell>
          <cell r="DC538">
            <v>1</v>
          </cell>
          <cell r="DD538">
            <v>0</v>
          </cell>
          <cell r="DE538">
            <v>1</v>
          </cell>
          <cell r="DF538">
            <v>0</v>
          </cell>
        </row>
        <row r="539">
          <cell r="BD539">
            <v>302</v>
          </cell>
          <cell r="BF539" t="str">
            <v>2025年</v>
          </cell>
          <cell r="BG539">
            <v>1</v>
          </cell>
          <cell r="BH539">
            <v>0</v>
          </cell>
          <cell r="BI539">
            <v>0</v>
          </cell>
          <cell r="BJ539">
            <v>0</v>
          </cell>
          <cell r="BK539">
            <v>1</v>
          </cell>
          <cell r="BL539">
            <v>0</v>
          </cell>
          <cell r="BM539">
            <v>0</v>
          </cell>
          <cell r="BN539">
            <v>1</v>
          </cell>
          <cell r="BO539">
            <v>0</v>
          </cell>
          <cell r="BP539">
            <v>0</v>
          </cell>
          <cell r="BQ539">
            <v>1</v>
          </cell>
          <cell r="BR539">
            <v>0</v>
          </cell>
          <cell r="BS539">
            <v>0</v>
          </cell>
          <cell r="BT539">
            <v>0</v>
          </cell>
          <cell r="BU539">
            <v>1</v>
          </cell>
          <cell r="BV539">
            <v>2</v>
          </cell>
          <cell r="BW539">
            <v>2</v>
          </cell>
          <cell r="BX539">
            <v>4</v>
          </cell>
          <cell r="BY539">
            <v>8</v>
          </cell>
          <cell r="BZ539">
            <v>21</v>
          </cell>
          <cell r="CA539">
            <v>32</v>
          </cell>
          <cell r="CB539">
            <v>12</v>
          </cell>
          <cell r="CC539">
            <v>16</v>
          </cell>
          <cell r="CD539">
            <v>16</v>
          </cell>
          <cell r="CE539">
            <v>18</v>
          </cell>
          <cell r="CF539">
            <v>4</v>
          </cell>
          <cell r="CG539">
            <v>5</v>
          </cell>
          <cell r="CH539">
            <v>13</v>
          </cell>
          <cell r="CI539">
            <v>11</v>
          </cell>
          <cell r="CJ539">
            <v>6</v>
          </cell>
          <cell r="CK539">
            <v>7</v>
          </cell>
          <cell r="CL539">
            <v>5</v>
          </cell>
          <cell r="CM539">
            <v>7</v>
          </cell>
          <cell r="CN539">
            <v>5</v>
          </cell>
          <cell r="CO539">
            <v>7</v>
          </cell>
          <cell r="CP539">
            <v>11</v>
          </cell>
          <cell r="CQ539">
            <v>8</v>
          </cell>
          <cell r="CR539">
            <v>5</v>
          </cell>
          <cell r="CS539">
            <v>11</v>
          </cell>
          <cell r="CT539">
            <v>9</v>
          </cell>
          <cell r="CU539">
            <v>7</v>
          </cell>
          <cell r="CV539">
            <v>1</v>
          </cell>
          <cell r="CW539">
            <v>7</v>
          </cell>
          <cell r="CX539">
            <v>7</v>
          </cell>
          <cell r="CY539">
            <v>6</v>
          </cell>
          <cell r="CZ539">
            <v>9</v>
          </cell>
          <cell r="DA539">
            <v>4</v>
          </cell>
          <cell r="DB539">
            <v>2</v>
          </cell>
          <cell r="DC539">
            <v>1</v>
          </cell>
          <cell r="DD539">
            <v>1</v>
          </cell>
          <cell r="DE539">
            <v>5</v>
          </cell>
          <cell r="DF539">
            <v>2</v>
          </cell>
        </row>
        <row r="591">
          <cell r="BD591">
            <v>129</v>
          </cell>
          <cell r="BF591" t="str">
            <v>2020年</v>
          </cell>
          <cell r="BG591">
            <v>4</v>
          </cell>
          <cell r="BH591">
            <v>4</v>
          </cell>
          <cell r="BI591">
            <v>2</v>
          </cell>
          <cell r="BJ591">
            <v>3</v>
          </cell>
          <cell r="BK591">
            <v>3</v>
          </cell>
          <cell r="BL591">
            <v>7</v>
          </cell>
          <cell r="BM591">
            <v>3</v>
          </cell>
          <cell r="BN591">
            <v>0</v>
          </cell>
          <cell r="BO591">
            <v>0</v>
          </cell>
          <cell r="BP591">
            <v>0</v>
          </cell>
          <cell r="BQ591">
            <v>1</v>
          </cell>
          <cell r="BR591">
            <v>0</v>
          </cell>
          <cell r="BS591">
            <v>0</v>
          </cell>
          <cell r="BT591">
            <v>4</v>
          </cell>
          <cell r="BU591">
            <v>1</v>
          </cell>
          <cell r="BV591">
            <v>1</v>
          </cell>
          <cell r="BW591">
            <v>0</v>
          </cell>
          <cell r="BX591">
            <v>0</v>
          </cell>
          <cell r="BY591">
            <v>0</v>
          </cell>
          <cell r="BZ591">
            <v>5</v>
          </cell>
          <cell r="CA591">
            <v>0</v>
          </cell>
          <cell r="CB591">
            <v>1</v>
          </cell>
          <cell r="CC591">
            <v>1</v>
          </cell>
          <cell r="CD591">
            <v>3</v>
          </cell>
          <cell r="CE591">
            <v>4</v>
          </cell>
          <cell r="CF591">
            <v>3</v>
          </cell>
          <cell r="CG591">
            <v>1</v>
          </cell>
          <cell r="CH591">
            <v>2</v>
          </cell>
          <cell r="CI591">
            <v>3</v>
          </cell>
          <cell r="CJ591">
            <v>5</v>
          </cell>
          <cell r="CK591">
            <v>2</v>
          </cell>
          <cell r="CL591">
            <v>1</v>
          </cell>
          <cell r="CM591">
            <v>1</v>
          </cell>
          <cell r="CN591">
            <v>7</v>
          </cell>
          <cell r="CO591">
            <v>6</v>
          </cell>
          <cell r="CP591">
            <v>7</v>
          </cell>
          <cell r="CQ591">
            <v>5</v>
          </cell>
          <cell r="CR591">
            <v>3</v>
          </cell>
          <cell r="CS591">
            <v>4</v>
          </cell>
          <cell r="CT591">
            <v>4</v>
          </cell>
          <cell r="CU591">
            <v>1</v>
          </cell>
          <cell r="CV591">
            <v>1</v>
          </cell>
          <cell r="CW591">
            <v>1</v>
          </cell>
          <cell r="CX591">
            <v>5</v>
          </cell>
          <cell r="CY591">
            <v>3</v>
          </cell>
          <cell r="CZ591">
            <v>1</v>
          </cell>
          <cell r="DA591">
            <v>4</v>
          </cell>
          <cell r="DB591">
            <v>3</v>
          </cell>
          <cell r="DC591">
            <v>1</v>
          </cell>
          <cell r="DD591">
            <v>3</v>
          </cell>
          <cell r="DE591">
            <v>1</v>
          </cell>
          <cell r="DF591">
            <v>2</v>
          </cell>
        </row>
        <row r="592">
          <cell r="BD592">
            <v>108</v>
          </cell>
          <cell r="BF592" t="str">
            <v>2021年</v>
          </cell>
          <cell r="BG592">
            <v>1</v>
          </cell>
          <cell r="BH592">
            <v>1</v>
          </cell>
          <cell r="BI592">
            <v>1</v>
          </cell>
          <cell r="BJ592">
            <v>0</v>
          </cell>
          <cell r="BK592">
            <v>4</v>
          </cell>
          <cell r="BL592">
            <v>1</v>
          </cell>
          <cell r="BM592">
            <v>2</v>
          </cell>
          <cell r="BN592">
            <v>0</v>
          </cell>
          <cell r="BO592">
            <v>1</v>
          </cell>
          <cell r="BP592">
            <v>3</v>
          </cell>
          <cell r="BQ592">
            <v>2</v>
          </cell>
          <cell r="BR592">
            <v>0</v>
          </cell>
          <cell r="BS592">
            <v>1</v>
          </cell>
          <cell r="BT592">
            <v>1</v>
          </cell>
          <cell r="BU592">
            <v>3</v>
          </cell>
          <cell r="BV592">
            <v>3</v>
          </cell>
          <cell r="BW592">
            <v>3</v>
          </cell>
          <cell r="BX592">
            <v>3</v>
          </cell>
          <cell r="BY592">
            <v>3</v>
          </cell>
          <cell r="BZ592">
            <v>5</v>
          </cell>
          <cell r="CA592">
            <v>1</v>
          </cell>
          <cell r="CB592">
            <v>0</v>
          </cell>
          <cell r="CC592">
            <v>2</v>
          </cell>
          <cell r="CD592">
            <v>4</v>
          </cell>
          <cell r="CE592">
            <v>3</v>
          </cell>
          <cell r="CF592">
            <v>3</v>
          </cell>
          <cell r="CG592">
            <v>2</v>
          </cell>
          <cell r="CH592">
            <v>7</v>
          </cell>
          <cell r="CI592">
            <v>6</v>
          </cell>
          <cell r="CJ592">
            <v>4</v>
          </cell>
          <cell r="CK592">
            <v>1</v>
          </cell>
          <cell r="CL592">
            <v>2</v>
          </cell>
          <cell r="CM592">
            <v>1</v>
          </cell>
          <cell r="CN592">
            <v>0</v>
          </cell>
          <cell r="CO592">
            <v>4</v>
          </cell>
          <cell r="CP592">
            <v>2</v>
          </cell>
          <cell r="CQ592">
            <v>1</v>
          </cell>
          <cell r="CR592">
            <v>4</v>
          </cell>
          <cell r="CS592">
            <v>0</v>
          </cell>
          <cell r="CT592">
            <v>2</v>
          </cell>
          <cell r="CU592">
            <v>2</v>
          </cell>
          <cell r="CV592">
            <v>1</v>
          </cell>
          <cell r="CW592">
            <v>1</v>
          </cell>
          <cell r="CX592">
            <v>4</v>
          </cell>
          <cell r="CY592">
            <v>2</v>
          </cell>
          <cell r="CZ592">
            <v>2</v>
          </cell>
          <cell r="DA592">
            <v>1</v>
          </cell>
          <cell r="DB592">
            <v>0</v>
          </cell>
          <cell r="DC592">
            <v>1</v>
          </cell>
          <cell r="DD592">
            <v>3</v>
          </cell>
          <cell r="DE592">
            <v>2</v>
          </cell>
          <cell r="DF592">
            <v>2</v>
          </cell>
        </row>
        <row r="593">
          <cell r="BD593">
            <v>70</v>
          </cell>
          <cell r="BF593" t="str">
            <v>2022年</v>
          </cell>
          <cell r="BG593">
            <v>0</v>
          </cell>
          <cell r="BH593">
            <v>0</v>
          </cell>
          <cell r="BI593">
            <v>1</v>
          </cell>
          <cell r="BJ593">
            <v>1</v>
          </cell>
          <cell r="BK593">
            <v>2</v>
          </cell>
          <cell r="BL593">
            <v>1</v>
          </cell>
          <cell r="BM593">
            <v>0</v>
          </cell>
          <cell r="BN593">
            <v>1</v>
          </cell>
          <cell r="BO593">
            <v>1</v>
          </cell>
          <cell r="BP593">
            <v>1</v>
          </cell>
          <cell r="BQ593">
            <v>1</v>
          </cell>
          <cell r="BR593">
            <v>0</v>
          </cell>
          <cell r="BS593">
            <v>1</v>
          </cell>
          <cell r="BT593">
            <v>2</v>
          </cell>
          <cell r="BU593">
            <v>1</v>
          </cell>
          <cell r="BV593">
            <v>3</v>
          </cell>
          <cell r="BW593">
            <v>5</v>
          </cell>
          <cell r="BX593">
            <v>3</v>
          </cell>
          <cell r="BY593">
            <v>0</v>
          </cell>
          <cell r="BZ593">
            <v>0</v>
          </cell>
          <cell r="CA593">
            <v>2</v>
          </cell>
          <cell r="CB593">
            <v>0</v>
          </cell>
          <cell r="CC593">
            <v>2</v>
          </cell>
          <cell r="CD593">
            <v>1</v>
          </cell>
          <cell r="CE593">
            <v>4</v>
          </cell>
          <cell r="CF593">
            <v>1</v>
          </cell>
          <cell r="CG593">
            <v>0</v>
          </cell>
          <cell r="CH593">
            <v>2</v>
          </cell>
          <cell r="CI593">
            <v>0</v>
          </cell>
          <cell r="CJ593">
            <v>0</v>
          </cell>
          <cell r="CK593">
            <v>3</v>
          </cell>
          <cell r="CL593">
            <v>2</v>
          </cell>
          <cell r="CM593">
            <v>0</v>
          </cell>
          <cell r="CN593">
            <v>1</v>
          </cell>
          <cell r="CO593">
            <v>0</v>
          </cell>
          <cell r="CP593">
            <v>0</v>
          </cell>
          <cell r="CQ593">
            <v>0</v>
          </cell>
          <cell r="CR593">
            <v>1</v>
          </cell>
          <cell r="CS593">
            <v>0</v>
          </cell>
          <cell r="CT593">
            <v>0</v>
          </cell>
          <cell r="CU593">
            <v>2</v>
          </cell>
          <cell r="CV593">
            <v>3</v>
          </cell>
          <cell r="CW593">
            <v>1</v>
          </cell>
          <cell r="CX593">
            <v>4</v>
          </cell>
          <cell r="CY593">
            <v>3</v>
          </cell>
          <cell r="CZ593">
            <v>0</v>
          </cell>
          <cell r="DA593">
            <v>5</v>
          </cell>
          <cell r="DB593">
            <v>1</v>
          </cell>
          <cell r="DC593">
            <v>2</v>
          </cell>
          <cell r="DD593">
            <v>5</v>
          </cell>
          <cell r="DE593">
            <v>0</v>
          </cell>
          <cell r="DF593">
            <v>1</v>
          </cell>
        </row>
        <row r="594">
          <cell r="BD594">
            <v>82</v>
          </cell>
          <cell r="BF594" t="str">
            <v>2023年</v>
          </cell>
          <cell r="BG594">
            <v>1</v>
          </cell>
          <cell r="BH594">
            <v>1</v>
          </cell>
          <cell r="BI594">
            <v>1</v>
          </cell>
          <cell r="BJ594">
            <v>0</v>
          </cell>
          <cell r="BK594">
            <v>0</v>
          </cell>
          <cell r="BL594">
            <v>0</v>
          </cell>
          <cell r="BM594">
            <v>1</v>
          </cell>
          <cell r="BN594">
            <v>3</v>
          </cell>
          <cell r="BO594">
            <v>3</v>
          </cell>
          <cell r="BP594">
            <v>1</v>
          </cell>
          <cell r="BQ594">
            <v>0</v>
          </cell>
          <cell r="BR594">
            <v>2</v>
          </cell>
          <cell r="BS594">
            <v>0</v>
          </cell>
          <cell r="BT594">
            <v>0</v>
          </cell>
          <cell r="BU594">
            <v>2</v>
          </cell>
          <cell r="BV594">
            <v>3</v>
          </cell>
          <cell r="BW594">
            <v>2</v>
          </cell>
          <cell r="BX594">
            <v>0</v>
          </cell>
          <cell r="BY594">
            <v>3</v>
          </cell>
          <cell r="BZ594">
            <v>1</v>
          </cell>
          <cell r="CA594">
            <v>0</v>
          </cell>
          <cell r="CB594">
            <v>6</v>
          </cell>
          <cell r="CC594">
            <v>2</v>
          </cell>
          <cell r="CD594">
            <v>4</v>
          </cell>
          <cell r="CE594">
            <v>1</v>
          </cell>
          <cell r="CF594">
            <v>2</v>
          </cell>
          <cell r="CG594">
            <v>4</v>
          </cell>
          <cell r="CH594">
            <v>5</v>
          </cell>
          <cell r="CI594">
            <v>2</v>
          </cell>
          <cell r="CJ594">
            <v>2</v>
          </cell>
          <cell r="CK594">
            <v>2</v>
          </cell>
          <cell r="CL594">
            <v>2</v>
          </cell>
          <cell r="CM594">
            <v>0</v>
          </cell>
          <cell r="CN594">
            <v>2</v>
          </cell>
          <cell r="CO594">
            <v>3</v>
          </cell>
          <cell r="CP594">
            <v>0</v>
          </cell>
          <cell r="CQ594">
            <v>1</v>
          </cell>
          <cell r="CR594">
            <v>4</v>
          </cell>
          <cell r="CS594">
            <v>1</v>
          </cell>
          <cell r="CT594">
            <v>0</v>
          </cell>
          <cell r="CU594">
            <v>0</v>
          </cell>
          <cell r="CV594">
            <v>2</v>
          </cell>
          <cell r="CW594">
            <v>0</v>
          </cell>
          <cell r="CX594">
            <v>2</v>
          </cell>
          <cell r="CY594">
            <v>0</v>
          </cell>
          <cell r="CZ594">
            <v>3</v>
          </cell>
          <cell r="DA594">
            <v>1</v>
          </cell>
          <cell r="DB594">
            <v>2</v>
          </cell>
          <cell r="DC594">
            <v>0</v>
          </cell>
          <cell r="DD594">
            <v>3</v>
          </cell>
          <cell r="DE594">
            <v>1</v>
          </cell>
          <cell r="DF594">
            <v>1</v>
          </cell>
        </row>
        <row r="595">
          <cell r="BD595">
            <v>83</v>
          </cell>
          <cell r="BF595" t="str">
            <v>2024年</v>
          </cell>
          <cell r="BG595">
            <v>1</v>
          </cell>
          <cell r="BH595">
            <v>6</v>
          </cell>
          <cell r="BI595">
            <v>3</v>
          </cell>
          <cell r="BJ595">
            <v>1</v>
          </cell>
          <cell r="BK595">
            <v>3</v>
          </cell>
          <cell r="BL595">
            <v>1</v>
          </cell>
          <cell r="BM595">
            <v>1</v>
          </cell>
          <cell r="BN595">
            <v>4</v>
          </cell>
          <cell r="BO595">
            <v>1</v>
          </cell>
          <cell r="BP595">
            <v>0</v>
          </cell>
          <cell r="BQ595">
            <v>1</v>
          </cell>
          <cell r="BR595">
            <v>2</v>
          </cell>
          <cell r="BS595">
            <v>0</v>
          </cell>
          <cell r="BT595">
            <v>3</v>
          </cell>
          <cell r="BU595">
            <v>2</v>
          </cell>
          <cell r="BV595">
            <v>6</v>
          </cell>
          <cell r="BW595">
            <v>4</v>
          </cell>
          <cell r="BX595">
            <v>1</v>
          </cell>
          <cell r="BY595">
            <v>2</v>
          </cell>
          <cell r="BZ595">
            <v>0</v>
          </cell>
          <cell r="CA595">
            <v>5</v>
          </cell>
          <cell r="CB595">
            <v>2</v>
          </cell>
          <cell r="CC595">
            <v>1</v>
          </cell>
          <cell r="CD595">
            <v>0</v>
          </cell>
          <cell r="CE595">
            <v>1</v>
          </cell>
          <cell r="CF595">
            <v>2</v>
          </cell>
          <cell r="CG595">
            <v>0</v>
          </cell>
          <cell r="CH595">
            <v>3</v>
          </cell>
          <cell r="CI595">
            <v>1</v>
          </cell>
          <cell r="CJ595">
            <v>0</v>
          </cell>
          <cell r="CK595">
            <v>1</v>
          </cell>
          <cell r="CL595">
            <v>0</v>
          </cell>
          <cell r="CM595">
            <v>0</v>
          </cell>
          <cell r="CN595">
            <v>2</v>
          </cell>
          <cell r="CO595">
            <v>1</v>
          </cell>
          <cell r="CP595">
            <v>3</v>
          </cell>
          <cell r="CQ595">
            <v>3</v>
          </cell>
          <cell r="CR595">
            <v>2</v>
          </cell>
          <cell r="CS595">
            <v>1</v>
          </cell>
          <cell r="CT595">
            <v>0</v>
          </cell>
          <cell r="CU595">
            <v>2</v>
          </cell>
          <cell r="CV595">
            <v>0</v>
          </cell>
          <cell r="CW595">
            <v>3</v>
          </cell>
          <cell r="CX595">
            <v>0</v>
          </cell>
          <cell r="CY595">
            <v>0</v>
          </cell>
          <cell r="CZ595">
            <v>2</v>
          </cell>
          <cell r="DA595">
            <v>2</v>
          </cell>
          <cell r="DB595">
            <v>2</v>
          </cell>
          <cell r="DC595">
            <v>0</v>
          </cell>
          <cell r="DD595">
            <v>0</v>
          </cell>
          <cell r="DE595">
            <v>1</v>
          </cell>
          <cell r="DF595">
            <v>1</v>
          </cell>
        </row>
        <row r="596">
          <cell r="BD596">
            <v>62</v>
          </cell>
          <cell r="BF596" t="str">
            <v>2025年</v>
          </cell>
          <cell r="BG596">
            <v>0</v>
          </cell>
          <cell r="BH596">
            <v>0</v>
          </cell>
          <cell r="BI596">
            <v>0</v>
          </cell>
          <cell r="BJ596">
            <v>2</v>
          </cell>
          <cell r="BK596">
            <v>4</v>
          </cell>
          <cell r="BL596">
            <v>2</v>
          </cell>
          <cell r="BM596">
            <v>2</v>
          </cell>
          <cell r="BN596">
            <v>0</v>
          </cell>
          <cell r="BO596">
            <v>2</v>
          </cell>
          <cell r="BP596">
            <v>2</v>
          </cell>
          <cell r="BQ596">
            <v>1</v>
          </cell>
          <cell r="BR596">
            <v>4</v>
          </cell>
          <cell r="BS596">
            <v>0</v>
          </cell>
          <cell r="BT596">
            <v>3</v>
          </cell>
          <cell r="BU596">
            <v>2</v>
          </cell>
          <cell r="BV596">
            <v>1</v>
          </cell>
          <cell r="BW596">
            <v>2</v>
          </cell>
          <cell r="BX596">
            <v>4</v>
          </cell>
          <cell r="BY596">
            <v>1</v>
          </cell>
          <cell r="BZ596">
            <v>1</v>
          </cell>
          <cell r="CA596">
            <v>0</v>
          </cell>
          <cell r="CB596">
            <v>2</v>
          </cell>
          <cell r="CC596">
            <v>1</v>
          </cell>
          <cell r="CD596">
            <v>1</v>
          </cell>
          <cell r="CE596">
            <v>2</v>
          </cell>
          <cell r="CF596">
            <v>0</v>
          </cell>
          <cell r="CG596">
            <v>1</v>
          </cell>
          <cell r="CH596">
            <v>0</v>
          </cell>
          <cell r="CI596">
            <v>1</v>
          </cell>
          <cell r="CJ596">
            <v>1</v>
          </cell>
          <cell r="CK596">
            <v>2</v>
          </cell>
          <cell r="CL596">
            <v>2</v>
          </cell>
          <cell r="CM596">
            <v>0</v>
          </cell>
          <cell r="CN596">
            <v>3</v>
          </cell>
          <cell r="CO596">
            <v>1</v>
          </cell>
          <cell r="CP596">
            <v>1</v>
          </cell>
          <cell r="CQ596">
            <v>0</v>
          </cell>
          <cell r="CR596">
            <v>0</v>
          </cell>
          <cell r="CS596">
            <v>0</v>
          </cell>
          <cell r="CT596">
            <v>2</v>
          </cell>
          <cell r="CU596">
            <v>2</v>
          </cell>
          <cell r="CV596">
            <v>2</v>
          </cell>
          <cell r="CW596">
            <v>2</v>
          </cell>
          <cell r="CX596">
            <v>0</v>
          </cell>
          <cell r="CY596">
            <v>0</v>
          </cell>
          <cell r="CZ596">
            <v>0</v>
          </cell>
          <cell r="DA596">
            <v>2</v>
          </cell>
          <cell r="DB596">
            <v>0</v>
          </cell>
          <cell r="DC596">
            <v>0</v>
          </cell>
          <cell r="DD596">
            <v>0</v>
          </cell>
          <cell r="DE596">
            <v>1</v>
          </cell>
          <cell r="DF596">
            <v>0</v>
          </cell>
        </row>
        <row r="648">
          <cell r="BD648">
            <v>0</v>
          </cell>
          <cell r="BF648" t="str">
            <v>2020年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</row>
        <row r="649">
          <cell r="BD649">
            <v>1</v>
          </cell>
          <cell r="BF649" t="str">
            <v>2021年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1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</row>
        <row r="650">
          <cell r="BD650">
            <v>14</v>
          </cell>
          <cell r="BF650" t="str">
            <v>2022年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2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1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6</v>
          </cell>
          <cell r="DE650">
            <v>3</v>
          </cell>
          <cell r="DF650">
            <v>1</v>
          </cell>
        </row>
        <row r="651">
          <cell r="BD651">
            <v>13</v>
          </cell>
          <cell r="BF651" t="str">
            <v>2023年</v>
          </cell>
          <cell r="BG651">
            <v>1</v>
          </cell>
          <cell r="BH651">
            <v>2</v>
          </cell>
          <cell r="BI651">
            <v>0</v>
          </cell>
          <cell r="BJ651">
            <v>1</v>
          </cell>
          <cell r="BK651">
            <v>0</v>
          </cell>
          <cell r="BL651">
            <v>2</v>
          </cell>
          <cell r="BM651">
            <v>0</v>
          </cell>
          <cell r="BN651">
            <v>1</v>
          </cell>
          <cell r="BO651">
            <v>0</v>
          </cell>
          <cell r="BP651">
            <v>2</v>
          </cell>
          <cell r="BQ651">
            <v>0</v>
          </cell>
          <cell r="BR651">
            <v>1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1</v>
          </cell>
          <cell r="CK651">
            <v>0</v>
          </cell>
          <cell r="CL651">
            <v>0</v>
          </cell>
          <cell r="CM651">
            <v>0</v>
          </cell>
          <cell r="CN651">
            <v>1</v>
          </cell>
          <cell r="CO651">
            <v>1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</row>
        <row r="652">
          <cell r="BD652">
            <v>5</v>
          </cell>
          <cell r="BF652" t="str">
            <v>2024年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1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1</v>
          </cell>
          <cell r="CJ652">
            <v>0</v>
          </cell>
          <cell r="CK652">
            <v>1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1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</row>
        <row r="653">
          <cell r="BD653">
            <v>14</v>
          </cell>
          <cell r="BF653" t="str">
            <v>2025年</v>
          </cell>
          <cell r="BG653">
            <v>0</v>
          </cell>
          <cell r="BH653">
            <v>1</v>
          </cell>
          <cell r="BI653">
            <v>0</v>
          </cell>
          <cell r="BJ653">
            <v>0</v>
          </cell>
          <cell r="BK653">
            <v>1</v>
          </cell>
          <cell r="BL653">
            <v>2</v>
          </cell>
          <cell r="BM653">
            <v>0</v>
          </cell>
          <cell r="BN653">
            <v>1</v>
          </cell>
          <cell r="BO653">
            <v>0</v>
          </cell>
          <cell r="BP653">
            <v>0</v>
          </cell>
          <cell r="BQ653">
            <v>0</v>
          </cell>
          <cell r="BR653">
            <v>1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1</v>
          </cell>
          <cell r="CE653">
            <v>1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2</v>
          </cell>
          <cell r="CM653">
            <v>0</v>
          </cell>
          <cell r="CN653">
            <v>0</v>
          </cell>
          <cell r="CO653">
            <v>0</v>
          </cell>
          <cell r="CP653">
            <v>1</v>
          </cell>
          <cell r="CQ653">
            <v>0</v>
          </cell>
          <cell r="CR653">
            <v>1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1</v>
          </cell>
          <cell r="DD653">
            <v>0</v>
          </cell>
          <cell r="DE653">
            <v>0</v>
          </cell>
          <cell r="DF653">
            <v>1</v>
          </cell>
        </row>
        <row r="705">
          <cell r="BD705">
            <v>206</v>
          </cell>
          <cell r="BF705" t="str">
            <v>2020年</v>
          </cell>
          <cell r="BG705">
            <v>2</v>
          </cell>
          <cell r="BH705">
            <v>15</v>
          </cell>
          <cell r="BI705">
            <v>6</v>
          </cell>
          <cell r="BJ705">
            <v>11</v>
          </cell>
          <cell r="BK705">
            <v>5</v>
          </cell>
          <cell r="BL705">
            <v>1</v>
          </cell>
          <cell r="BM705">
            <v>12</v>
          </cell>
          <cell r="BN705">
            <v>11</v>
          </cell>
          <cell r="BO705">
            <v>13</v>
          </cell>
          <cell r="BP705">
            <v>15</v>
          </cell>
          <cell r="BQ705">
            <v>5</v>
          </cell>
          <cell r="BR705">
            <v>7</v>
          </cell>
          <cell r="BS705">
            <v>5</v>
          </cell>
          <cell r="BT705">
            <v>5</v>
          </cell>
          <cell r="BU705">
            <v>4</v>
          </cell>
          <cell r="BV705">
            <v>3</v>
          </cell>
          <cell r="BW705">
            <v>2</v>
          </cell>
          <cell r="BX705">
            <v>0</v>
          </cell>
          <cell r="BY705">
            <v>2</v>
          </cell>
          <cell r="BZ705">
            <v>0</v>
          </cell>
          <cell r="CA705">
            <v>2</v>
          </cell>
          <cell r="CB705">
            <v>3</v>
          </cell>
          <cell r="CC705">
            <v>2</v>
          </cell>
          <cell r="CD705">
            <v>3</v>
          </cell>
          <cell r="CE705">
            <v>2</v>
          </cell>
          <cell r="CF705">
            <v>2</v>
          </cell>
          <cell r="CG705">
            <v>0</v>
          </cell>
          <cell r="CH705">
            <v>2</v>
          </cell>
          <cell r="CI705">
            <v>4</v>
          </cell>
          <cell r="CJ705">
            <v>6</v>
          </cell>
          <cell r="CK705">
            <v>4</v>
          </cell>
          <cell r="CL705">
            <v>1</v>
          </cell>
          <cell r="CM705">
            <v>0</v>
          </cell>
          <cell r="CN705">
            <v>1</v>
          </cell>
          <cell r="CO705">
            <v>4</v>
          </cell>
          <cell r="CP705">
            <v>1</v>
          </cell>
          <cell r="CQ705">
            <v>2</v>
          </cell>
          <cell r="CR705">
            <v>4</v>
          </cell>
          <cell r="CS705">
            <v>3</v>
          </cell>
          <cell r="CT705">
            <v>3</v>
          </cell>
          <cell r="CU705">
            <v>1</v>
          </cell>
          <cell r="CV705">
            <v>2</v>
          </cell>
          <cell r="CW705">
            <v>2</v>
          </cell>
          <cell r="CX705">
            <v>4</v>
          </cell>
          <cell r="CY705">
            <v>1</v>
          </cell>
          <cell r="CZ705">
            <v>2</v>
          </cell>
          <cell r="DA705">
            <v>2</v>
          </cell>
          <cell r="DB705">
            <v>3</v>
          </cell>
          <cell r="DC705">
            <v>5</v>
          </cell>
          <cell r="DD705">
            <v>1</v>
          </cell>
          <cell r="DE705">
            <v>3</v>
          </cell>
          <cell r="DF705">
            <v>3.5</v>
          </cell>
        </row>
        <row r="706">
          <cell r="BD706">
            <v>237</v>
          </cell>
          <cell r="BF706" t="str">
            <v>2021年</v>
          </cell>
          <cell r="BG706">
            <v>3</v>
          </cell>
          <cell r="BH706">
            <v>3</v>
          </cell>
          <cell r="BI706">
            <v>3</v>
          </cell>
          <cell r="BJ706">
            <v>9</v>
          </cell>
          <cell r="BK706">
            <v>6</v>
          </cell>
          <cell r="BL706">
            <v>1</v>
          </cell>
          <cell r="BM706">
            <v>6</v>
          </cell>
          <cell r="BN706">
            <v>4</v>
          </cell>
          <cell r="BO706">
            <v>8</v>
          </cell>
          <cell r="BP706">
            <v>6</v>
          </cell>
          <cell r="BQ706">
            <v>3</v>
          </cell>
          <cell r="BR706">
            <v>2</v>
          </cell>
          <cell r="BS706">
            <v>3</v>
          </cell>
          <cell r="BT706">
            <v>7</v>
          </cell>
          <cell r="BU706">
            <v>3</v>
          </cell>
          <cell r="BV706">
            <v>6</v>
          </cell>
          <cell r="BW706">
            <v>6</v>
          </cell>
          <cell r="BX706">
            <v>3</v>
          </cell>
          <cell r="BY706">
            <v>6</v>
          </cell>
          <cell r="BZ706">
            <v>10</v>
          </cell>
          <cell r="CA706">
            <v>12</v>
          </cell>
          <cell r="CB706">
            <v>17</v>
          </cell>
          <cell r="CC706">
            <v>4</v>
          </cell>
          <cell r="CD706">
            <v>3</v>
          </cell>
          <cell r="CE706">
            <v>4</v>
          </cell>
          <cell r="CF706">
            <v>1</v>
          </cell>
          <cell r="CG706">
            <v>8</v>
          </cell>
          <cell r="CH706">
            <v>5</v>
          </cell>
          <cell r="CI706">
            <v>3</v>
          </cell>
          <cell r="CJ706">
            <v>7</v>
          </cell>
          <cell r="CK706">
            <v>7</v>
          </cell>
          <cell r="CL706">
            <v>7</v>
          </cell>
          <cell r="CM706">
            <v>4</v>
          </cell>
          <cell r="CN706">
            <v>3</v>
          </cell>
          <cell r="CO706">
            <v>4</v>
          </cell>
          <cell r="CP706">
            <v>6</v>
          </cell>
          <cell r="CQ706">
            <v>3</v>
          </cell>
          <cell r="CR706">
            <v>6</v>
          </cell>
          <cell r="CS706">
            <v>7</v>
          </cell>
          <cell r="CT706">
            <v>3</v>
          </cell>
          <cell r="CU706">
            <v>1</v>
          </cell>
          <cell r="CV706">
            <v>2</v>
          </cell>
          <cell r="CW706">
            <v>3</v>
          </cell>
          <cell r="CX706">
            <v>4</v>
          </cell>
          <cell r="CY706">
            <v>0</v>
          </cell>
          <cell r="CZ706">
            <v>3</v>
          </cell>
          <cell r="DA706">
            <v>1</v>
          </cell>
          <cell r="DB706">
            <v>2</v>
          </cell>
          <cell r="DC706">
            <v>2</v>
          </cell>
          <cell r="DD706">
            <v>1</v>
          </cell>
          <cell r="DE706">
            <v>2</v>
          </cell>
          <cell r="DF706">
            <v>4</v>
          </cell>
        </row>
        <row r="707">
          <cell r="BD707">
            <v>177</v>
          </cell>
          <cell r="BF707" t="str">
            <v>2022年</v>
          </cell>
          <cell r="BG707">
            <v>1</v>
          </cell>
          <cell r="BH707">
            <v>2</v>
          </cell>
          <cell r="BI707">
            <v>0</v>
          </cell>
          <cell r="BJ707">
            <v>1</v>
          </cell>
          <cell r="BK707">
            <v>4</v>
          </cell>
          <cell r="BL707">
            <v>3</v>
          </cell>
          <cell r="BM707">
            <v>5</v>
          </cell>
          <cell r="BN707">
            <v>1</v>
          </cell>
          <cell r="BO707">
            <v>8</v>
          </cell>
          <cell r="BP707">
            <v>3</v>
          </cell>
          <cell r="BQ707">
            <v>3</v>
          </cell>
          <cell r="BR707">
            <v>3</v>
          </cell>
          <cell r="BS707">
            <v>0</v>
          </cell>
          <cell r="BT707">
            <v>3</v>
          </cell>
          <cell r="BU707">
            <v>2</v>
          </cell>
          <cell r="BV707">
            <v>0</v>
          </cell>
          <cell r="BW707">
            <v>5</v>
          </cell>
          <cell r="BX707">
            <v>3</v>
          </cell>
          <cell r="BY707">
            <v>2</v>
          </cell>
          <cell r="BZ707">
            <v>1</v>
          </cell>
          <cell r="CA707">
            <v>2</v>
          </cell>
          <cell r="CB707">
            <v>2</v>
          </cell>
          <cell r="CC707">
            <v>1</v>
          </cell>
          <cell r="CD707">
            <v>2</v>
          </cell>
          <cell r="CE707">
            <v>4</v>
          </cell>
          <cell r="CF707">
            <v>5</v>
          </cell>
          <cell r="CG707">
            <v>5</v>
          </cell>
          <cell r="CH707">
            <v>1</v>
          </cell>
          <cell r="CI707">
            <v>2</v>
          </cell>
          <cell r="CJ707">
            <v>1</v>
          </cell>
          <cell r="CK707">
            <v>6</v>
          </cell>
          <cell r="CL707">
            <v>0</v>
          </cell>
          <cell r="CM707">
            <v>6</v>
          </cell>
          <cell r="CN707">
            <v>1</v>
          </cell>
          <cell r="CO707">
            <v>0</v>
          </cell>
          <cell r="CP707">
            <v>7</v>
          </cell>
          <cell r="CQ707">
            <v>6</v>
          </cell>
          <cell r="CR707">
            <v>3</v>
          </cell>
          <cell r="CS707">
            <v>4</v>
          </cell>
          <cell r="CT707">
            <v>6</v>
          </cell>
          <cell r="CU707">
            <v>9</v>
          </cell>
          <cell r="CV707">
            <v>5</v>
          </cell>
          <cell r="CW707">
            <v>1</v>
          </cell>
          <cell r="CX707">
            <v>2</v>
          </cell>
          <cell r="CY707">
            <v>3</v>
          </cell>
          <cell r="CZ707">
            <v>4</v>
          </cell>
          <cell r="DA707">
            <v>4</v>
          </cell>
          <cell r="DB707">
            <v>5</v>
          </cell>
          <cell r="DC707">
            <v>9</v>
          </cell>
          <cell r="DD707">
            <v>5</v>
          </cell>
          <cell r="DE707">
            <v>8</v>
          </cell>
          <cell r="DF707">
            <v>8</v>
          </cell>
        </row>
        <row r="708">
          <cell r="BD708">
            <v>567</v>
          </cell>
          <cell r="BF708" t="str">
            <v>2023年</v>
          </cell>
          <cell r="BG708">
            <v>6</v>
          </cell>
          <cell r="BH708">
            <v>16</v>
          </cell>
          <cell r="BI708">
            <v>7</v>
          </cell>
          <cell r="BJ708">
            <v>9</v>
          </cell>
          <cell r="BK708">
            <v>2</v>
          </cell>
          <cell r="BL708">
            <v>4</v>
          </cell>
          <cell r="BM708">
            <v>2</v>
          </cell>
          <cell r="BN708">
            <v>1</v>
          </cell>
          <cell r="BO708">
            <v>7</v>
          </cell>
          <cell r="BP708">
            <v>5</v>
          </cell>
          <cell r="BQ708">
            <v>3</v>
          </cell>
          <cell r="BR708">
            <v>5</v>
          </cell>
          <cell r="BS708">
            <v>5</v>
          </cell>
          <cell r="BT708">
            <v>8</v>
          </cell>
          <cell r="BU708">
            <v>3</v>
          </cell>
          <cell r="BV708">
            <v>6</v>
          </cell>
          <cell r="BW708">
            <v>4</v>
          </cell>
          <cell r="BX708">
            <v>3</v>
          </cell>
          <cell r="BY708">
            <v>5</v>
          </cell>
          <cell r="BZ708">
            <v>6</v>
          </cell>
          <cell r="CA708">
            <v>6</v>
          </cell>
          <cell r="CB708">
            <v>3</v>
          </cell>
          <cell r="CC708">
            <v>8</v>
          </cell>
          <cell r="CD708">
            <v>5</v>
          </cell>
          <cell r="CE708">
            <v>11</v>
          </cell>
          <cell r="CF708">
            <v>8</v>
          </cell>
          <cell r="CG708">
            <v>7</v>
          </cell>
          <cell r="CH708">
            <v>8</v>
          </cell>
          <cell r="CI708">
            <v>5</v>
          </cell>
          <cell r="CJ708">
            <v>12</v>
          </cell>
          <cell r="CK708">
            <v>6</v>
          </cell>
          <cell r="CL708">
            <v>10</v>
          </cell>
          <cell r="CM708">
            <v>6</v>
          </cell>
          <cell r="CN708">
            <v>12</v>
          </cell>
          <cell r="CO708">
            <v>3</v>
          </cell>
          <cell r="CP708">
            <v>15</v>
          </cell>
          <cell r="CQ708">
            <v>20</v>
          </cell>
          <cell r="CR708">
            <v>15</v>
          </cell>
          <cell r="CS708">
            <v>29</v>
          </cell>
          <cell r="CT708">
            <v>26</v>
          </cell>
          <cell r="CU708">
            <v>27</v>
          </cell>
          <cell r="CV708">
            <v>19</v>
          </cell>
          <cell r="CW708">
            <v>21</v>
          </cell>
          <cell r="CX708">
            <v>27</v>
          </cell>
          <cell r="CY708">
            <v>27</v>
          </cell>
          <cell r="CZ708">
            <v>21</v>
          </cell>
          <cell r="DA708">
            <v>14</v>
          </cell>
          <cell r="DB708">
            <v>21</v>
          </cell>
          <cell r="DC708">
            <v>10</v>
          </cell>
          <cell r="DD708">
            <v>23</v>
          </cell>
          <cell r="DE708">
            <v>16</v>
          </cell>
          <cell r="DF708">
            <v>19</v>
          </cell>
        </row>
        <row r="709">
          <cell r="BD709">
            <v>522</v>
          </cell>
          <cell r="BF709" t="str">
            <v>2024年</v>
          </cell>
          <cell r="BG709">
            <v>7</v>
          </cell>
          <cell r="BH709">
            <v>21</v>
          </cell>
          <cell r="BI709">
            <v>10</v>
          </cell>
          <cell r="BJ709">
            <v>12</v>
          </cell>
          <cell r="BK709">
            <v>15</v>
          </cell>
          <cell r="BL709">
            <v>8</v>
          </cell>
          <cell r="BM709">
            <v>8</v>
          </cell>
          <cell r="BN709">
            <v>13</v>
          </cell>
          <cell r="BO709">
            <v>14</v>
          </cell>
          <cell r="BP709">
            <v>13</v>
          </cell>
          <cell r="BQ709">
            <v>7</v>
          </cell>
          <cell r="BR709">
            <v>15</v>
          </cell>
          <cell r="BS709">
            <v>12</v>
          </cell>
          <cell r="BT709">
            <v>14</v>
          </cell>
          <cell r="BU709">
            <v>15</v>
          </cell>
          <cell r="BV709">
            <v>25</v>
          </cell>
          <cell r="BW709">
            <v>15</v>
          </cell>
          <cell r="BX709">
            <v>6</v>
          </cell>
          <cell r="BY709">
            <v>9</v>
          </cell>
          <cell r="BZ709">
            <v>12</v>
          </cell>
          <cell r="CA709">
            <v>11</v>
          </cell>
          <cell r="CB709">
            <v>19</v>
          </cell>
          <cell r="CC709">
            <v>10</v>
          </cell>
          <cell r="CD709">
            <v>10</v>
          </cell>
          <cell r="CE709">
            <v>9</v>
          </cell>
          <cell r="CF709">
            <v>12</v>
          </cell>
          <cell r="CG709">
            <v>13</v>
          </cell>
          <cell r="CH709">
            <v>17</v>
          </cell>
          <cell r="CI709">
            <v>8</v>
          </cell>
          <cell r="CJ709">
            <v>7</v>
          </cell>
          <cell r="CK709">
            <v>17</v>
          </cell>
          <cell r="CL709">
            <v>14</v>
          </cell>
          <cell r="CM709">
            <v>3</v>
          </cell>
          <cell r="CN709">
            <v>4</v>
          </cell>
          <cell r="CO709">
            <v>3</v>
          </cell>
          <cell r="CP709">
            <v>5</v>
          </cell>
          <cell r="CQ709">
            <v>6</v>
          </cell>
          <cell r="CR709">
            <v>5</v>
          </cell>
          <cell r="CS709">
            <v>1</v>
          </cell>
          <cell r="CT709">
            <v>4</v>
          </cell>
          <cell r="CU709">
            <v>8</v>
          </cell>
          <cell r="CV709">
            <v>11</v>
          </cell>
          <cell r="CW709">
            <v>11</v>
          </cell>
          <cell r="CX709">
            <v>4</v>
          </cell>
          <cell r="CY709">
            <v>7</v>
          </cell>
          <cell r="CZ709">
            <v>2</v>
          </cell>
          <cell r="DA709">
            <v>6</v>
          </cell>
          <cell r="DB709">
            <v>10</v>
          </cell>
          <cell r="DC709">
            <v>10</v>
          </cell>
          <cell r="DD709">
            <v>6</v>
          </cell>
          <cell r="DE709">
            <v>6</v>
          </cell>
          <cell r="DF709">
            <v>12</v>
          </cell>
        </row>
        <row r="710">
          <cell r="BD710">
            <v>1998</v>
          </cell>
          <cell r="BF710" t="str">
            <v>2025年</v>
          </cell>
          <cell r="BG710">
            <v>0</v>
          </cell>
          <cell r="BH710">
            <v>20</v>
          </cell>
          <cell r="BI710">
            <v>13</v>
          </cell>
          <cell r="BJ710">
            <v>13</v>
          </cell>
          <cell r="BK710">
            <v>35</v>
          </cell>
          <cell r="BL710">
            <v>41</v>
          </cell>
          <cell r="BM710">
            <v>46</v>
          </cell>
          <cell r="BN710">
            <v>62</v>
          </cell>
          <cell r="BO710">
            <v>68</v>
          </cell>
          <cell r="BP710">
            <v>83</v>
          </cell>
          <cell r="BQ710">
            <v>83</v>
          </cell>
          <cell r="BR710">
            <v>99</v>
          </cell>
          <cell r="BS710">
            <v>62</v>
          </cell>
          <cell r="BT710">
            <v>44</v>
          </cell>
          <cell r="BU710">
            <v>43</v>
          </cell>
          <cell r="BV710">
            <v>43</v>
          </cell>
          <cell r="BW710">
            <v>49</v>
          </cell>
          <cell r="BX710">
            <v>45</v>
          </cell>
          <cell r="BY710">
            <v>37</v>
          </cell>
          <cell r="BZ710">
            <v>40</v>
          </cell>
          <cell r="CA710">
            <v>33</v>
          </cell>
          <cell r="CB710">
            <v>23</v>
          </cell>
          <cell r="CC710">
            <v>33</v>
          </cell>
          <cell r="CD710">
            <v>34</v>
          </cell>
          <cell r="CE710">
            <v>25</v>
          </cell>
          <cell r="CF710">
            <v>36</v>
          </cell>
          <cell r="CG710">
            <v>29</v>
          </cell>
          <cell r="CH710">
            <v>24</v>
          </cell>
          <cell r="CI710">
            <v>39</v>
          </cell>
          <cell r="CJ710">
            <v>23</v>
          </cell>
          <cell r="CK710">
            <v>33</v>
          </cell>
          <cell r="CL710">
            <v>19</v>
          </cell>
          <cell r="CM710">
            <v>25</v>
          </cell>
          <cell r="CN710">
            <v>33</v>
          </cell>
          <cell r="CO710">
            <v>44</v>
          </cell>
          <cell r="CP710">
            <v>46</v>
          </cell>
          <cell r="CQ710">
            <v>25</v>
          </cell>
          <cell r="CR710">
            <v>53</v>
          </cell>
          <cell r="CS710">
            <v>39</v>
          </cell>
          <cell r="CT710">
            <v>49</v>
          </cell>
          <cell r="CU710">
            <v>44</v>
          </cell>
          <cell r="CV710">
            <v>39</v>
          </cell>
          <cell r="CW710">
            <v>34</v>
          </cell>
          <cell r="CX710">
            <v>39</v>
          </cell>
          <cell r="CY710">
            <v>32</v>
          </cell>
          <cell r="CZ710">
            <v>34</v>
          </cell>
          <cell r="DA710">
            <v>44</v>
          </cell>
          <cell r="DB710">
            <v>47</v>
          </cell>
          <cell r="DC710">
            <v>27</v>
          </cell>
          <cell r="DD710">
            <v>23</v>
          </cell>
          <cell r="DE710">
            <v>20</v>
          </cell>
          <cell r="DF710">
            <v>24</v>
          </cell>
        </row>
        <row r="762">
          <cell r="BD762">
            <v>25</v>
          </cell>
          <cell r="BF762" t="str">
            <v>2020年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1</v>
          </cell>
          <cell r="BL762">
            <v>0</v>
          </cell>
          <cell r="BM762">
            <v>2</v>
          </cell>
          <cell r="BN762">
            <v>1</v>
          </cell>
          <cell r="BO762">
            <v>1</v>
          </cell>
          <cell r="BP762">
            <v>0</v>
          </cell>
          <cell r="BQ762">
            <v>1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1</v>
          </cell>
          <cell r="BW762">
            <v>1</v>
          </cell>
          <cell r="BX762">
            <v>0</v>
          </cell>
          <cell r="BY762">
            <v>0</v>
          </cell>
          <cell r="BZ762">
            <v>1</v>
          </cell>
          <cell r="CA762">
            <v>1</v>
          </cell>
          <cell r="CB762">
            <v>2</v>
          </cell>
          <cell r="CC762">
            <v>1</v>
          </cell>
          <cell r="CD762">
            <v>1</v>
          </cell>
          <cell r="CE762">
            <v>0</v>
          </cell>
          <cell r="CF762">
            <v>0</v>
          </cell>
          <cell r="CG762">
            <v>2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1</v>
          </cell>
          <cell r="CQ762">
            <v>1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1</v>
          </cell>
          <cell r="CX762">
            <v>0</v>
          </cell>
          <cell r="CY762">
            <v>1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1</v>
          </cell>
          <cell r="DE762">
            <v>0</v>
          </cell>
          <cell r="DF762">
            <v>2</v>
          </cell>
        </row>
        <row r="763">
          <cell r="BD763">
            <v>21</v>
          </cell>
          <cell r="BF763" t="str">
            <v>2021年</v>
          </cell>
          <cell r="BG763">
            <v>2</v>
          </cell>
          <cell r="BH763">
            <v>0</v>
          </cell>
          <cell r="BI763">
            <v>2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1</v>
          </cell>
          <cell r="BR763">
            <v>0</v>
          </cell>
          <cell r="BS763">
            <v>0</v>
          </cell>
          <cell r="BT763">
            <v>1</v>
          </cell>
          <cell r="BU763">
            <v>2</v>
          </cell>
          <cell r="BV763">
            <v>1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1</v>
          </cell>
          <cell r="CB763">
            <v>1</v>
          </cell>
          <cell r="CC763">
            <v>1</v>
          </cell>
          <cell r="CD763">
            <v>2</v>
          </cell>
          <cell r="CE763">
            <v>1</v>
          </cell>
          <cell r="CF763">
            <v>1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1</v>
          </cell>
          <cell r="CM763">
            <v>0</v>
          </cell>
          <cell r="CN763">
            <v>0</v>
          </cell>
          <cell r="CO763">
            <v>1</v>
          </cell>
          <cell r="CP763">
            <v>1</v>
          </cell>
          <cell r="CQ763">
            <v>1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1</v>
          </cell>
        </row>
        <row r="764">
          <cell r="BD764">
            <v>16</v>
          </cell>
          <cell r="BF764" t="str">
            <v>2022年</v>
          </cell>
          <cell r="BG764">
            <v>0</v>
          </cell>
          <cell r="BH764">
            <v>1</v>
          </cell>
          <cell r="BI764">
            <v>0</v>
          </cell>
          <cell r="BJ764">
            <v>1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1</v>
          </cell>
          <cell r="BQ764">
            <v>1</v>
          </cell>
          <cell r="BR764">
            <v>0</v>
          </cell>
          <cell r="BS764">
            <v>2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1</v>
          </cell>
          <cell r="CA764">
            <v>0</v>
          </cell>
          <cell r="CB764">
            <v>0</v>
          </cell>
          <cell r="CC764">
            <v>0</v>
          </cell>
          <cell r="CD764">
            <v>1</v>
          </cell>
          <cell r="CE764">
            <v>1</v>
          </cell>
          <cell r="CF764">
            <v>0</v>
          </cell>
          <cell r="CG764">
            <v>0</v>
          </cell>
          <cell r="CH764">
            <v>1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1</v>
          </cell>
          <cell r="CN764">
            <v>1</v>
          </cell>
          <cell r="CO764">
            <v>0</v>
          </cell>
          <cell r="CP764">
            <v>0</v>
          </cell>
          <cell r="CQ764">
            <v>0</v>
          </cell>
          <cell r="CR764">
            <v>1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1</v>
          </cell>
          <cell r="DE764">
            <v>1</v>
          </cell>
          <cell r="DF764">
            <v>0</v>
          </cell>
        </row>
        <row r="765">
          <cell r="BD765">
            <v>20</v>
          </cell>
          <cell r="BF765" t="str">
            <v>2023年</v>
          </cell>
          <cell r="BG765">
            <v>0</v>
          </cell>
          <cell r="BH765">
            <v>0</v>
          </cell>
          <cell r="BI765">
            <v>1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2</v>
          </cell>
          <cell r="BP765">
            <v>2</v>
          </cell>
          <cell r="BQ765">
            <v>0</v>
          </cell>
          <cell r="BR765">
            <v>2</v>
          </cell>
          <cell r="BS765">
            <v>0</v>
          </cell>
          <cell r="BT765">
            <v>1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2</v>
          </cell>
          <cell r="CD765">
            <v>0</v>
          </cell>
          <cell r="CE765">
            <v>1</v>
          </cell>
          <cell r="CF765">
            <v>0</v>
          </cell>
          <cell r="CG765">
            <v>1</v>
          </cell>
          <cell r="CH765">
            <v>0</v>
          </cell>
          <cell r="CI765">
            <v>1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2</v>
          </cell>
          <cell r="CQ765">
            <v>0</v>
          </cell>
          <cell r="CR765">
            <v>1</v>
          </cell>
          <cell r="CS765">
            <v>1</v>
          </cell>
          <cell r="CT765">
            <v>0</v>
          </cell>
          <cell r="CU765">
            <v>0</v>
          </cell>
          <cell r="CV765">
            <v>1</v>
          </cell>
          <cell r="CW765">
            <v>1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1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</row>
        <row r="766">
          <cell r="BD766">
            <v>13</v>
          </cell>
          <cell r="BF766" t="str">
            <v>2024年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2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3</v>
          </cell>
          <cell r="BY766">
            <v>0</v>
          </cell>
          <cell r="BZ766">
            <v>0</v>
          </cell>
          <cell r="CA766">
            <v>1</v>
          </cell>
          <cell r="CB766">
            <v>0</v>
          </cell>
          <cell r="CC766">
            <v>0</v>
          </cell>
          <cell r="CD766">
            <v>1</v>
          </cell>
          <cell r="CE766">
            <v>0</v>
          </cell>
          <cell r="CF766">
            <v>0</v>
          </cell>
          <cell r="CG766">
            <v>1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1</v>
          </cell>
          <cell r="CP766">
            <v>1</v>
          </cell>
          <cell r="CQ766">
            <v>1</v>
          </cell>
          <cell r="CR766">
            <v>0</v>
          </cell>
          <cell r="CS766">
            <v>1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1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</row>
        <row r="767">
          <cell r="BD767">
            <v>7</v>
          </cell>
          <cell r="BF767" t="str">
            <v>2025年</v>
          </cell>
          <cell r="BG767">
            <v>0</v>
          </cell>
          <cell r="BH767">
            <v>0</v>
          </cell>
          <cell r="BI767">
            <v>0</v>
          </cell>
          <cell r="BJ767">
            <v>1</v>
          </cell>
          <cell r="BK767">
            <v>0</v>
          </cell>
          <cell r="BL767">
            <v>0</v>
          </cell>
          <cell r="BM767">
            <v>0</v>
          </cell>
          <cell r="BN767">
            <v>1</v>
          </cell>
          <cell r="BO767">
            <v>0</v>
          </cell>
          <cell r="BP767">
            <v>0</v>
          </cell>
          <cell r="BQ767">
            <v>1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1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1</v>
          </cell>
          <cell r="CY767">
            <v>0</v>
          </cell>
          <cell r="CZ767">
            <v>0</v>
          </cell>
          <cell r="DA767">
            <v>0</v>
          </cell>
          <cell r="DB767">
            <v>1</v>
          </cell>
          <cell r="DC767">
            <v>0</v>
          </cell>
          <cell r="DD767">
            <v>0</v>
          </cell>
          <cell r="DE767">
            <v>1</v>
          </cell>
          <cell r="DF767">
            <v>0</v>
          </cell>
        </row>
        <row r="819">
          <cell r="BD819">
            <v>34</v>
          </cell>
          <cell r="BF819" t="str">
            <v>2020年</v>
          </cell>
          <cell r="BG819">
            <v>0</v>
          </cell>
          <cell r="BH819">
            <v>0</v>
          </cell>
          <cell r="BI819">
            <v>0</v>
          </cell>
          <cell r="BJ819">
            <v>2</v>
          </cell>
          <cell r="BK819">
            <v>0</v>
          </cell>
          <cell r="BL819">
            <v>1</v>
          </cell>
          <cell r="BM819">
            <v>2</v>
          </cell>
          <cell r="BN819">
            <v>1</v>
          </cell>
          <cell r="BO819">
            <v>1</v>
          </cell>
          <cell r="BP819">
            <v>0</v>
          </cell>
          <cell r="BQ819">
            <v>1</v>
          </cell>
          <cell r="BR819">
            <v>0</v>
          </cell>
          <cell r="BS819">
            <v>1</v>
          </cell>
          <cell r="BT819">
            <v>1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1</v>
          </cell>
          <cell r="BZ819">
            <v>0</v>
          </cell>
          <cell r="CA819">
            <v>1</v>
          </cell>
          <cell r="CB819">
            <v>1</v>
          </cell>
          <cell r="CC819">
            <v>0</v>
          </cell>
          <cell r="CD819">
            <v>0</v>
          </cell>
          <cell r="CE819">
            <v>3</v>
          </cell>
          <cell r="CF819">
            <v>1</v>
          </cell>
          <cell r="CG819">
            <v>2</v>
          </cell>
          <cell r="CH819">
            <v>1</v>
          </cell>
          <cell r="CI819">
            <v>0</v>
          </cell>
          <cell r="CJ819">
            <v>0</v>
          </cell>
          <cell r="CK819">
            <v>1</v>
          </cell>
          <cell r="CL819">
            <v>1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2</v>
          </cell>
          <cell r="CT819">
            <v>1</v>
          </cell>
          <cell r="CU819">
            <v>3</v>
          </cell>
          <cell r="CV819">
            <v>2</v>
          </cell>
          <cell r="CW819">
            <v>0</v>
          </cell>
          <cell r="CX819">
            <v>1</v>
          </cell>
          <cell r="CY819">
            <v>2</v>
          </cell>
          <cell r="CZ819">
            <v>0</v>
          </cell>
          <cell r="DA819">
            <v>0</v>
          </cell>
          <cell r="DB819">
            <v>0</v>
          </cell>
          <cell r="DC819">
            <v>1</v>
          </cell>
          <cell r="DD819">
            <v>0</v>
          </cell>
          <cell r="DE819">
            <v>0</v>
          </cell>
          <cell r="DF819">
            <v>0</v>
          </cell>
        </row>
        <row r="820">
          <cell r="BD820">
            <v>16</v>
          </cell>
          <cell r="BF820" t="str">
            <v>2021年</v>
          </cell>
          <cell r="BG820">
            <v>0</v>
          </cell>
          <cell r="BH820">
            <v>0</v>
          </cell>
          <cell r="BI820">
            <v>0</v>
          </cell>
          <cell r="BJ820">
            <v>1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1</v>
          </cell>
          <cell r="BT820">
            <v>1</v>
          </cell>
          <cell r="BU820">
            <v>0</v>
          </cell>
          <cell r="BV820">
            <v>0</v>
          </cell>
          <cell r="BW820">
            <v>1</v>
          </cell>
          <cell r="BX820">
            <v>0</v>
          </cell>
          <cell r="BY820">
            <v>0</v>
          </cell>
          <cell r="BZ820">
            <v>2</v>
          </cell>
          <cell r="CA820">
            <v>2</v>
          </cell>
          <cell r="CB820">
            <v>1</v>
          </cell>
          <cell r="CC820">
            <v>1</v>
          </cell>
          <cell r="CD820">
            <v>0</v>
          </cell>
          <cell r="CE820">
            <v>1</v>
          </cell>
          <cell r="CF820">
            <v>0</v>
          </cell>
          <cell r="CG820">
            <v>0</v>
          </cell>
          <cell r="CH820">
            <v>0</v>
          </cell>
          <cell r="CI820">
            <v>1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1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2</v>
          </cell>
          <cell r="DB820">
            <v>1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</row>
        <row r="821">
          <cell r="BD821">
            <v>45</v>
          </cell>
          <cell r="BF821" t="str">
            <v>2022年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1</v>
          </cell>
          <cell r="BO821">
            <v>0</v>
          </cell>
          <cell r="BP821">
            <v>0</v>
          </cell>
          <cell r="BQ821">
            <v>1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2</v>
          </cell>
          <cell r="BY821">
            <v>0</v>
          </cell>
          <cell r="BZ821">
            <v>0</v>
          </cell>
          <cell r="CA821">
            <v>0</v>
          </cell>
          <cell r="CB821">
            <v>1</v>
          </cell>
          <cell r="CC821">
            <v>1</v>
          </cell>
          <cell r="CD821">
            <v>3</v>
          </cell>
          <cell r="CE821">
            <v>4</v>
          </cell>
          <cell r="CF821">
            <v>5</v>
          </cell>
          <cell r="CG821">
            <v>4</v>
          </cell>
          <cell r="CH821">
            <v>2</v>
          </cell>
          <cell r="CI821">
            <v>0</v>
          </cell>
          <cell r="CJ821">
            <v>2</v>
          </cell>
          <cell r="CK821">
            <v>1</v>
          </cell>
          <cell r="CL821">
            <v>0</v>
          </cell>
          <cell r="CM821">
            <v>0</v>
          </cell>
          <cell r="CN821">
            <v>3</v>
          </cell>
          <cell r="CO821">
            <v>2</v>
          </cell>
          <cell r="CP821">
            <v>1</v>
          </cell>
          <cell r="CQ821">
            <v>0</v>
          </cell>
          <cell r="CR821">
            <v>1</v>
          </cell>
          <cell r="CS821">
            <v>1</v>
          </cell>
          <cell r="CT821">
            <v>1</v>
          </cell>
          <cell r="CU821">
            <v>0</v>
          </cell>
          <cell r="CV821">
            <v>2</v>
          </cell>
          <cell r="CW821">
            <v>1</v>
          </cell>
          <cell r="CX821">
            <v>0</v>
          </cell>
          <cell r="CY821">
            <v>1</v>
          </cell>
          <cell r="CZ821">
            <v>1</v>
          </cell>
          <cell r="DA821">
            <v>0</v>
          </cell>
          <cell r="DB821">
            <v>1</v>
          </cell>
          <cell r="DC821">
            <v>2</v>
          </cell>
          <cell r="DD821">
            <v>1</v>
          </cell>
          <cell r="DE821">
            <v>0</v>
          </cell>
          <cell r="DF821">
            <v>0</v>
          </cell>
        </row>
        <row r="822">
          <cell r="BD822">
            <v>18</v>
          </cell>
          <cell r="BF822" t="str">
            <v>2023年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1</v>
          </cell>
          <cell r="BM822">
            <v>0</v>
          </cell>
          <cell r="BN822">
            <v>0</v>
          </cell>
          <cell r="BO822">
            <v>0</v>
          </cell>
          <cell r="BP822">
            <v>1</v>
          </cell>
          <cell r="BQ822">
            <v>1</v>
          </cell>
          <cell r="BR822">
            <v>1</v>
          </cell>
          <cell r="BS822">
            <v>0</v>
          </cell>
          <cell r="BT822">
            <v>1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1</v>
          </cell>
          <cell r="BZ822">
            <v>0</v>
          </cell>
          <cell r="CA822">
            <v>0</v>
          </cell>
          <cell r="CB822">
            <v>0</v>
          </cell>
          <cell r="CC822">
            <v>1</v>
          </cell>
          <cell r="CD822">
            <v>1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1</v>
          </cell>
          <cell r="CP822">
            <v>1</v>
          </cell>
          <cell r="CQ822">
            <v>2</v>
          </cell>
          <cell r="CR822">
            <v>0</v>
          </cell>
          <cell r="CS822">
            <v>0</v>
          </cell>
          <cell r="CT822">
            <v>1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1</v>
          </cell>
          <cell r="CZ822">
            <v>1</v>
          </cell>
          <cell r="DA822">
            <v>0</v>
          </cell>
          <cell r="DB822">
            <v>1</v>
          </cell>
          <cell r="DC822">
            <v>1</v>
          </cell>
          <cell r="DD822">
            <v>1</v>
          </cell>
          <cell r="DE822">
            <v>0</v>
          </cell>
          <cell r="DF822">
            <v>0</v>
          </cell>
        </row>
        <row r="823">
          <cell r="BD823">
            <v>14</v>
          </cell>
          <cell r="BF823" t="str">
            <v>2024年</v>
          </cell>
          <cell r="BG823">
            <v>0</v>
          </cell>
          <cell r="BH823">
            <v>0</v>
          </cell>
          <cell r="BI823">
            <v>0</v>
          </cell>
          <cell r="BJ823">
            <v>1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1</v>
          </cell>
          <cell r="BY823">
            <v>0</v>
          </cell>
          <cell r="BZ823">
            <v>7</v>
          </cell>
          <cell r="CA823">
            <v>0</v>
          </cell>
          <cell r="CB823">
            <v>0</v>
          </cell>
          <cell r="CC823">
            <v>1</v>
          </cell>
          <cell r="CD823">
            <v>0</v>
          </cell>
          <cell r="CE823">
            <v>0</v>
          </cell>
          <cell r="CF823">
            <v>0</v>
          </cell>
          <cell r="CG823">
            <v>2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1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1</v>
          </cell>
          <cell r="DD823">
            <v>0</v>
          </cell>
          <cell r="DE823">
            <v>0</v>
          </cell>
          <cell r="DF823">
            <v>0</v>
          </cell>
        </row>
        <row r="824">
          <cell r="BD824">
            <v>27</v>
          </cell>
          <cell r="BF824" t="str">
            <v>2025年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1</v>
          </cell>
          <cell r="BM824">
            <v>0</v>
          </cell>
          <cell r="BN824">
            <v>2</v>
          </cell>
          <cell r="BO824">
            <v>1</v>
          </cell>
          <cell r="BP824">
            <v>0</v>
          </cell>
          <cell r="BQ824">
            <v>1</v>
          </cell>
          <cell r="BR824">
            <v>2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1</v>
          </cell>
          <cell r="CA824">
            <v>1</v>
          </cell>
          <cell r="CB824">
            <v>0</v>
          </cell>
          <cell r="CC824">
            <v>1</v>
          </cell>
          <cell r="CD824">
            <v>1</v>
          </cell>
          <cell r="CE824">
            <v>1</v>
          </cell>
          <cell r="CF824">
            <v>0</v>
          </cell>
          <cell r="CG824">
            <v>1</v>
          </cell>
          <cell r="CH824">
            <v>0</v>
          </cell>
          <cell r="CI824">
            <v>1</v>
          </cell>
          <cell r="CJ824">
            <v>0</v>
          </cell>
          <cell r="CK824">
            <v>1</v>
          </cell>
          <cell r="CL824">
            <v>1</v>
          </cell>
          <cell r="CM824">
            <v>1</v>
          </cell>
          <cell r="CN824">
            <v>0</v>
          </cell>
          <cell r="CO824">
            <v>1</v>
          </cell>
          <cell r="CP824">
            <v>1</v>
          </cell>
          <cell r="CQ824">
            <v>0</v>
          </cell>
          <cell r="CR824">
            <v>1</v>
          </cell>
          <cell r="CS824">
            <v>2</v>
          </cell>
          <cell r="CT824">
            <v>0</v>
          </cell>
          <cell r="CU824">
            <v>1</v>
          </cell>
          <cell r="CV824">
            <v>0</v>
          </cell>
          <cell r="CW824">
            <v>0</v>
          </cell>
          <cell r="CX824">
            <v>0</v>
          </cell>
          <cell r="CY824">
            <v>1</v>
          </cell>
          <cell r="CZ824">
            <v>0</v>
          </cell>
          <cell r="DA824">
            <v>1</v>
          </cell>
          <cell r="DB824">
            <v>0</v>
          </cell>
          <cell r="DC824">
            <v>1</v>
          </cell>
          <cell r="DD824">
            <v>0</v>
          </cell>
          <cell r="DE824">
            <v>0</v>
          </cell>
          <cell r="DF824">
            <v>1</v>
          </cell>
        </row>
        <row r="876">
          <cell r="BD876">
            <v>43</v>
          </cell>
          <cell r="BF876" t="str">
            <v>2020年</v>
          </cell>
          <cell r="BG876">
            <v>1</v>
          </cell>
          <cell r="BH876">
            <v>5</v>
          </cell>
          <cell r="BI876">
            <v>7</v>
          </cell>
          <cell r="BJ876">
            <v>5</v>
          </cell>
          <cell r="BK876">
            <v>3</v>
          </cell>
          <cell r="BL876">
            <v>6</v>
          </cell>
          <cell r="BM876">
            <v>1</v>
          </cell>
          <cell r="BN876">
            <v>1</v>
          </cell>
          <cell r="BO876">
            <v>0</v>
          </cell>
          <cell r="BP876">
            <v>1</v>
          </cell>
          <cell r="BQ876">
            <v>1</v>
          </cell>
          <cell r="BR876">
            <v>2</v>
          </cell>
          <cell r="BS876">
            <v>2</v>
          </cell>
          <cell r="BT876">
            <v>2</v>
          </cell>
          <cell r="BU876">
            <v>1</v>
          </cell>
          <cell r="BV876">
            <v>0</v>
          </cell>
          <cell r="BW876">
            <v>1</v>
          </cell>
          <cell r="BX876">
            <v>1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1</v>
          </cell>
          <cell r="CL876">
            <v>1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1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</row>
        <row r="877">
          <cell r="BD877">
            <v>5</v>
          </cell>
          <cell r="BF877" t="str">
            <v>2021年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1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1</v>
          </cell>
          <cell r="CE877">
            <v>0</v>
          </cell>
          <cell r="CF877">
            <v>1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1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1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</row>
        <row r="878">
          <cell r="BD878">
            <v>4</v>
          </cell>
          <cell r="BF878" t="str">
            <v>2022年</v>
          </cell>
          <cell r="BG878">
            <v>0</v>
          </cell>
          <cell r="BH878">
            <v>0</v>
          </cell>
          <cell r="BI878">
            <v>0</v>
          </cell>
          <cell r="BJ878">
            <v>1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1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1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1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</row>
        <row r="879">
          <cell r="BD879">
            <v>25</v>
          </cell>
          <cell r="BF879" t="str">
            <v>2023年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1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1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2</v>
          </cell>
          <cell r="CQ879">
            <v>0</v>
          </cell>
          <cell r="CR879">
            <v>0</v>
          </cell>
          <cell r="CS879">
            <v>1</v>
          </cell>
          <cell r="CT879">
            <v>1</v>
          </cell>
          <cell r="CU879">
            <v>0</v>
          </cell>
          <cell r="CV879">
            <v>2</v>
          </cell>
          <cell r="CW879">
            <v>0</v>
          </cell>
          <cell r="CX879">
            <v>2</v>
          </cell>
          <cell r="CY879">
            <v>3</v>
          </cell>
          <cell r="CZ879">
            <v>1</v>
          </cell>
          <cell r="DA879">
            <v>2</v>
          </cell>
          <cell r="DB879">
            <v>0</v>
          </cell>
          <cell r="DC879">
            <v>1</v>
          </cell>
          <cell r="DD879">
            <v>0</v>
          </cell>
          <cell r="DE879">
            <v>5</v>
          </cell>
          <cell r="DF879">
            <v>2</v>
          </cell>
        </row>
        <row r="880">
          <cell r="BD880">
            <v>407</v>
          </cell>
          <cell r="BF880" t="str">
            <v>2024年</v>
          </cell>
          <cell r="BG880">
            <v>3</v>
          </cell>
          <cell r="BH880">
            <v>3</v>
          </cell>
          <cell r="BI880">
            <v>2</v>
          </cell>
          <cell r="BJ880">
            <v>5</v>
          </cell>
          <cell r="BK880">
            <v>2</v>
          </cell>
          <cell r="BL880">
            <v>3</v>
          </cell>
          <cell r="BM880">
            <v>6</v>
          </cell>
          <cell r="BN880">
            <v>2</v>
          </cell>
          <cell r="BO880">
            <v>4</v>
          </cell>
          <cell r="BP880">
            <v>3</v>
          </cell>
          <cell r="BQ880">
            <v>7</v>
          </cell>
          <cell r="BR880">
            <v>5</v>
          </cell>
          <cell r="BS880">
            <v>5</v>
          </cell>
          <cell r="BT880">
            <v>4</v>
          </cell>
          <cell r="BU880">
            <v>9</v>
          </cell>
          <cell r="BV880">
            <v>9</v>
          </cell>
          <cell r="BW880">
            <v>19</v>
          </cell>
          <cell r="BX880">
            <v>17</v>
          </cell>
          <cell r="BY880">
            <v>12</v>
          </cell>
          <cell r="BZ880">
            <v>7</v>
          </cell>
          <cell r="CA880">
            <v>18</v>
          </cell>
          <cell r="CB880">
            <v>14</v>
          </cell>
          <cell r="CC880">
            <v>14</v>
          </cell>
          <cell r="CD880">
            <v>21</v>
          </cell>
          <cell r="CE880">
            <v>16</v>
          </cell>
          <cell r="CF880">
            <v>15</v>
          </cell>
          <cell r="CG880">
            <v>17</v>
          </cell>
          <cell r="CH880">
            <v>20</v>
          </cell>
          <cell r="CI880">
            <v>8</v>
          </cell>
          <cell r="CJ880">
            <v>8</v>
          </cell>
          <cell r="CK880">
            <v>14</v>
          </cell>
          <cell r="CL880">
            <v>11</v>
          </cell>
          <cell r="CM880">
            <v>11</v>
          </cell>
          <cell r="CN880">
            <v>7</v>
          </cell>
          <cell r="CO880">
            <v>7</v>
          </cell>
          <cell r="CP880">
            <v>13</v>
          </cell>
          <cell r="CQ880">
            <v>5</v>
          </cell>
          <cell r="CR880">
            <v>5</v>
          </cell>
          <cell r="CS880">
            <v>6</v>
          </cell>
          <cell r="CT880">
            <v>2</v>
          </cell>
          <cell r="CU880">
            <v>3</v>
          </cell>
          <cell r="CV880">
            <v>9</v>
          </cell>
          <cell r="CW880">
            <v>3</v>
          </cell>
          <cell r="CX880">
            <v>9</v>
          </cell>
          <cell r="CY880">
            <v>5</v>
          </cell>
          <cell r="CZ880">
            <v>3</v>
          </cell>
          <cell r="DA880">
            <v>6</v>
          </cell>
          <cell r="DB880">
            <v>1</v>
          </cell>
          <cell r="DC880">
            <v>3</v>
          </cell>
          <cell r="DD880">
            <v>3</v>
          </cell>
          <cell r="DE880">
            <v>2</v>
          </cell>
          <cell r="DF880">
            <v>1</v>
          </cell>
        </row>
        <row r="881">
          <cell r="BD881">
            <v>27</v>
          </cell>
          <cell r="BF881" t="str">
            <v>2025年</v>
          </cell>
          <cell r="BG881">
            <v>3</v>
          </cell>
          <cell r="BH881">
            <v>2</v>
          </cell>
          <cell r="BI881">
            <v>0</v>
          </cell>
          <cell r="BJ881">
            <v>2</v>
          </cell>
          <cell r="BK881">
            <v>2</v>
          </cell>
          <cell r="BL881">
            <v>0</v>
          </cell>
          <cell r="BM881">
            <v>2</v>
          </cell>
          <cell r="BN881">
            <v>1</v>
          </cell>
          <cell r="BO881">
            <v>0</v>
          </cell>
          <cell r="BP881">
            <v>0</v>
          </cell>
          <cell r="BQ881">
            <v>0</v>
          </cell>
          <cell r="BR881">
            <v>1</v>
          </cell>
          <cell r="BS881">
            <v>3</v>
          </cell>
          <cell r="BT881">
            <v>0</v>
          </cell>
          <cell r="BU881">
            <v>0</v>
          </cell>
          <cell r="BV881">
            <v>1</v>
          </cell>
          <cell r="BW881">
            <v>1</v>
          </cell>
          <cell r="BX881">
            <v>1</v>
          </cell>
          <cell r="BY881">
            <v>0</v>
          </cell>
          <cell r="BZ881">
            <v>1</v>
          </cell>
          <cell r="CA881">
            <v>1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1</v>
          </cell>
          <cell r="CG881">
            <v>0</v>
          </cell>
          <cell r="CH881">
            <v>0</v>
          </cell>
          <cell r="CI881">
            <v>0</v>
          </cell>
          <cell r="CJ881">
            <v>1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1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3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</row>
        <row r="933">
          <cell r="BD933">
            <v>1</v>
          </cell>
          <cell r="BF933" t="str">
            <v>2020年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1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</row>
        <row r="934">
          <cell r="BD934">
            <v>0</v>
          </cell>
          <cell r="BF934" t="str">
            <v>2021年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</row>
        <row r="935">
          <cell r="BD935">
            <v>0</v>
          </cell>
          <cell r="BF935" t="str">
            <v>2022年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</row>
        <row r="936">
          <cell r="BD936">
            <v>2</v>
          </cell>
          <cell r="BF936" t="str">
            <v>2023年</v>
          </cell>
          <cell r="BG936">
            <v>0</v>
          </cell>
          <cell r="BH936">
            <v>0</v>
          </cell>
          <cell r="BI936">
            <v>1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1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</row>
        <row r="937">
          <cell r="BD937">
            <v>0</v>
          </cell>
          <cell r="BF937" t="str">
            <v>2024年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</row>
        <row r="938">
          <cell r="BD938">
            <v>0</v>
          </cell>
          <cell r="BF938" t="str">
            <v>2025年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</row>
        <row r="990">
          <cell r="BD990">
            <v>49</v>
          </cell>
          <cell r="BF990" t="str">
            <v>2020年</v>
          </cell>
          <cell r="BG990">
            <v>0</v>
          </cell>
          <cell r="BH990">
            <v>0</v>
          </cell>
          <cell r="BI990">
            <v>0</v>
          </cell>
          <cell r="BJ990">
            <v>3</v>
          </cell>
          <cell r="BK990">
            <v>16</v>
          </cell>
          <cell r="BL990">
            <v>6</v>
          </cell>
          <cell r="BM990">
            <v>5</v>
          </cell>
          <cell r="BN990">
            <v>0</v>
          </cell>
          <cell r="BO990">
            <v>4</v>
          </cell>
          <cell r="BP990">
            <v>2</v>
          </cell>
          <cell r="BQ990">
            <v>1</v>
          </cell>
          <cell r="BR990">
            <v>5</v>
          </cell>
          <cell r="BS990">
            <v>1</v>
          </cell>
          <cell r="BT990">
            <v>2</v>
          </cell>
          <cell r="BU990">
            <v>1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1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1</v>
          </cell>
          <cell r="DB990">
            <v>1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</row>
        <row r="991">
          <cell r="BD991">
            <v>1</v>
          </cell>
          <cell r="BF991" t="str">
            <v>2021年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1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</row>
        <row r="992">
          <cell r="BD992">
            <v>1</v>
          </cell>
          <cell r="BF992" t="str">
            <v>2022年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1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</row>
        <row r="993">
          <cell r="BD993">
            <v>0</v>
          </cell>
          <cell r="BF993" t="str">
            <v>2023年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</row>
        <row r="994">
          <cell r="BD994">
            <v>5</v>
          </cell>
          <cell r="BF994" t="str">
            <v>2024年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1</v>
          </cell>
          <cell r="CJ994">
            <v>0</v>
          </cell>
          <cell r="CK994">
            <v>1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1</v>
          </cell>
          <cell r="CU994">
            <v>0</v>
          </cell>
          <cell r="CV994">
            <v>0</v>
          </cell>
          <cell r="CW994">
            <v>0</v>
          </cell>
          <cell r="CX994">
            <v>1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1</v>
          </cell>
          <cell r="DD994">
            <v>0</v>
          </cell>
          <cell r="DE994">
            <v>0</v>
          </cell>
          <cell r="DF994">
            <v>0</v>
          </cell>
        </row>
        <row r="995">
          <cell r="BD995">
            <v>12</v>
          </cell>
          <cell r="BF995" t="str">
            <v>2025年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1</v>
          </cell>
          <cell r="BM995">
            <v>1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1</v>
          </cell>
          <cell r="BS995">
            <v>0</v>
          </cell>
          <cell r="BT995">
            <v>1</v>
          </cell>
          <cell r="BU995">
            <v>0</v>
          </cell>
          <cell r="BV995">
            <v>2</v>
          </cell>
          <cell r="BW995">
            <v>2</v>
          </cell>
          <cell r="BX995">
            <v>2</v>
          </cell>
          <cell r="BY995">
            <v>0</v>
          </cell>
          <cell r="BZ995">
            <v>0</v>
          </cell>
          <cell r="CA995">
            <v>1</v>
          </cell>
          <cell r="CB995">
            <v>1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</row>
        <row r="1047">
          <cell r="BD1047" t="e">
            <v>#N/A</v>
          </cell>
          <cell r="BF1047" t="str">
            <v>2020年</v>
          </cell>
          <cell r="BG1047"/>
          <cell r="BH1047"/>
          <cell r="BI1047"/>
          <cell r="BJ1047"/>
          <cell r="BK1047"/>
          <cell r="BL1047"/>
          <cell r="BM1047"/>
          <cell r="BN1047"/>
          <cell r="BO1047"/>
          <cell r="BP1047"/>
          <cell r="BQ1047"/>
          <cell r="BR1047"/>
          <cell r="BS1047"/>
          <cell r="BT1047"/>
          <cell r="BU1047"/>
          <cell r="BV1047"/>
          <cell r="BW1047"/>
          <cell r="BX1047"/>
          <cell r="BY1047"/>
          <cell r="BZ1047"/>
          <cell r="CA1047"/>
          <cell r="CB1047"/>
          <cell r="CC1047"/>
          <cell r="CD1047"/>
          <cell r="CE1047"/>
          <cell r="CF1047"/>
          <cell r="CG1047"/>
          <cell r="CH1047"/>
          <cell r="CI1047"/>
          <cell r="CJ1047"/>
          <cell r="CK1047"/>
          <cell r="CL1047"/>
          <cell r="CM1047"/>
          <cell r="CN1047"/>
          <cell r="CO1047"/>
          <cell r="CP1047"/>
          <cell r="CQ1047"/>
          <cell r="CR1047"/>
          <cell r="CS1047"/>
          <cell r="CT1047"/>
          <cell r="CU1047"/>
          <cell r="CV1047"/>
          <cell r="CW1047"/>
          <cell r="CX1047"/>
          <cell r="CY1047"/>
          <cell r="CZ1047"/>
          <cell r="DA1047"/>
          <cell r="DB1047"/>
          <cell r="DC1047"/>
          <cell r="DD1047"/>
          <cell r="DE1047"/>
          <cell r="DF1047"/>
        </row>
        <row r="1048">
          <cell r="BD1048" t="e">
            <v>#N/A</v>
          </cell>
          <cell r="BF1048" t="str">
            <v>2021年</v>
          </cell>
          <cell r="BG1048"/>
          <cell r="BH1048"/>
          <cell r="BI1048"/>
          <cell r="BJ1048"/>
          <cell r="BK1048"/>
          <cell r="BL1048"/>
          <cell r="BM1048"/>
          <cell r="BN1048"/>
          <cell r="BO1048"/>
          <cell r="BP1048"/>
          <cell r="BQ1048"/>
          <cell r="BR1048"/>
          <cell r="BS1048"/>
          <cell r="BT1048"/>
          <cell r="BU1048"/>
          <cell r="BV1048"/>
          <cell r="BW1048"/>
          <cell r="BX1048"/>
          <cell r="BY1048"/>
          <cell r="BZ1048"/>
          <cell r="CA1048"/>
          <cell r="CB1048"/>
          <cell r="CC1048"/>
          <cell r="CD1048"/>
          <cell r="CE1048"/>
          <cell r="CF1048"/>
          <cell r="CG1048"/>
          <cell r="CH1048"/>
          <cell r="CI1048"/>
          <cell r="CJ1048"/>
          <cell r="CK1048"/>
          <cell r="CL1048"/>
          <cell r="CM1048"/>
          <cell r="CN1048"/>
          <cell r="CO1048"/>
          <cell r="CP1048"/>
          <cell r="CQ1048"/>
          <cell r="CR1048"/>
          <cell r="CS1048"/>
          <cell r="CT1048"/>
          <cell r="CU1048"/>
          <cell r="CV1048"/>
          <cell r="CW1048"/>
          <cell r="CX1048"/>
          <cell r="CY1048"/>
          <cell r="CZ1048"/>
          <cell r="DA1048"/>
          <cell r="DB1048"/>
          <cell r="DC1048"/>
          <cell r="DD1048"/>
          <cell r="DE1048"/>
          <cell r="DF1048"/>
        </row>
        <row r="1049">
          <cell r="BD1049" t="e">
            <v>#N/A</v>
          </cell>
          <cell r="BF1049" t="str">
            <v>2022年</v>
          </cell>
          <cell r="BG1049"/>
          <cell r="BH1049"/>
          <cell r="BI1049"/>
          <cell r="BJ1049"/>
          <cell r="BK1049"/>
          <cell r="BL1049"/>
          <cell r="BM1049"/>
          <cell r="BN1049"/>
          <cell r="BO1049"/>
          <cell r="BP1049"/>
          <cell r="BQ1049"/>
          <cell r="BR1049"/>
          <cell r="BS1049"/>
          <cell r="BT1049"/>
          <cell r="BU1049"/>
          <cell r="BV1049"/>
          <cell r="BW1049"/>
          <cell r="BX1049"/>
          <cell r="BY1049"/>
          <cell r="BZ1049"/>
          <cell r="CA1049"/>
          <cell r="CB1049"/>
          <cell r="CC1049"/>
          <cell r="CD1049"/>
          <cell r="CE1049"/>
          <cell r="CF1049"/>
          <cell r="CG1049"/>
          <cell r="CH1049"/>
          <cell r="CI1049"/>
          <cell r="CJ1049"/>
          <cell r="CK1049"/>
          <cell r="CL1049"/>
          <cell r="CM1049"/>
          <cell r="CN1049"/>
          <cell r="CO1049"/>
          <cell r="CP1049"/>
          <cell r="CQ1049"/>
          <cell r="CR1049"/>
          <cell r="CS1049"/>
          <cell r="CT1049"/>
          <cell r="CU1049"/>
          <cell r="CV1049"/>
          <cell r="CW1049"/>
          <cell r="CX1049"/>
          <cell r="CY1049"/>
          <cell r="CZ1049"/>
          <cell r="DA1049"/>
          <cell r="DB1049"/>
          <cell r="DC1049"/>
          <cell r="DD1049"/>
          <cell r="DE1049"/>
          <cell r="DF1049"/>
        </row>
        <row r="1050">
          <cell r="BD1050">
            <v>22585</v>
          </cell>
          <cell r="BF1050" t="str">
            <v>2023年</v>
          </cell>
          <cell r="BG1050" t="e">
            <v>#N/A</v>
          </cell>
          <cell r="BH1050" t="e">
            <v>#N/A</v>
          </cell>
          <cell r="BI1050" t="e">
            <v>#N/A</v>
          </cell>
          <cell r="BJ1050" t="e">
            <v>#N/A</v>
          </cell>
          <cell r="BK1050" t="e">
            <v>#N/A</v>
          </cell>
          <cell r="BL1050" t="e">
            <v>#N/A</v>
          </cell>
          <cell r="BM1050" t="e">
            <v>#N/A</v>
          </cell>
          <cell r="BN1050" t="e">
            <v>#N/A</v>
          </cell>
          <cell r="BO1050" t="e">
            <v>#N/A</v>
          </cell>
          <cell r="BP1050" t="e">
            <v>#N/A</v>
          </cell>
          <cell r="BQ1050" t="e">
            <v>#N/A</v>
          </cell>
          <cell r="BR1050" t="e">
            <v>#N/A</v>
          </cell>
          <cell r="BS1050" t="e">
            <v>#N/A</v>
          </cell>
          <cell r="BT1050" t="e">
            <v>#N/A</v>
          </cell>
          <cell r="BU1050" t="e">
            <v>#N/A</v>
          </cell>
          <cell r="BV1050" t="e">
            <v>#N/A</v>
          </cell>
          <cell r="BW1050" t="e">
            <v>#N/A</v>
          </cell>
          <cell r="BX1050" t="e">
            <v>#N/A</v>
          </cell>
          <cell r="BY1050">
            <v>328</v>
          </cell>
          <cell r="BZ1050">
            <v>583</v>
          </cell>
          <cell r="CA1050">
            <v>559</v>
          </cell>
          <cell r="CB1050">
            <v>853</v>
          </cell>
          <cell r="CC1050">
            <v>994</v>
          </cell>
          <cell r="CD1050">
            <v>1552</v>
          </cell>
          <cell r="CE1050">
            <v>2132</v>
          </cell>
          <cell r="CF1050">
            <v>2613</v>
          </cell>
          <cell r="CG1050">
            <v>2250</v>
          </cell>
          <cell r="CH1050">
            <v>1719</v>
          </cell>
          <cell r="CI1050">
            <v>1211</v>
          </cell>
          <cell r="CJ1050">
            <v>950</v>
          </cell>
          <cell r="CK1050">
            <v>569</v>
          </cell>
          <cell r="CL1050">
            <v>363</v>
          </cell>
          <cell r="CM1050">
            <v>413</v>
          </cell>
          <cell r="CN1050">
            <v>459</v>
          </cell>
          <cell r="CO1050">
            <v>637</v>
          </cell>
          <cell r="CP1050">
            <v>662</v>
          </cell>
          <cell r="CQ1050">
            <v>630</v>
          </cell>
          <cell r="CR1050">
            <v>624</v>
          </cell>
          <cell r="CS1050">
            <v>517</v>
          </cell>
          <cell r="CT1050">
            <v>406</v>
          </cell>
          <cell r="CU1050">
            <v>299</v>
          </cell>
          <cell r="CV1050">
            <v>200</v>
          </cell>
          <cell r="CW1050">
            <v>137</v>
          </cell>
          <cell r="CX1050">
            <v>115</v>
          </cell>
          <cell r="CY1050">
            <v>99</v>
          </cell>
          <cell r="CZ1050">
            <v>78</v>
          </cell>
          <cell r="DA1050">
            <v>73</v>
          </cell>
          <cell r="DB1050">
            <v>73</v>
          </cell>
          <cell r="DC1050">
            <v>102</v>
          </cell>
          <cell r="DD1050">
            <v>112</v>
          </cell>
          <cell r="DE1050">
            <v>110</v>
          </cell>
          <cell r="DF1050">
            <v>163</v>
          </cell>
        </row>
        <row r="1051">
          <cell r="BD1051">
            <v>22620</v>
          </cell>
          <cell r="BF1051" t="str">
            <v>2024年</v>
          </cell>
          <cell r="BG1051">
            <v>258</v>
          </cell>
          <cell r="BH1051">
            <v>351</v>
          </cell>
          <cell r="BI1051">
            <v>421</v>
          </cell>
          <cell r="BJ1051">
            <v>396</v>
          </cell>
          <cell r="BK1051">
            <v>483</v>
          </cell>
          <cell r="BL1051">
            <v>345</v>
          </cell>
          <cell r="BM1051">
            <v>371</v>
          </cell>
          <cell r="BN1051">
            <v>323</v>
          </cell>
          <cell r="BO1051">
            <v>317</v>
          </cell>
          <cell r="BP1051">
            <v>311</v>
          </cell>
          <cell r="BQ1051">
            <v>309</v>
          </cell>
          <cell r="BR1051">
            <v>281</v>
          </cell>
          <cell r="BS1051">
            <v>310</v>
          </cell>
          <cell r="BT1051">
            <v>243</v>
          </cell>
          <cell r="BU1051">
            <v>286</v>
          </cell>
          <cell r="BV1051">
            <v>308</v>
          </cell>
          <cell r="BW1051">
            <v>442</v>
          </cell>
          <cell r="BX1051">
            <v>518</v>
          </cell>
          <cell r="BY1051">
            <v>638</v>
          </cell>
          <cell r="BZ1051">
            <v>712</v>
          </cell>
          <cell r="CA1051">
            <v>747</v>
          </cell>
          <cell r="CB1051">
            <v>1046</v>
          </cell>
          <cell r="CC1051">
            <v>1052</v>
          </cell>
          <cell r="CD1051">
            <v>960</v>
          </cell>
          <cell r="CE1051">
            <v>1361</v>
          </cell>
          <cell r="CF1051">
            <v>1585</v>
          </cell>
          <cell r="CG1051">
            <v>1586</v>
          </cell>
          <cell r="CH1051">
            <v>1514</v>
          </cell>
          <cell r="CI1051">
            <v>1169</v>
          </cell>
          <cell r="CJ1051">
            <v>875</v>
          </cell>
          <cell r="CK1051">
            <v>666</v>
          </cell>
          <cell r="CL1051">
            <v>459</v>
          </cell>
          <cell r="CM1051">
            <v>320</v>
          </cell>
          <cell r="CN1051">
            <v>246</v>
          </cell>
          <cell r="CO1051">
            <v>241</v>
          </cell>
          <cell r="CP1051">
            <v>143</v>
          </cell>
          <cell r="CQ1051">
            <v>115</v>
          </cell>
          <cell r="CR1051">
            <v>114</v>
          </cell>
          <cell r="CS1051">
            <v>94</v>
          </cell>
          <cell r="CT1051">
            <v>73</v>
          </cell>
          <cell r="CU1051">
            <v>72</v>
          </cell>
          <cell r="CV1051">
            <v>56</v>
          </cell>
          <cell r="CW1051">
            <v>47</v>
          </cell>
          <cell r="CX1051">
            <v>65</v>
          </cell>
          <cell r="CY1051">
            <v>44</v>
          </cell>
          <cell r="CZ1051">
            <v>50</v>
          </cell>
          <cell r="DA1051">
            <v>31</v>
          </cell>
          <cell r="DB1051">
            <v>29</v>
          </cell>
          <cell r="DC1051">
            <v>45</v>
          </cell>
          <cell r="DD1051">
            <v>61</v>
          </cell>
          <cell r="DE1051">
            <v>52</v>
          </cell>
          <cell r="DF1051">
            <v>79</v>
          </cell>
        </row>
        <row r="1052">
          <cell r="BD1052">
            <v>9441</v>
          </cell>
          <cell r="BF1052" t="str">
            <v>2025年</v>
          </cell>
          <cell r="BG1052">
            <v>126</v>
          </cell>
          <cell r="BH1052">
            <v>89</v>
          </cell>
          <cell r="BI1052">
            <v>122</v>
          </cell>
          <cell r="BJ1052">
            <v>73</v>
          </cell>
          <cell r="BK1052">
            <v>57</v>
          </cell>
          <cell r="BL1052">
            <v>57</v>
          </cell>
          <cell r="BM1052">
            <v>88</v>
          </cell>
          <cell r="BN1052">
            <v>76</v>
          </cell>
          <cell r="BO1052">
            <v>88</v>
          </cell>
          <cell r="BP1052">
            <v>67</v>
          </cell>
          <cell r="BQ1052">
            <v>94</v>
          </cell>
          <cell r="BR1052">
            <v>61</v>
          </cell>
          <cell r="BS1052">
            <v>79</v>
          </cell>
          <cell r="BT1052">
            <v>62</v>
          </cell>
          <cell r="BU1052">
            <v>50</v>
          </cell>
          <cell r="BV1052">
            <v>49</v>
          </cell>
          <cell r="BW1052">
            <v>45</v>
          </cell>
          <cell r="BX1052">
            <v>53</v>
          </cell>
          <cell r="BY1052">
            <v>52</v>
          </cell>
          <cell r="BZ1052">
            <v>89</v>
          </cell>
          <cell r="CA1052">
            <v>87</v>
          </cell>
          <cell r="CB1052">
            <v>124</v>
          </cell>
          <cell r="CC1052">
            <v>176</v>
          </cell>
          <cell r="CD1052">
            <v>175</v>
          </cell>
          <cell r="CE1052">
            <v>264</v>
          </cell>
          <cell r="CF1052">
            <v>505</v>
          </cell>
          <cell r="CG1052">
            <v>736</v>
          </cell>
          <cell r="CH1052">
            <v>812</v>
          </cell>
          <cell r="CI1052">
            <v>792</v>
          </cell>
          <cell r="CJ1052">
            <v>636</v>
          </cell>
          <cell r="CK1052">
            <v>573</v>
          </cell>
          <cell r="CL1052">
            <v>469</v>
          </cell>
          <cell r="CM1052">
            <v>379</v>
          </cell>
          <cell r="CN1052">
            <v>369</v>
          </cell>
          <cell r="CO1052">
            <v>293</v>
          </cell>
          <cell r="CP1052">
            <v>247</v>
          </cell>
          <cell r="CQ1052">
            <v>218</v>
          </cell>
          <cell r="CR1052">
            <v>214</v>
          </cell>
          <cell r="CS1052">
            <v>225</v>
          </cell>
          <cell r="CT1052">
            <v>177</v>
          </cell>
          <cell r="CU1052">
            <v>120</v>
          </cell>
          <cell r="CV1052">
            <v>72</v>
          </cell>
          <cell r="CW1052">
            <v>76</v>
          </cell>
          <cell r="CX1052">
            <v>59</v>
          </cell>
          <cell r="CY1052">
            <v>39</v>
          </cell>
          <cell r="CZ1052">
            <v>23</v>
          </cell>
          <cell r="DA1052">
            <v>19</v>
          </cell>
          <cell r="DB1052">
            <v>18</v>
          </cell>
          <cell r="DC1052">
            <v>15</v>
          </cell>
          <cell r="DD1052">
            <v>18</v>
          </cell>
          <cell r="DE1052">
            <v>18</v>
          </cell>
          <cell r="DF1052">
            <v>16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2074</v>
          </cell>
          <cell r="D2">
            <v>11</v>
          </cell>
          <cell r="E2">
            <v>28</v>
          </cell>
          <cell r="F2">
            <v>64</v>
          </cell>
          <cell r="G2">
            <v>59</v>
          </cell>
          <cell r="H2">
            <v>53</v>
          </cell>
          <cell r="I2">
            <v>53</v>
          </cell>
          <cell r="J2">
            <v>42</v>
          </cell>
          <cell r="K2">
            <v>26</v>
          </cell>
          <cell r="L2">
            <v>23</v>
          </cell>
          <cell r="M2">
            <v>37</v>
          </cell>
          <cell r="N2">
            <v>32</v>
          </cell>
          <cell r="O2">
            <v>115</v>
          </cell>
          <cell r="P2">
            <v>124</v>
          </cell>
          <cell r="Q2">
            <v>288</v>
          </cell>
          <cell r="R2">
            <v>260</v>
          </cell>
          <cell r="S2">
            <v>281</v>
          </cell>
          <cell r="T2">
            <v>229</v>
          </cell>
          <cell r="U2">
            <v>138</v>
          </cell>
          <cell r="V2">
            <v>121</v>
          </cell>
          <cell r="W2">
            <v>90</v>
          </cell>
        </row>
        <row r="3">
          <cell r="C3">
            <v>1924</v>
          </cell>
          <cell r="D3">
            <v>10</v>
          </cell>
          <cell r="E3">
            <v>25</v>
          </cell>
          <cell r="F3">
            <v>96</v>
          </cell>
          <cell r="G3">
            <v>95</v>
          </cell>
          <cell r="H3">
            <v>96</v>
          </cell>
          <cell r="I3">
            <v>86</v>
          </cell>
          <cell r="J3">
            <v>78</v>
          </cell>
          <cell r="K3">
            <v>49</v>
          </cell>
          <cell r="L3">
            <v>60</v>
          </cell>
          <cell r="M3">
            <v>59</v>
          </cell>
          <cell r="N3">
            <v>47</v>
          </cell>
          <cell r="O3">
            <v>184</v>
          </cell>
          <cell r="P3">
            <v>116</v>
          </cell>
          <cell r="Q3">
            <v>160</v>
          </cell>
          <cell r="R3">
            <v>154</v>
          </cell>
          <cell r="S3">
            <v>172</v>
          </cell>
          <cell r="T3">
            <v>147</v>
          </cell>
          <cell r="U3">
            <v>114</v>
          </cell>
          <cell r="V3">
            <v>85</v>
          </cell>
          <cell r="W3">
            <v>91</v>
          </cell>
        </row>
        <row r="4">
          <cell r="C4">
            <v>1865</v>
          </cell>
          <cell r="D4">
            <v>14</v>
          </cell>
          <cell r="E4">
            <v>20</v>
          </cell>
          <cell r="F4">
            <v>81</v>
          </cell>
          <cell r="G4">
            <v>96</v>
          </cell>
          <cell r="H4">
            <v>94</v>
          </cell>
          <cell r="I4">
            <v>87</v>
          </cell>
          <cell r="J4">
            <v>86</v>
          </cell>
          <cell r="K4">
            <v>57</v>
          </cell>
          <cell r="L4">
            <v>73</v>
          </cell>
          <cell r="M4">
            <v>67</v>
          </cell>
          <cell r="N4">
            <v>46</v>
          </cell>
          <cell r="O4">
            <v>242</v>
          </cell>
          <cell r="P4">
            <v>109</v>
          </cell>
          <cell r="Q4">
            <v>142</v>
          </cell>
          <cell r="R4">
            <v>136</v>
          </cell>
          <cell r="S4">
            <v>133</v>
          </cell>
          <cell r="T4">
            <v>130</v>
          </cell>
          <cell r="U4">
            <v>85</v>
          </cell>
          <cell r="V4">
            <v>80</v>
          </cell>
          <cell r="W4">
            <v>87</v>
          </cell>
        </row>
        <row r="5">
          <cell r="C5">
            <v>1051</v>
          </cell>
          <cell r="D5">
            <v>8</v>
          </cell>
          <cell r="E5">
            <v>21</v>
          </cell>
          <cell r="F5">
            <v>40</v>
          </cell>
          <cell r="G5">
            <v>47</v>
          </cell>
          <cell r="H5">
            <v>51</v>
          </cell>
          <cell r="I5">
            <v>58</v>
          </cell>
          <cell r="J5">
            <v>38</v>
          </cell>
          <cell r="K5">
            <v>41</v>
          </cell>
          <cell r="L5">
            <v>32</v>
          </cell>
          <cell r="M5">
            <v>48</v>
          </cell>
          <cell r="N5">
            <v>42</v>
          </cell>
          <cell r="O5">
            <v>178</v>
          </cell>
          <cell r="P5">
            <v>62</v>
          </cell>
          <cell r="Q5">
            <v>50</v>
          </cell>
          <cell r="R5">
            <v>68</v>
          </cell>
          <cell r="S5">
            <v>67</v>
          </cell>
          <cell r="T5">
            <v>69</v>
          </cell>
          <cell r="U5">
            <v>52</v>
          </cell>
          <cell r="V5">
            <v>35</v>
          </cell>
          <cell r="W5">
            <v>44</v>
          </cell>
        </row>
        <row r="6">
          <cell r="C6">
            <v>746</v>
          </cell>
          <cell r="D6">
            <v>1</v>
          </cell>
          <cell r="E6">
            <v>11</v>
          </cell>
          <cell r="F6">
            <v>36</v>
          </cell>
          <cell r="G6">
            <v>19</v>
          </cell>
          <cell r="H6">
            <v>41</v>
          </cell>
          <cell r="I6">
            <v>23</v>
          </cell>
          <cell r="J6">
            <v>39</v>
          </cell>
          <cell r="K6">
            <v>36</v>
          </cell>
          <cell r="L6">
            <v>38</v>
          </cell>
          <cell r="M6">
            <v>40</v>
          </cell>
          <cell r="N6">
            <v>43</v>
          </cell>
          <cell r="O6">
            <v>129</v>
          </cell>
          <cell r="P6">
            <v>44</v>
          </cell>
          <cell r="Q6">
            <v>36</v>
          </cell>
          <cell r="R6">
            <v>53</v>
          </cell>
          <cell r="S6">
            <v>43</v>
          </cell>
          <cell r="T6">
            <v>34</v>
          </cell>
          <cell r="U6">
            <v>21</v>
          </cell>
          <cell r="V6">
            <v>29</v>
          </cell>
          <cell r="W6">
            <v>30</v>
          </cell>
        </row>
        <row r="7">
          <cell r="C7">
            <v>642</v>
          </cell>
          <cell r="D7">
            <v>1</v>
          </cell>
          <cell r="E7">
            <v>6</v>
          </cell>
          <cell r="F7">
            <v>18</v>
          </cell>
          <cell r="G7">
            <v>35</v>
          </cell>
          <cell r="H7">
            <v>29</v>
          </cell>
          <cell r="I7">
            <v>33</v>
          </cell>
          <cell r="J7">
            <v>43</v>
          </cell>
          <cell r="K7">
            <v>25</v>
          </cell>
          <cell r="L7">
            <v>27</v>
          </cell>
          <cell r="M7">
            <v>26</v>
          </cell>
          <cell r="N7">
            <v>37</v>
          </cell>
          <cell r="O7">
            <v>131</v>
          </cell>
          <cell r="P7">
            <v>31</v>
          </cell>
          <cell r="Q7">
            <v>22</v>
          </cell>
          <cell r="R7">
            <v>39</v>
          </cell>
          <cell r="S7">
            <v>41</v>
          </cell>
          <cell r="T7">
            <v>33</v>
          </cell>
          <cell r="U7">
            <v>23</v>
          </cell>
          <cell r="V7">
            <v>18</v>
          </cell>
          <cell r="W7">
            <v>24</v>
          </cell>
        </row>
        <row r="8">
          <cell r="C8">
            <v>647</v>
          </cell>
          <cell r="D8">
            <v>2</v>
          </cell>
          <cell r="E8">
            <v>10</v>
          </cell>
          <cell r="F8">
            <v>18</v>
          </cell>
          <cell r="G8">
            <v>27</v>
          </cell>
          <cell r="H8">
            <v>35</v>
          </cell>
          <cell r="I8">
            <v>40</v>
          </cell>
          <cell r="J8">
            <v>23</v>
          </cell>
          <cell r="K8">
            <v>29</v>
          </cell>
          <cell r="L8">
            <v>39</v>
          </cell>
          <cell r="M8">
            <v>26</v>
          </cell>
          <cell r="N8">
            <v>24</v>
          </cell>
          <cell r="O8">
            <v>98</v>
          </cell>
          <cell r="P8">
            <v>36</v>
          </cell>
          <cell r="Q8">
            <v>42</v>
          </cell>
          <cell r="R8">
            <v>50</v>
          </cell>
          <cell r="S8">
            <v>46</v>
          </cell>
          <cell r="T8">
            <v>33</v>
          </cell>
          <cell r="U8">
            <v>21</v>
          </cell>
          <cell r="V8">
            <v>18</v>
          </cell>
          <cell r="W8">
            <v>30</v>
          </cell>
        </row>
        <row r="9">
          <cell r="C9">
            <v>485</v>
          </cell>
          <cell r="D9">
            <v>2</v>
          </cell>
          <cell r="E9">
            <v>4</v>
          </cell>
          <cell r="F9">
            <v>23</v>
          </cell>
          <cell r="G9">
            <v>27</v>
          </cell>
          <cell r="H9">
            <v>36</v>
          </cell>
          <cell r="I9">
            <v>36</v>
          </cell>
          <cell r="J9">
            <v>30</v>
          </cell>
          <cell r="K9">
            <v>24</v>
          </cell>
          <cell r="L9">
            <v>29</v>
          </cell>
          <cell r="M9">
            <v>26</v>
          </cell>
          <cell r="N9">
            <v>24</v>
          </cell>
          <cell r="O9">
            <v>87</v>
          </cell>
          <cell r="P9">
            <v>20</v>
          </cell>
          <cell r="Q9">
            <v>20</v>
          </cell>
          <cell r="R9">
            <v>24</v>
          </cell>
          <cell r="S9">
            <v>27</v>
          </cell>
          <cell r="T9">
            <v>14</v>
          </cell>
          <cell r="U9">
            <v>13</v>
          </cell>
          <cell r="V9">
            <v>10</v>
          </cell>
          <cell r="W9">
            <v>9</v>
          </cell>
        </row>
        <row r="10">
          <cell r="C10">
            <v>426</v>
          </cell>
          <cell r="D10">
            <v>3</v>
          </cell>
          <cell r="E10">
            <v>5</v>
          </cell>
          <cell r="F10">
            <v>15</v>
          </cell>
          <cell r="G10">
            <v>16</v>
          </cell>
          <cell r="H10">
            <v>11</v>
          </cell>
          <cell r="I10">
            <v>18</v>
          </cell>
          <cell r="J10">
            <v>16</v>
          </cell>
          <cell r="K10">
            <v>21</v>
          </cell>
          <cell r="L10">
            <v>19</v>
          </cell>
          <cell r="M10">
            <v>17</v>
          </cell>
          <cell r="N10">
            <v>22</v>
          </cell>
          <cell r="O10">
            <v>95</v>
          </cell>
          <cell r="P10">
            <v>18</v>
          </cell>
          <cell r="Q10">
            <v>25</v>
          </cell>
          <cell r="R10">
            <v>24</v>
          </cell>
          <cell r="S10">
            <v>34</v>
          </cell>
          <cell r="T10">
            <v>23</v>
          </cell>
          <cell r="U10">
            <v>18</v>
          </cell>
          <cell r="V10">
            <v>14</v>
          </cell>
          <cell r="W10">
            <v>12</v>
          </cell>
        </row>
        <row r="11">
          <cell r="C11">
            <v>312</v>
          </cell>
          <cell r="D11">
            <v>2</v>
          </cell>
          <cell r="E11">
            <v>2</v>
          </cell>
          <cell r="F11">
            <v>8</v>
          </cell>
          <cell r="G11">
            <v>22</v>
          </cell>
          <cell r="H11">
            <v>19</v>
          </cell>
          <cell r="I11">
            <v>17</v>
          </cell>
          <cell r="J11">
            <v>14</v>
          </cell>
          <cell r="K11">
            <v>15</v>
          </cell>
          <cell r="L11">
            <v>14</v>
          </cell>
          <cell r="M11">
            <v>17</v>
          </cell>
          <cell r="N11">
            <v>16</v>
          </cell>
          <cell r="O11">
            <v>65</v>
          </cell>
          <cell r="P11">
            <v>14</v>
          </cell>
          <cell r="Q11">
            <v>21</v>
          </cell>
          <cell r="R11">
            <v>13</v>
          </cell>
          <cell r="S11">
            <v>19</v>
          </cell>
          <cell r="T11">
            <v>10</v>
          </cell>
          <cell r="U11">
            <v>5</v>
          </cell>
          <cell r="V11">
            <v>8</v>
          </cell>
          <cell r="W11">
            <v>11</v>
          </cell>
        </row>
        <row r="12">
          <cell r="C12">
            <v>278</v>
          </cell>
          <cell r="D12">
            <v>2</v>
          </cell>
          <cell r="E12">
            <v>5</v>
          </cell>
          <cell r="F12">
            <v>12</v>
          </cell>
          <cell r="G12">
            <v>8</v>
          </cell>
          <cell r="H12">
            <v>12</v>
          </cell>
          <cell r="I12">
            <v>17</v>
          </cell>
          <cell r="J12">
            <v>21</v>
          </cell>
          <cell r="K12">
            <v>18</v>
          </cell>
          <cell r="L12">
            <v>18</v>
          </cell>
          <cell r="M12">
            <v>24</v>
          </cell>
          <cell r="N12">
            <v>20</v>
          </cell>
          <cell r="O12">
            <v>52</v>
          </cell>
          <cell r="P12">
            <v>11</v>
          </cell>
          <cell r="Q12">
            <v>12</v>
          </cell>
          <cell r="R12">
            <v>6</v>
          </cell>
          <cell r="S12">
            <v>12</v>
          </cell>
          <cell r="T12">
            <v>5</v>
          </cell>
          <cell r="U12">
            <v>7</v>
          </cell>
          <cell r="V12">
            <v>6</v>
          </cell>
          <cell r="W12">
            <v>10</v>
          </cell>
        </row>
        <row r="13">
          <cell r="C13">
            <v>235</v>
          </cell>
          <cell r="D13">
            <v>1</v>
          </cell>
          <cell r="E13">
            <v>6</v>
          </cell>
          <cell r="F13">
            <v>10</v>
          </cell>
          <cell r="G13">
            <v>8</v>
          </cell>
          <cell r="H13">
            <v>9</v>
          </cell>
          <cell r="I13">
            <v>11</v>
          </cell>
          <cell r="J13">
            <v>9</v>
          </cell>
          <cell r="K13">
            <v>7</v>
          </cell>
          <cell r="L13">
            <v>9</v>
          </cell>
          <cell r="M13">
            <v>9</v>
          </cell>
          <cell r="N13">
            <v>12</v>
          </cell>
          <cell r="O13">
            <v>50</v>
          </cell>
          <cell r="P13">
            <v>20</v>
          </cell>
          <cell r="Q13">
            <v>19</v>
          </cell>
          <cell r="R13">
            <v>12</v>
          </cell>
          <cell r="S13">
            <v>13</v>
          </cell>
          <cell r="T13">
            <v>14</v>
          </cell>
          <cell r="U13">
            <v>5</v>
          </cell>
          <cell r="V13">
            <v>3</v>
          </cell>
          <cell r="W13">
            <v>8</v>
          </cell>
        </row>
        <row r="14">
          <cell r="C14">
            <v>215</v>
          </cell>
          <cell r="D14">
            <v>1</v>
          </cell>
          <cell r="E14">
            <v>3</v>
          </cell>
          <cell r="F14">
            <v>8</v>
          </cell>
          <cell r="G14">
            <v>7</v>
          </cell>
          <cell r="H14">
            <v>11</v>
          </cell>
          <cell r="I14">
            <v>13</v>
          </cell>
          <cell r="J14">
            <v>8</v>
          </cell>
          <cell r="K14">
            <v>15</v>
          </cell>
          <cell r="L14">
            <v>5</v>
          </cell>
          <cell r="M14">
            <v>10</v>
          </cell>
          <cell r="N14">
            <v>8</v>
          </cell>
          <cell r="O14">
            <v>33</v>
          </cell>
          <cell r="P14">
            <v>13</v>
          </cell>
          <cell r="Q14">
            <v>13</v>
          </cell>
          <cell r="R14">
            <v>19</v>
          </cell>
          <cell r="S14">
            <v>16</v>
          </cell>
          <cell r="T14">
            <v>13</v>
          </cell>
          <cell r="U14">
            <v>7</v>
          </cell>
          <cell r="V14">
            <v>6</v>
          </cell>
          <cell r="W14">
            <v>6</v>
          </cell>
        </row>
        <row r="15">
          <cell r="C15">
            <v>151</v>
          </cell>
          <cell r="D15">
            <v>1</v>
          </cell>
          <cell r="E15">
            <v>3</v>
          </cell>
          <cell r="F15">
            <v>6</v>
          </cell>
          <cell r="G15">
            <v>9</v>
          </cell>
          <cell r="H15">
            <v>4</v>
          </cell>
          <cell r="I15">
            <v>12</v>
          </cell>
          <cell r="J15">
            <v>7</v>
          </cell>
          <cell r="K15">
            <v>9</v>
          </cell>
          <cell r="L15">
            <v>6</v>
          </cell>
          <cell r="M15">
            <v>5</v>
          </cell>
          <cell r="N15">
            <v>3</v>
          </cell>
          <cell r="O15">
            <v>21</v>
          </cell>
          <cell r="P15">
            <v>12</v>
          </cell>
          <cell r="Q15">
            <v>7</v>
          </cell>
          <cell r="R15">
            <v>11</v>
          </cell>
          <cell r="S15">
            <v>12</v>
          </cell>
          <cell r="T15">
            <v>9</v>
          </cell>
          <cell r="U15">
            <v>4</v>
          </cell>
          <cell r="V15">
            <v>2</v>
          </cell>
          <cell r="W15">
            <v>8</v>
          </cell>
        </row>
        <row r="16">
          <cell r="C16">
            <v>113</v>
          </cell>
          <cell r="D16">
            <v>0</v>
          </cell>
          <cell r="E16">
            <v>3</v>
          </cell>
          <cell r="F16">
            <v>5</v>
          </cell>
          <cell r="G16">
            <v>4</v>
          </cell>
          <cell r="H16">
            <v>7</v>
          </cell>
          <cell r="I16">
            <v>3</v>
          </cell>
          <cell r="J16">
            <v>7</v>
          </cell>
          <cell r="K16">
            <v>9</v>
          </cell>
          <cell r="L16">
            <v>8</v>
          </cell>
          <cell r="M16">
            <v>6</v>
          </cell>
          <cell r="N16">
            <v>5</v>
          </cell>
          <cell r="O16">
            <v>11</v>
          </cell>
          <cell r="P16">
            <v>5</v>
          </cell>
          <cell r="Q16">
            <v>9</v>
          </cell>
          <cell r="R16">
            <v>14</v>
          </cell>
          <cell r="S16">
            <v>7</v>
          </cell>
          <cell r="T16">
            <v>4</v>
          </cell>
          <cell r="U16">
            <v>3</v>
          </cell>
          <cell r="V16">
            <v>1</v>
          </cell>
          <cell r="W16">
            <v>2</v>
          </cell>
        </row>
        <row r="17">
          <cell r="C17">
            <v>104</v>
          </cell>
          <cell r="D17">
            <v>0</v>
          </cell>
          <cell r="E17">
            <v>3</v>
          </cell>
          <cell r="F17">
            <v>0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  <cell r="K17">
            <v>6</v>
          </cell>
          <cell r="L17">
            <v>2</v>
          </cell>
          <cell r="M17">
            <v>1</v>
          </cell>
          <cell r="N17">
            <v>1</v>
          </cell>
          <cell r="O17">
            <v>18</v>
          </cell>
          <cell r="P17">
            <v>14</v>
          </cell>
          <cell r="Q17">
            <v>4</v>
          </cell>
          <cell r="R17">
            <v>6</v>
          </cell>
          <cell r="S17">
            <v>9</v>
          </cell>
          <cell r="T17">
            <v>3</v>
          </cell>
          <cell r="U17">
            <v>3</v>
          </cell>
          <cell r="V17">
            <v>4</v>
          </cell>
          <cell r="W17">
            <v>2</v>
          </cell>
        </row>
        <row r="18">
          <cell r="C18">
            <v>120</v>
          </cell>
          <cell r="D18">
            <v>0</v>
          </cell>
          <cell r="E18">
            <v>2</v>
          </cell>
          <cell r="F18">
            <v>1</v>
          </cell>
          <cell r="G18">
            <v>4</v>
          </cell>
          <cell r="H18">
            <v>3</v>
          </cell>
          <cell r="I18">
            <v>4</v>
          </cell>
          <cell r="J18">
            <v>1</v>
          </cell>
          <cell r="K18">
            <v>5</v>
          </cell>
          <cell r="L18">
            <v>5</v>
          </cell>
          <cell r="M18">
            <v>3</v>
          </cell>
          <cell r="N18">
            <v>5</v>
          </cell>
          <cell r="O18">
            <v>31</v>
          </cell>
          <cell r="P18">
            <v>12</v>
          </cell>
          <cell r="Q18">
            <v>5</v>
          </cell>
          <cell r="R18">
            <v>11</v>
          </cell>
          <cell r="S18">
            <v>7</v>
          </cell>
          <cell r="T18">
            <v>6</v>
          </cell>
          <cell r="U18">
            <v>3</v>
          </cell>
          <cell r="V18">
            <v>7</v>
          </cell>
          <cell r="W18">
            <v>5</v>
          </cell>
        </row>
        <row r="19">
          <cell r="C19">
            <v>146</v>
          </cell>
          <cell r="D19">
            <v>0</v>
          </cell>
          <cell r="E19">
            <v>2</v>
          </cell>
          <cell r="F19">
            <v>1</v>
          </cell>
          <cell r="G19">
            <v>2</v>
          </cell>
          <cell r="H19">
            <v>3</v>
          </cell>
          <cell r="I19">
            <v>0</v>
          </cell>
          <cell r="J19">
            <v>2</v>
          </cell>
          <cell r="K19">
            <v>3</v>
          </cell>
          <cell r="L19">
            <v>3</v>
          </cell>
          <cell r="M19">
            <v>2</v>
          </cell>
          <cell r="N19">
            <v>3</v>
          </cell>
          <cell r="O19">
            <v>41</v>
          </cell>
          <cell r="P19">
            <v>45</v>
          </cell>
          <cell r="Q19">
            <v>10</v>
          </cell>
          <cell r="R19">
            <v>8</v>
          </cell>
          <cell r="S19">
            <v>6</v>
          </cell>
          <cell r="T19">
            <v>6</v>
          </cell>
          <cell r="U19">
            <v>5</v>
          </cell>
          <cell r="V19">
            <v>1</v>
          </cell>
          <cell r="W19">
            <v>3</v>
          </cell>
        </row>
        <row r="20">
          <cell r="C20">
            <v>162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5</v>
          </cell>
          <cell r="I20">
            <v>6</v>
          </cell>
          <cell r="J20">
            <v>4</v>
          </cell>
          <cell r="K20">
            <v>3</v>
          </cell>
          <cell r="L20">
            <v>7</v>
          </cell>
          <cell r="M20">
            <v>2</v>
          </cell>
          <cell r="N20">
            <v>9</v>
          </cell>
          <cell r="O20">
            <v>39</v>
          </cell>
          <cell r="P20">
            <v>40</v>
          </cell>
          <cell r="Q20">
            <v>12</v>
          </cell>
          <cell r="R20">
            <v>13</v>
          </cell>
          <cell r="S20">
            <v>3</v>
          </cell>
          <cell r="T20">
            <v>4</v>
          </cell>
          <cell r="U20">
            <v>3</v>
          </cell>
          <cell r="V20">
            <v>2</v>
          </cell>
          <cell r="W20">
            <v>5</v>
          </cell>
        </row>
        <row r="21">
          <cell r="C21">
            <v>107</v>
          </cell>
          <cell r="D21">
            <v>0</v>
          </cell>
          <cell r="E21">
            <v>1</v>
          </cell>
          <cell r="F21">
            <v>6</v>
          </cell>
          <cell r="G21">
            <v>6</v>
          </cell>
          <cell r="H21">
            <v>3</v>
          </cell>
          <cell r="I21">
            <v>3</v>
          </cell>
          <cell r="J21">
            <v>2</v>
          </cell>
          <cell r="K21">
            <v>3</v>
          </cell>
          <cell r="L21">
            <v>5</v>
          </cell>
          <cell r="M21">
            <v>9</v>
          </cell>
          <cell r="N21">
            <v>5</v>
          </cell>
          <cell r="O21">
            <v>28</v>
          </cell>
          <cell r="P21">
            <v>11</v>
          </cell>
          <cell r="Q21">
            <v>3</v>
          </cell>
          <cell r="R21">
            <v>6</v>
          </cell>
          <cell r="S21">
            <v>6</v>
          </cell>
          <cell r="T21">
            <v>2</v>
          </cell>
          <cell r="U21">
            <v>2</v>
          </cell>
          <cell r="V21">
            <v>3</v>
          </cell>
          <cell r="W21">
            <v>3</v>
          </cell>
        </row>
        <row r="22">
          <cell r="C22">
            <v>97</v>
          </cell>
          <cell r="D22">
            <v>0</v>
          </cell>
          <cell r="E22">
            <v>0</v>
          </cell>
          <cell r="F22">
            <v>3</v>
          </cell>
          <cell r="G22">
            <v>4</v>
          </cell>
          <cell r="H22">
            <v>6</v>
          </cell>
          <cell r="I22">
            <v>2</v>
          </cell>
          <cell r="J22">
            <v>3</v>
          </cell>
          <cell r="K22">
            <v>5</v>
          </cell>
          <cell r="L22">
            <v>9</v>
          </cell>
          <cell r="M22">
            <v>2</v>
          </cell>
          <cell r="N22">
            <v>3</v>
          </cell>
          <cell r="O22">
            <v>21</v>
          </cell>
          <cell r="P22">
            <v>13</v>
          </cell>
          <cell r="Q22">
            <v>7</v>
          </cell>
          <cell r="R22">
            <v>6</v>
          </cell>
          <cell r="S22">
            <v>3</v>
          </cell>
          <cell r="T22">
            <v>5</v>
          </cell>
          <cell r="U22">
            <v>2</v>
          </cell>
          <cell r="V22">
            <v>2</v>
          </cell>
          <cell r="W22">
            <v>1</v>
          </cell>
        </row>
        <row r="23">
          <cell r="C23">
            <v>170</v>
          </cell>
          <cell r="D23">
            <v>0</v>
          </cell>
          <cell r="E23">
            <v>3</v>
          </cell>
          <cell r="F23">
            <v>3</v>
          </cell>
          <cell r="G23">
            <v>8</v>
          </cell>
          <cell r="H23">
            <v>13</v>
          </cell>
          <cell r="I23">
            <v>3</v>
          </cell>
          <cell r="J23">
            <v>10</v>
          </cell>
          <cell r="K23">
            <v>17</v>
          </cell>
          <cell r="L23">
            <v>6</v>
          </cell>
          <cell r="M23">
            <v>7</v>
          </cell>
          <cell r="N23">
            <v>6</v>
          </cell>
          <cell r="O23">
            <v>53</v>
          </cell>
          <cell r="P23">
            <v>10</v>
          </cell>
          <cell r="Q23">
            <v>5</v>
          </cell>
          <cell r="R23">
            <v>9</v>
          </cell>
          <cell r="S23">
            <v>6</v>
          </cell>
          <cell r="T23">
            <v>3</v>
          </cell>
          <cell r="U23">
            <v>5</v>
          </cell>
          <cell r="V23">
            <v>2</v>
          </cell>
          <cell r="W23">
            <v>1</v>
          </cell>
        </row>
        <row r="24">
          <cell r="C24">
            <v>165</v>
          </cell>
          <cell r="D24">
            <v>0</v>
          </cell>
          <cell r="E24">
            <v>1</v>
          </cell>
          <cell r="F24">
            <v>12</v>
          </cell>
          <cell r="G24">
            <v>12</v>
          </cell>
          <cell r="H24">
            <v>4</v>
          </cell>
          <cell r="I24">
            <v>3</v>
          </cell>
          <cell r="J24">
            <v>7</v>
          </cell>
          <cell r="K24">
            <v>14</v>
          </cell>
          <cell r="L24">
            <v>9</v>
          </cell>
          <cell r="M24">
            <v>6</v>
          </cell>
          <cell r="N24">
            <v>9</v>
          </cell>
          <cell r="O24">
            <v>46</v>
          </cell>
          <cell r="P24">
            <v>11</v>
          </cell>
          <cell r="Q24">
            <v>3</v>
          </cell>
          <cell r="R24">
            <v>7</v>
          </cell>
          <cell r="S24">
            <v>6</v>
          </cell>
          <cell r="T24">
            <v>8</v>
          </cell>
          <cell r="U24">
            <v>4</v>
          </cell>
          <cell r="V24">
            <v>1</v>
          </cell>
          <cell r="W24">
            <v>2</v>
          </cell>
        </row>
        <row r="25">
          <cell r="C25">
            <v>143</v>
          </cell>
          <cell r="D25">
            <v>1</v>
          </cell>
          <cell r="E25">
            <v>0</v>
          </cell>
          <cell r="F25">
            <v>2</v>
          </cell>
          <cell r="G25">
            <v>5</v>
          </cell>
          <cell r="H25">
            <v>4</v>
          </cell>
          <cell r="I25">
            <v>5</v>
          </cell>
          <cell r="J25">
            <v>8</v>
          </cell>
          <cell r="K25">
            <v>15</v>
          </cell>
          <cell r="L25">
            <v>3</v>
          </cell>
          <cell r="M25">
            <v>8</v>
          </cell>
          <cell r="N25">
            <v>7</v>
          </cell>
          <cell r="O25">
            <v>39</v>
          </cell>
          <cell r="P25">
            <v>14</v>
          </cell>
          <cell r="Q25">
            <v>4</v>
          </cell>
          <cell r="R25">
            <v>8</v>
          </cell>
          <cell r="S25">
            <v>7</v>
          </cell>
          <cell r="T25">
            <v>2</v>
          </cell>
          <cell r="U25">
            <v>5</v>
          </cell>
          <cell r="V25">
            <v>4</v>
          </cell>
          <cell r="W25">
            <v>2</v>
          </cell>
        </row>
        <row r="26">
          <cell r="C26">
            <v>172</v>
          </cell>
          <cell r="D26">
            <v>1</v>
          </cell>
          <cell r="E26">
            <v>5</v>
          </cell>
          <cell r="F26">
            <v>4</v>
          </cell>
          <cell r="G26">
            <v>3</v>
          </cell>
          <cell r="H26">
            <v>3</v>
          </cell>
          <cell r="I26">
            <v>11</v>
          </cell>
          <cell r="J26">
            <v>9</v>
          </cell>
          <cell r="K26">
            <v>13</v>
          </cell>
          <cell r="L26">
            <v>15</v>
          </cell>
          <cell r="M26">
            <v>8</v>
          </cell>
          <cell r="N26">
            <v>15</v>
          </cell>
          <cell r="O26">
            <v>21</v>
          </cell>
          <cell r="P26">
            <v>5</v>
          </cell>
          <cell r="Q26">
            <v>7</v>
          </cell>
          <cell r="R26">
            <v>12</v>
          </cell>
          <cell r="S26">
            <v>12</v>
          </cell>
          <cell r="T26">
            <v>12</v>
          </cell>
          <cell r="U26">
            <v>9</v>
          </cell>
          <cell r="V26">
            <v>4</v>
          </cell>
          <cell r="W26">
            <v>3</v>
          </cell>
        </row>
        <row r="27">
          <cell r="C27">
            <v>230</v>
          </cell>
          <cell r="D27">
            <v>2</v>
          </cell>
          <cell r="E27">
            <v>3</v>
          </cell>
          <cell r="F27">
            <v>7</v>
          </cell>
          <cell r="G27">
            <v>11</v>
          </cell>
          <cell r="H27">
            <v>14</v>
          </cell>
          <cell r="I27">
            <v>6</v>
          </cell>
          <cell r="J27">
            <v>16</v>
          </cell>
          <cell r="K27">
            <v>18</v>
          </cell>
          <cell r="L27">
            <v>12</v>
          </cell>
          <cell r="M27">
            <v>6</v>
          </cell>
          <cell r="N27">
            <v>11</v>
          </cell>
          <cell r="O27">
            <v>26</v>
          </cell>
          <cell r="P27">
            <v>13</v>
          </cell>
          <cell r="Q27">
            <v>12</v>
          </cell>
          <cell r="R27">
            <v>12</v>
          </cell>
          <cell r="S27">
            <v>14</v>
          </cell>
          <cell r="T27">
            <v>14</v>
          </cell>
          <cell r="U27">
            <v>9</v>
          </cell>
          <cell r="V27">
            <v>13</v>
          </cell>
          <cell r="W27">
            <v>11</v>
          </cell>
        </row>
        <row r="28">
          <cell r="C28">
            <v>223</v>
          </cell>
          <cell r="D28">
            <v>2</v>
          </cell>
          <cell r="E28">
            <v>4</v>
          </cell>
          <cell r="F28">
            <v>13</v>
          </cell>
          <cell r="G28">
            <v>7</v>
          </cell>
          <cell r="H28">
            <v>14</v>
          </cell>
          <cell r="I28">
            <v>11</v>
          </cell>
          <cell r="J28">
            <v>10</v>
          </cell>
          <cell r="K28">
            <v>13</v>
          </cell>
          <cell r="L28">
            <v>14</v>
          </cell>
          <cell r="M28">
            <v>11</v>
          </cell>
          <cell r="N28">
            <v>9</v>
          </cell>
          <cell r="O28">
            <v>30</v>
          </cell>
          <cell r="P28">
            <v>15</v>
          </cell>
          <cell r="Q28">
            <v>8</v>
          </cell>
          <cell r="R28">
            <v>13</v>
          </cell>
          <cell r="S28">
            <v>20</v>
          </cell>
          <cell r="T28">
            <v>10</v>
          </cell>
          <cell r="U28">
            <v>3</v>
          </cell>
          <cell r="V28">
            <v>7</v>
          </cell>
          <cell r="W28">
            <v>9</v>
          </cell>
        </row>
        <row r="29">
          <cell r="C29">
            <v>205</v>
          </cell>
          <cell r="D29">
            <v>1</v>
          </cell>
          <cell r="E29">
            <v>8</v>
          </cell>
          <cell r="F29">
            <v>8</v>
          </cell>
          <cell r="G29">
            <v>9</v>
          </cell>
          <cell r="H29">
            <v>9</v>
          </cell>
          <cell r="I29">
            <v>5</v>
          </cell>
          <cell r="J29">
            <v>3</v>
          </cell>
          <cell r="K29">
            <v>13</v>
          </cell>
          <cell r="L29">
            <v>8</v>
          </cell>
          <cell r="M29">
            <v>8</v>
          </cell>
          <cell r="N29">
            <v>7</v>
          </cell>
          <cell r="O29">
            <v>38</v>
          </cell>
          <cell r="P29">
            <v>18</v>
          </cell>
          <cell r="Q29">
            <v>5</v>
          </cell>
          <cell r="R29">
            <v>16</v>
          </cell>
          <cell r="S29">
            <v>16</v>
          </cell>
          <cell r="T29">
            <v>8</v>
          </cell>
          <cell r="U29">
            <v>4</v>
          </cell>
          <cell r="V29">
            <v>9</v>
          </cell>
          <cell r="W29">
            <v>12</v>
          </cell>
        </row>
        <row r="30">
          <cell r="C30">
            <v>165</v>
          </cell>
          <cell r="D30">
            <v>2</v>
          </cell>
          <cell r="E30">
            <v>0</v>
          </cell>
          <cell r="F30">
            <v>3</v>
          </cell>
          <cell r="G30">
            <v>2</v>
          </cell>
          <cell r="H30">
            <v>4</v>
          </cell>
          <cell r="I30">
            <v>5</v>
          </cell>
          <cell r="J30">
            <v>3</v>
          </cell>
          <cell r="K30">
            <v>6</v>
          </cell>
          <cell r="L30">
            <v>3</v>
          </cell>
          <cell r="M30">
            <v>11</v>
          </cell>
          <cell r="N30">
            <v>5</v>
          </cell>
          <cell r="O30">
            <v>18</v>
          </cell>
          <cell r="P30">
            <v>26</v>
          </cell>
          <cell r="Q30">
            <v>8</v>
          </cell>
          <cell r="R30">
            <v>13</v>
          </cell>
          <cell r="S30">
            <v>14</v>
          </cell>
          <cell r="T30">
            <v>11</v>
          </cell>
          <cell r="U30">
            <v>6</v>
          </cell>
          <cell r="V30">
            <v>9</v>
          </cell>
          <cell r="W30">
            <v>16</v>
          </cell>
        </row>
        <row r="31">
          <cell r="C31">
            <v>168</v>
          </cell>
          <cell r="D31">
            <v>0</v>
          </cell>
          <cell r="E31">
            <v>1</v>
          </cell>
          <cell r="F31">
            <v>6</v>
          </cell>
          <cell r="G31">
            <v>2</v>
          </cell>
          <cell r="H31">
            <v>3</v>
          </cell>
          <cell r="I31">
            <v>6</v>
          </cell>
          <cell r="J31">
            <v>7</v>
          </cell>
          <cell r="K31">
            <v>11</v>
          </cell>
          <cell r="L31">
            <v>9</v>
          </cell>
          <cell r="M31">
            <v>9</v>
          </cell>
          <cell r="N31">
            <v>10</v>
          </cell>
          <cell r="O31">
            <v>14</v>
          </cell>
          <cell r="P31">
            <v>16</v>
          </cell>
          <cell r="Q31">
            <v>11</v>
          </cell>
          <cell r="R31">
            <v>18</v>
          </cell>
          <cell r="S31">
            <v>10</v>
          </cell>
          <cell r="T31">
            <v>10</v>
          </cell>
          <cell r="U31">
            <v>12</v>
          </cell>
          <cell r="V31">
            <v>6</v>
          </cell>
          <cell r="W31">
            <v>7</v>
          </cell>
        </row>
        <row r="32">
          <cell r="C32">
            <v>177</v>
          </cell>
          <cell r="D32">
            <v>1</v>
          </cell>
          <cell r="E32">
            <v>3</v>
          </cell>
          <cell r="F32">
            <v>6</v>
          </cell>
          <cell r="G32">
            <v>4</v>
          </cell>
          <cell r="H32">
            <v>13</v>
          </cell>
          <cell r="I32">
            <v>21</v>
          </cell>
          <cell r="J32">
            <v>12</v>
          </cell>
          <cell r="K32">
            <v>10</v>
          </cell>
          <cell r="L32">
            <v>6</v>
          </cell>
          <cell r="M32">
            <v>5</v>
          </cell>
          <cell r="N32">
            <v>5</v>
          </cell>
          <cell r="O32">
            <v>20</v>
          </cell>
          <cell r="P32">
            <v>7</v>
          </cell>
          <cell r="Q32">
            <v>6</v>
          </cell>
          <cell r="R32">
            <v>13</v>
          </cell>
          <cell r="S32">
            <v>9</v>
          </cell>
          <cell r="T32">
            <v>11</v>
          </cell>
          <cell r="U32">
            <v>12</v>
          </cell>
          <cell r="V32">
            <v>4</v>
          </cell>
          <cell r="W32">
            <v>9</v>
          </cell>
        </row>
        <row r="33">
          <cell r="C33">
            <v>177</v>
          </cell>
          <cell r="D33">
            <v>1</v>
          </cell>
          <cell r="E33">
            <v>3</v>
          </cell>
          <cell r="F33">
            <v>12</v>
          </cell>
          <cell r="G33">
            <v>14</v>
          </cell>
          <cell r="H33">
            <v>7</v>
          </cell>
          <cell r="I33">
            <v>16</v>
          </cell>
          <cell r="J33">
            <v>14</v>
          </cell>
          <cell r="K33">
            <v>8</v>
          </cell>
          <cell r="L33">
            <v>5</v>
          </cell>
          <cell r="M33">
            <v>7</v>
          </cell>
          <cell r="N33">
            <v>4</v>
          </cell>
          <cell r="O33">
            <v>11</v>
          </cell>
          <cell r="P33">
            <v>3</v>
          </cell>
          <cell r="Q33">
            <v>10</v>
          </cell>
          <cell r="R33">
            <v>12</v>
          </cell>
          <cell r="S33">
            <v>22</v>
          </cell>
          <cell r="T33">
            <v>10</v>
          </cell>
          <cell r="U33">
            <v>8</v>
          </cell>
          <cell r="V33">
            <v>5</v>
          </cell>
          <cell r="W33">
            <v>5</v>
          </cell>
        </row>
        <row r="34">
          <cell r="C34">
            <v>164</v>
          </cell>
          <cell r="D34">
            <v>1</v>
          </cell>
          <cell r="E34">
            <v>3</v>
          </cell>
          <cell r="F34">
            <v>5</v>
          </cell>
          <cell r="G34">
            <v>15</v>
          </cell>
          <cell r="H34">
            <v>7</v>
          </cell>
          <cell r="I34">
            <v>11</v>
          </cell>
          <cell r="J34">
            <v>12</v>
          </cell>
          <cell r="K34">
            <v>3</v>
          </cell>
          <cell r="L34">
            <v>7</v>
          </cell>
          <cell r="M34">
            <v>5</v>
          </cell>
          <cell r="N34">
            <v>0</v>
          </cell>
          <cell r="O34">
            <v>12</v>
          </cell>
          <cell r="P34">
            <v>5</v>
          </cell>
          <cell r="Q34">
            <v>16</v>
          </cell>
          <cell r="R34">
            <v>17</v>
          </cell>
          <cell r="S34">
            <v>19</v>
          </cell>
          <cell r="T34">
            <v>13</v>
          </cell>
          <cell r="U34">
            <v>3</v>
          </cell>
          <cell r="V34">
            <v>6</v>
          </cell>
          <cell r="W34">
            <v>4</v>
          </cell>
        </row>
        <row r="35">
          <cell r="C35">
            <v>124</v>
          </cell>
          <cell r="D35">
            <v>2</v>
          </cell>
          <cell r="E35">
            <v>5</v>
          </cell>
          <cell r="F35">
            <v>16</v>
          </cell>
          <cell r="G35">
            <v>10</v>
          </cell>
          <cell r="H35">
            <v>8</v>
          </cell>
          <cell r="I35">
            <v>7</v>
          </cell>
          <cell r="J35">
            <v>5</v>
          </cell>
          <cell r="K35">
            <v>9</v>
          </cell>
          <cell r="L35">
            <v>3</v>
          </cell>
          <cell r="M35">
            <v>3</v>
          </cell>
          <cell r="N35">
            <v>2</v>
          </cell>
          <cell r="O35">
            <v>8</v>
          </cell>
          <cell r="P35">
            <v>2</v>
          </cell>
          <cell r="Q35">
            <v>8</v>
          </cell>
          <cell r="R35">
            <v>6</v>
          </cell>
          <cell r="S35">
            <v>6</v>
          </cell>
          <cell r="T35">
            <v>6</v>
          </cell>
          <cell r="U35">
            <v>7</v>
          </cell>
          <cell r="V35">
            <v>6</v>
          </cell>
          <cell r="W35">
            <v>5</v>
          </cell>
        </row>
        <row r="36">
          <cell r="C36">
            <v>103</v>
          </cell>
          <cell r="D36">
            <v>2</v>
          </cell>
          <cell r="E36">
            <v>1</v>
          </cell>
          <cell r="F36">
            <v>9</v>
          </cell>
          <cell r="G36">
            <v>4</v>
          </cell>
          <cell r="H36">
            <v>4</v>
          </cell>
          <cell r="I36">
            <v>9</v>
          </cell>
          <cell r="J36">
            <v>8</v>
          </cell>
          <cell r="K36">
            <v>9</v>
          </cell>
          <cell r="L36">
            <v>5</v>
          </cell>
          <cell r="M36">
            <v>2</v>
          </cell>
          <cell r="N36">
            <v>1</v>
          </cell>
          <cell r="O36">
            <v>11</v>
          </cell>
          <cell r="P36">
            <v>6</v>
          </cell>
          <cell r="Q36">
            <v>7</v>
          </cell>
          <cell r="R36">
            <v>6</v>
          </cell>
          <cell r="S36">
            <v>5</v>
          </cell>
          <cell r="T36">
            <v>7</v>
          </cell>
          <cell r="U36">
            <v>3</v>
          </cell>
          <cell r="V36">
            <v>2</v>
          </cell>
          <cell r="W36">
            <v>2</v>
          </cell>
        </row>
        <row r="37">
          <cell r="C37">
            <v>142</v>
          </cell>
          <cell r="D37">
            <v>2</v>
          </cell>
          <cell r="E37">
            <v>2</v>
          </cell>
          <cell r="F37">
            <v>5</v>
          </cell>
          <cell r="G37">
            <v>11</v>
          </cell>
          <cell r="H37">
            <v>4</v>
          </cell>
          <cell r="I37">
            <v>9</v>
          </cell>
          <cell r="J37">
            <v>11</v>
          </cell>
          <cell r="K37">
            <v>14</v>
          </cell>
          <cell r="L37">
            <v>2</v>
          </cell>
          <cell r="M37">
            <v>7</v>
          </cell>
          <cell r="N37">
            <v>16</v>
          </cell>
          <cell r="O37">
            <v>21</v>
          </cell>
          <cell r="P37">
            <v>3</v>
          </cell>
          <cell r="Q37">
            <v>7</v>
          </cell>
          <cell r="R37">
            <v>4</v>
          </cell>
          <cell r="S37">
            <v>11</v>
          </cell>
          <cell r="T37">
            <v>7</v>
          </cell>
          <cell r="U37">
            <v>2</v>
          </cell>
          <cell r="V37">
            <v>4</v>
          </cell>
          <cell r="W37">
            <v>0</v>
          </cell>
        </row>
        <row r="38">
          <cell r="C38">
            <v>222</v>
          </cell>
          <cell r="D38">
            <v>1</v>
          </cell>
          <cell r="E38">
            <v>1</v>
          </cell>
          <cell r="F38">
            <v>5</v>
          </cell>
          <cell r="G38">
            <v>9</v>
          </cell>
          <cell r="H38">
            <v>11</v>
          </cell>
          <cell r="I38">
            <v>14</v>
          </cell>
          <cell r="J38">
            <v>10</v>
          </cell>
          <cell r="K38">
            <v>16</v>
          </cell>
          <cell r="L38">
            <v>11</v>
          </cell>
          <cell r="M38">
            <v>12</v>
          </cell>
          <cell r="N38">
            <v>14</v>
          </cell>
          <cell r="O38">
            <v>38</v>
          </cell>
          <cell r="P38">
            <v>11</v>
          </cell>
          <cell r="Q38">
            <v>13</v>
          </cell>
          <cell r="R38">
            <v>11</v>
          </cell>
          <cell r="S38">
            <v>18</v>
          </cell>
          <cell r="T38">
            <v>7</v>
          </cell>
          <cell r="U38">
            <v>10</v>
          </cell>
          <cell r="V38">
            <v>7</v>
          </cell>
          <cell r="W38">
            <v>3</v>
          </cell>
        </row>
        <row r="39">
          <cell r="C39">
            <v>320</v>
          </cell>
          <cell r="D39">
            <v>4</v>
          </cell>
          <cell r="E39">
            <v>5</v>
          </cell>
          <cell r="F39">
            <v>10</v>
          </cell>
          <cell r="G39">
            <v>15</v>
          </cell>
          <cell r="H39">
            <v>12</v>
          </cell>
          <cell r="I39">
            <v>20</v>
          </cell>
          <cell r="J39">
            <v>14</v>
          </cell>
          <cell r="K39">
            <v>29</v>
          </cell>
          <cell r="L39">
            <v>11</v>
          </cell>
          <cell r="M39">
            <v>13</v>
          </cell>
          <cell r="N39">
            <v>8</v>
          </cell>
          <cell r="O39">
            <v>64</v>
          </cell>
          <cell r="P39">
            <v>25</v>
          </cell>
          <cell r="Q39">
            <v>18</v>
          </cell>
          <cell r="R39">
            <v>25</v>
          </cell>
          <cell r="S39">
            <v>20</v>
          </cell>
          <cell r="T39">
            <v>10</v>
          </cell>
          <cell r="U39">
            <v>4</v>
          </cell>
          <cell r="V39">
            <v>7</v>
          </cell>
          <cell r="W39">
            <v>6</v>
          </cell>
        </row>
        <row r="40">
          <cell r="C40">
            <v>404</v>
          </cell>
          <cell r="D40">
            <v>3</v>
          </cell>
          <cell r="E40">
            <v>5</v>
          </cell>
          <cell r="F40">
            <v>15</v>
          </cell>
          <cell r="G40">
            <v>23</v>
          </cell>
          <cell r="H40">
            <v>10</v>
          </cell>
          <cell r="I40">
            <v>25</v>
          </cell>
          <cell r="J40">
            <v>23</v>
          </cell>
          <cell r="K40">
            <v>27</v>
          </cell>
          <cell r="L40">
            <v>15</v>
          </cell>
          <cell r="M40">
            <v>16</v>
          </cell>
          <cell r="N40">
            <v>12</v>
          </cell>
          <cell r="O40">
            <v>76</v>
          </cell>
          <cell r="P40">
            <v>42</v>
          </cell>
          <cell r="Q40">
            <v>23</v>
          </cell>
          <cell r="R40">
            <v>19</v>
          </cell>
          <cell r="S40">
            <v>20</v>
          </cell>
          <cell r="T40">
            <v>17</v>
          </cell>
          <cell r="U40">
            <v>13</v>
          </cell>
          <cell r="V40">
            <v>13</v>
          </cell>
          <cell r="W40">
            <v>7</v>
          </cell>
        </row>
        <row r="41">
          <cell r="C41">
            <v>548</v>
          </cell>
          <cell r="D41">
            <v>5</v>
          </cell>
          <cell r="E41">
            <v>7</v>
          </cell>
          <cell r="F41">
            <v>19</v>
          </cell>
          <cell r="G41">
            <v>32</v>
          </cell>
          <cell r="H41">
            <v>29</v>
          </cell>
          <cell r="I41">
            <v>34</v>
          </cell>
          <cell r="J41">
            <v>38</v>
          </cell>
          <cell r="K41">
            <v>24</v>
          </cell>
          <cell r="L41">
            <v>21</v>
          </cell>
          <cell r="M41">
            <v>29</v>
          </cell>
          <cell r="N41">
            <v>17</v>
          </cell>
          <cell r="O41">
            <v>105</v>
          </cell>
          <cell r="P41">
            <v>46</v>
          </cell>
          <cell r="Q41">
            <v>30</v>
          </cell>
          <cell r="R41">
            <v>30</v>
          </cell>
          <cell r="S41">
            <v>33</v>
          </cell>
          <cell r="T41">
            <v>10</v>
          </cell>
          <cell r="U41">
            <v>17</v>
          </cell>
          <cell r="V41">
            <v>12</v>
          </cell>
          <cell r="W41">
            <v>10</v>
          </cell>
        </row>
        <row r="42">
          <cell r="C42">
            <v>647</v>
          </cell>
          <cell r="D42">
            <v>4</v>
          </cell>
          <cell r="E42">
            <v>7</v>
          </cell>
          <cell r="F42">
            <v>24</v>
          </cell>
          <cell r="G42">
            <v>23</v>
          </cell>
          <cell r="H42">
            <v>38</v>
          </cell>
          <cell r="I42">
            <v>31</v>
          </cell>
          <cell r="J42">
            <v>48</v>
          </cell>
          <cell r="K42">
            <v>39</v>
          </cell>
          <cell r="L42">
            <v>28</v>
          </cell>
          <cell r="M42">
            <v>33</v>
          </cell>
          <cell r="N42">
            <v>16</v>
          </cell>
          <cell r="O42">
            <v>127</v>
          </cell>
          <cell r="P42">
            <v>42</v>
          </cell>
          <cell r="Q42">
            <v>59</v>
          </cell>
          <cell r="R42">
            <v>29</v>
          </cell>
          <cell r="S42">
            <v>26</v>
          </cell>
          <cell r="T42">
            <v>20</v>
          </cell>
          <cell r="U42">
            <v>11</v>
          </cell>
          <cell r="V42">
            <v>20</v>
          </cell>
          <cell r="W42">
            <v>22</v>
          </cell>
        </row>
        <row r="43">
          <cell r="C43">
            <v>677</v>
          </cell>
          <cell r="D43">
            <v>1</v>
          </cell>
          <cell r="E43">
            <v>7</v>
          </cell>
          <cell r="F43">
            <v>22</v>
          </cell>
          <cell r="G43">
            <v>31</v>
          </cell>
          <cell r="H43">
            <v>29</v>
          </cell>
          <cell r="I43">
            <v>30</v>
          </cell>
          <cell r="J43">
            <v>40</v>
          </cell>
          <cell r="K43">
            <v>33</v>
          </cell>
          <cell r="L43">
            <v>35</v>
          </cell>
          <cell r="M43">
            <v>29</v>
          </cell>
          <cell r="N43">
            <v>34</v>
          </cell>
          <cell r="O43">
            <v>138</v>
          </cell>
          <cell r="P43">
            <v>65</v>
          </cell>
          <cell r="Q43">
            <v>62</v>
          </cell>
          <cell r="R43">
            <v>37</v>
          </cell>
          <cell r="S43">
            <v>27</v>
          </cell>
          <cell r="T43">
            <v>22</v>
          </cell>
          <cell r="U43">
            <v>10</v>
          </cell>
          <cell r="V43">
            <v>14</v>
          </cell>
          <cell r="W43">
            <v>11</v>
          </cell>
        </row>
        <row r="44">
          <cell r="C44">
            <v>873</v>
          </cell>
          <cell r="D44">
            <v>2</v>
          </cell>
          <cell r="E44">
            <v>6</v>
          </cell>
          <cell r="F44">
            <v>20</v>
          </cell>
          <cell r="G44">
            <v>29</v>
          </cell>
          <cell r="H44">
            <v>32</v>
          </cell>
          <cell r="I44">
            <v>46</v>
          </cell>
          <cell r="J44">
            <v>42</v>
          </cell>
          <cell r="K44">
            <v>40</v>
          </cell>
          <cell r="L44">
            <v>57</v>
          </cell>
          <cell r="M44">
            <v>44</v>
          </cell>
          <cell r="N44">
            <v>45</v>
          </cell>
          <cell r="O44">
            <v>184</v>
          </cell>
          <cell r="P44">
            <v>84</v>
          </cell>
          <cell r="Q44">
            <v>57</v>
          </cell>
          <cell r="R44">
            <v>53</v>
          </cell>
          <cell r="S44">
            <v>45</v>
          </cell>
          <cell r="T44">
            <v>30</v>
          </cell>
          <cell r="U44">
            <v>23</v>
          </cell>
          <cell r="V44">
            <v>23</v>
          </cell>
          <cell r="W44">
            <v>11</v>
          </cell>
        </row>
        <row r="45">
          <cell r="C45">
            <v>1071</v>
          </cell>
          <cell r="D45">
            <v>7</v>
          </cell>
          <cell r="E45">
            <v>8</v>
          </cell>
          <cell r="F45">
            <v>45</v>
          </cell>
          <cell r="G45">
            <v>42</v>
          </cell>
          <cell r="H45">
            <v>46</v>
          </cell>
          <cell r="I45">
            <v>64</v>
          </cell>
          <cell r="J45">
            <v>61</v>
          </cell>
          <cell r="K45">
            <v>59</v>
          </cell>
          <cell r="L45">
            <v>50</v>
          </cell>
          <cell r="M45">
            <v>45</v>
          </cell>
          <cell r="N45">
            <v>29</v>
          </cell>
          <cell r="O45">
            <v>195</v>
          </cell>
          <cell r="P45">
            <v>95</v>
          </cell>
          <cell r="Q45">
            <v>69</v>
          </cell>
          <cell r="R45">
            <v>64</v>
          </cell>
          <cell r="S45">
            <v>51</v>
          </cell>
          <cell r="T45">
            <v>39</v>
          </cell>
          <cell r="U45">
            <v>44</v>
          </cell>
          <cell r="V45">
            <v>30</v>
          </cell>
          <cell r="W45">
            <v>28</v>
          </cell>
        </row>
        <row r="46">
          <cell r="C46">
            <v>1055</v>
          </cell>
          <cell r="D46">
            <v>11</v>
          </cell>
          <cell r="E46">
            <v>11</v>
          </cell>
          <cell r="F46">
            <v>41</v>
          </cell>
          <cell r="G46">
            <v>44</v>
          </cell>
          <cell r="H46">
            <v>43</v>
          </cell>
          <cell r="I46">
            <v>48</v>
          </cell>
          <cell r="J46">
            <v>43</v>
          </cell>
          <cell r="K46">
            <v>54</v>
          </cell>
          <cell r="L46">
            <v>52</v>
          </cell>
          <cell r="M46">
            <v>39</v>
          </cell>
          <cell r="N46">
            <v>51</v>
          </cell>
          <cell r="O46">
            <v>146</v>
          </cell>
          <cell r="P46">
            <v>125</v>
          </cell>
          <cell r="Q46">
            <v>114</v>
          </cell>
          <cell r="R46">
            <v>63</v>
          </cell>
          <cell r="S46">
            <v>49</v>
          </cell>
          <cell r="T46">
            <v>32</v>
          </cell>
          <cell r="U46">
            <v>33</v>
          </cell>
          <cell r="V46">
            <v>28</v>
          </cell>
          <cell r="W46">
            <v>28</v>
          </cell>
        </row>
        <row r="47">
          <cell r="C47">
            <v>977</v>
          </cell>
          <cell r="D47">
            <v>4</v>
          </cell>
          <cell r="E47">
            <v>5</v>
          </cell>
          <cell r="F47">
            <v>50</v>
          </cell>
          <cell r="G47">
            <v>39</v>
          </cell>
          <cell r="H47">
            <v>37</v>
          </cell>
          <cell r="I47">
            <v>41</v>
          </cell>
          <cell r="J47">
            <v>45</v>
          </cell>
          <cell r="K47">
            <v>52</v>
          </cell>
          <cell r="L47">
            <v>52</v>
          </cell>
          <cell r="M47">
            <v>47</v>
          </cell>
          <cell r="N47">
            <v>29</v>
          </cell>
          <cell r="O47">
            <v>139</v>
          </cell>
          <cell r="P47">
            <v>155</v>
          </cell>
          <cell r="Q47">
            <v>82</v>
          </cell>
          <cell r="R47">
            <v>49</v>
          </cell>
          <cell r="S47">
            <v>43</v>
          </cell>
          <cell r="T47">
            <v>35</v>
          </cell>
          <cell r="U47">
            <v>28</v>
          </cell>
          <cell r="V47">
            <v>23</v>
          </cell>
          <cell r="W47">
            <v>22</v>
          </cell>
        </row>
        <row r="48">
          <cell r="C48">
            <v>1030</v>
          </cell>
          <cell r="D48">
            <v>11</v>
          </cell>
          <cell r="E48">
            <v>11</v>
          </cell>
          <cell r="F48">
            <v>42</v>
          </cell>
          <cell r="G48">
            <v>53</v>
          </cell>
          <cell r="H48">
            <v>38</v>
          </cell>
          <cell r="I48">
            <v>53</v>
          </cell>
          <cell r="J48">
            <v>57</v>
          </cell>
          <cell r="K48">
            <v>54</v>
          </cell>
          <cell r="L48">
            <v>48</v>
          </cell>
          <cell r="M48">
            <v>54</v>
          </cell>
          <cell r="N48">
            <v>39</v>
          </cell>
          <cell r="O48">
            <v>152</v>
          </cell>
          <cell r="P48">
            <v>92</v>
          </cell>
          <cell r="Q48">
            <v>91</v>
          </cell>
          <cell r="R48">
            <v>60</v>
          </cell>
          <cell r="S48">
            <v>43</v>
          </cell>
          <cell r="T48">
            <v>29</v>
          </cell>
          <cell r="U48">
            <v>34</v>
          </cell>
          <cell r="V48">
            <v>32</v>
          </cell>
          <cell r="W48">
            <v>37</v>
          </cell>
        </row>
        <row r="49">
          <cell r="C49">
            <v>982</v>
          </cell>
          <cell r="D49">
            <v>5</v>
          </cell>
          <cell r="E49">
            <v>14</v>
          </cell>
          <cell r="F49">
            <v>49</v>
          </cell>
          <cell r="G49">
            <v>66</v>
          </cell>
          <cell r="H49">
            <v>44</v>
          </cell>
          <cell r="I49">
            <v>48</v>
          </cell>
          <cell r="J49">
            <v>41</v>
          </cell>
          <cell r="K49">
            <v>50</v>
          </cell>
          <cell r="L49">
            <v>34</v>
          </cell>
          <cell r="M49">
            <v>28</v>
          </cell>
          <cell r="N49">
            <v>29</v>
          </cell>
          <cell r="O49">
            <v>121</v>
          </cell>
          <cell r="P49">
            <v>114</v>
          </cell>
          <cell r="Q49">
            <v>108</v>
          </cell>
          <cell r="R49">
            <v>63</v>
          </cell>
          <cell r="S49">
            <v>44</v>
          </cell>
          <cell r="T49">
            <v>31</v>
          </cell>
          <cell r="U49">
            <v>39</v>
          </cell>
          <cell r="V49">
            <v>34</v>
          </cell>
          <cell r="W49">
            <v>20</v>
          </cell>
        </row>
        <row r="50">
          <cell r="C50">
            <v>813</v>
          </cell>
          <cell r="D50">
            <v>2</v>
          </cell>
          <cell r="E50">
            <v>11</v>
          </cell>
          <cell r="F50">
            <v>39</v>
          </cell>
          <cell r="G50">
            <v>47</v>
          </cell>
          <cell r="H50">
            <v>43</v>
          </cell>
          <cell r="I50">
            <v>52</v>
          </cell>
          <cell r="J50">
            <v>47</v>
          </cell>
          <cell r="K50">
            <v>44</v>
          </cell>
          <cell r="L50">
            <v>30</v>
          </cell>
          <cell r="M50">
            <v>34</v>
          </cell>
          <cell r="N50">
            <v>28</v>
          </cell>
          <cell r="O50">
            <v>101</v>
          </cell>
          <cell r="P50">
            <v>95</v>
          </cell>
          <cell r="Q50">
            <v>66</v>
          </cell>
          <cell r="R50">
            <v>50</v>
          </cell>
          <cell r="S50">
            <v>26</v>
          </cell>
          <cell r="T50">
            <v>34</v>
          </cell>
          <cell r="U50">
            <v>31</v>
          </cell>
          <cell r="V50">
            <v>19</v>
          </cell>
          <cell r="W50">
            <v>14</v>
          </cell>
        </row>
        <row r="51">
          <cell r="C51">
            <v>637</v>
          </cell>
          <cell r="D51">
            <v>10</v>
          </cell>
          <cell r="E51">
            <v>13</v>
          </cell>
          <cell r="F51">
            <v>24</v>
          </cell>
          <cell r="G51">
            <v>40</v>
          </cell>
          <cell r="H51">
            <v>38</v>
          </cell>
          <cell r="I51">
            <v>35</v>
          </cell>
          <cell r="J51">
            <v>38</v>
          </cell>
          <cell r="K51">
            <v>38</v>
          </cell>
          <cell r="L51">
            <v>25</v>
          </cell>
          <cell r="M51">
            <v>38</v>
          </cell>
          <cell r="N51">
            <v>15</v>
          </cell>
          <cell r="O51">
            <v>58</v>
          </cell>
          <cell r="P51">
            <v>62</v>
          </cell>
          <cell r="Q51">
            <v>48</v>
          </cell>
          <cell r="R51">
            <v>39</v>
          </cell>
          <cell r="S51">
            <v>33</v>
          </cell>
          <cell r="T51">
            <v>26</v>
          </cell>
          <cell r="U51">
            <v>20</v>
          </cell>
          <cell r="V51">
            <v>12</v>
          </cell>
          <cell r="W51">
            <v>25</v>
          </cell>
        </row>
        <row r="52">
          <cell r="C52">
            <v>664</v>
          </cell>
          <cell r="D52">
            <v>6</v>
          </cell>
          <cell r="E52">
            <v>10</v>
          </cell>
          <cell r="F52">
            <v>44</v>
          </cell>
          <cell r="G52">
            <v>35</v>
          </cell>
          <cell r="H52">
            <v>24</v>
          </cell>
          <cell r="I52">
            <v>46</v>
          </cell>
          <cell r="J52">
            <v>34</v>
          </cell>
          <cell r="K52">
            <v>42</v>
          </cell>
          <cell r="L52">
            <v>21</v>
          </cell>
          <cell r="M52">
            <v>24</v>
          </cell>
          <cell r="N52">
            <v>16</v>
          </cell>
          <cell r="O52">
            <v>61</v>
          </cell>
          <cell r="P52">
            <v>44</v>
          </cell>
          <cell r="Q52">
            <v>72</v>
          </cell>
          <cell r="R52">
            <v>63</v>
          </cell>
          <cell r="S52">
            <v>30</v>
          </cell>
          <cell r="T52">
            <v>31</v>
          </cell>
          <cell r="U52">
            <v>26</v>
          </cell>
          <cell r="V52">
            <v>23</v>
          </cell>
          <cell r="W52">
            <v>12</v>
          </cell>
        </row>
        <row r="53">
          <cell r="C53">
            <v>668</v>
          </cell>
          <cell r="D53">
            <v>7</v>
          </cell>
          <cell r="E53">
            <v>5</v>
          </cell>
          <cell r="F53">
            <v>26</v>
          </cell>
          <cell r="G53">
            <v>28</v>
          </cell>
          <cell r="H53">
            <v>44</v>
          </cell>
          <cell r="I53">
            <v>33</v>
          </cell>
          <cell r="J53">
            <v>29</v>
          </cell>
          <cell r="K53">
            <v>41</v>
          </cell>
          <cell r="L53">
            <v>24</v>
          </cell>
          <cell r="M53">
            <v>41</v>
          </cell>
          <cell r="N53">
            <v>19</v>
          </cell>
          <cell r="O53">
            <v>97</v>
          </cell>
          <cell r="P53">
            <v>50</v>
          </cell>
          <cell r="Q53">
            <v>52</v>
          </cell>
          <cell r="R53">
            <v>31</v>
          </cell>
          <cell r="S53">
            <v>38</v>
          </cell>
          <cell r="T53">
            <v>35</v>
          </cell>
          <cell r="U53">
            <v>33</v>
          </cell>
          <cell r="V53">
            <v>21</v>
          </cell>
          <cell r="W53">
            <v>14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126</v>
          </cell>
          <cell r="D2">
            <v>3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1</v>
          </cell>
          <cell r="O2">
            <v>3</v>
          </cell>
          <cell r="P2">
            <v>3</v>
          </cell>
          <cell r="Q2">
            <v>21</v>
          </cell>
          <cell r="R2">
            <v>20</v>
          </cell>
          <cell r="S2">
            <v>10</v>
          </cell>
          <cell r="T2">
            <v>18</v>
          </cell>
          <cell r="U2">
            <v>15</v>
          </cell>
          <cell r="V2">
            <v>11</v>
          </cell>
          <cell r="W2">
            <v>19</v>
          </cell>
        </row>
        <row r="3">
          <cell r="C3">
            <v>89</v>
          </cell>
          <cell r="D3">
            <v>0</v>
          </cell>
          <cell r="E3">
            <v>3</v>
          </cell>
          <cell r="F3">
            <v>4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2</v>
          </cell>
          <cell r="L3">
            <v>1</v>
          </cell>
          <cell r="M3">
            <v>0</v>
          </cell>
          <cell r="N3">
            <v>1</v>
          </cell>
          <cell r="O3">
            <v>1</v>
          </cell>
          <cell r="P3">
            <v>4</v>
          </cell>
          <cell r="Q3">
            <v>15</v>
          </cell>
          <cell r="R3">
            <v>7</v>
          </cell>
          <cell r="S3">
            <v>9</v>
          </cell>
          <cell r="T3">
            <v>9</v>
          </cell>
          <cell r="U3">
            <v>8</v>
          </cell>
          <cell r="V3">
            <v>11</v>
          </cell>
          <cell r="W3">
            <v>10</v>
          </cell>
        </row>
        <row r="4">
          <cell r="C4">
            <v>122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2</v>
          </cell>
          <cell r="I4">
            <v>0</v>
          </cell>
          <cell r="J4">
            <v>3</v>
          </cell>
          <cell r="K4">
            <v>1</v>
          </cell>
          <cell r="L4">
            <v>1</v>
          </cell>
          <cell r="M4">
            <v>0</v>
          </cell>
          <cell r="N4">
            <v>2</v>
          </cell>
          <cell r="O4">
            <v>4</v>
          </cell>
          <cell r="P4">
            <v>6</v>
          </cell>
          <cell r="Q4">
            <v>11</v>
          </cell>
          <cell r="R4">
            <v>15</v>
          </cell>
          <cell r="S4">
            <v>16</v>
          </cell>
          <cell r="T4">
            <v>21</v>
          </cell>
          <cell r="U4">
            <v>8</v>
          </cell>
          <cell r="V4">
            <v>15</v>
          </cell>
          <cell r="W4">
            <v>15</v>
          </cell>
        </row>
        <row r="5">
          <cell r="C5">
            <v>73</v>
          </cell>
          <cell r="D5">
            <v>2</v>
          </cell>
          <cell r="E5">
            <v>1</v>
          </cell>
          <cell r="F5">
            <v>1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2</v>
          </cell>
          <cell r="P5">
            <v>3</v>
          </cell>
          <cell r="Q5">
            <v>6</v>
          </cell>
          <cell r="R5">
            <v>4</v>
          </cell>
          <cell r="S5">
            <v>12</v>
          </cell>
          <cell r="T5">
            <v>14</v>
          </cell>
          <cell r="U5">
            <v>10</v>
          </cell>
          <cell r="V5">
            <v>3</v>
          </cell>
          <cell r="W5">
            <v>10</v>
          </cell>
        </row>
        <row r="6">
          <cell r="C6">
            <v>57</v>
          </cell>
          <cell r="D6">
            <v>0</v>
          </cell>
          <cell r="E6">
            <v>2</v>
          </cell>
          <cell r="F6">
            <v>2</v>
          </cell>
          <cell r="G6">
            <v>1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3</v>
          </cell>
          <cell r="P6">
            <v>4</v>
          </cell>
          <cell r="Q6">
            <v>3</v>
          </cell>
          <cell r="R6">
            <v>6</v>
          </cell>
          <cell r="S6">
            <v>5</v>
          </cell>
          <cell r="T6">
            <v>6</v>
          </cell>
          <cell r="U6">
            <v>8</v>
          </cell>
          <cell r="V6">
            <v>4</v>
          </cell>
          <cell r="W6">
            <v>9</v>
          </cell>
        </row>
        <row r="7">
          <cell r="C7">
            <v>57</v>
          </cell>
          <cell r="D7">
            <v>3</v>
          </cell>
          <cell r="E7">
            <v>1</v>
          </cell>
          <cell r="F7">
            <v>0</v>
          </cell>
          <cell r="G7">
            <v>1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2</v>
          </cell>
          <cell r="M7">
            <v>0</v>
          </cell>
          <cell r="N7">
            <v>0</v>
          </cell>
          <cell r="O7">
            <v>4</v>
          </cell>
          <cell r="P7">
            <v>3</v>
          </cell>
          <cell r="Q7">
            <v>8</v>
          </cell>
          <cell r="R7">
            <v>6</v>
          </cell>
          <cell r="S7">
            <v>8</v>
          </cell>
          <cell r="T7">
            <v>6</v>
          </cell>
          <cell r="U7">
            <v>6</v>
          </cell>
          <cell r="V7">
            <v>3</v>
          </cell>
          <cell r="W7">
            <v>5</v>
          </cell>
        </row>
        <row r="8">
          <cell r="C8">
            <v>88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1</v>
          </cell>
          <cell r="L8">
            <v>0</v>
          </cell>
          <cell r="M8">
            <v>0</v>
          </cell>
          <cell r="N8">
            <v>3</v>
          </cell>
          <cell r="O8">
            <v>2</v>
          </cell>
          <cell r="P8">
            <v>1</v>
          </cell>
          <cell r="Q8">
            <v>9</v>
          </cell>
          <cell r="R8">
            <v>8</v>
          </cell>
          <cell r="S8">
            <v>7</v>
          </cell>
          <cell r="T8">
            <v>17</v>
          </cell>
          <cell r="U8">
            <v>6</v>
          </cell>
          <cell r="V8">
            <v>7</v>
          </cell>
          <cell r="W8">
            <v>22</v>
          </cell>
        </row>
        <row r="9">
          <cell r="C9">
            <v>76</v>
          </cell>
          <cell r="D9">
            <v>1</v>
          </cell>
          <cell r="E9">
            <v>2</v>
          </cell>
          <cell r="F9">
            <v>0</v>
          </cell>
          <cell r="G9">
            <v>2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9</v>
          </cell>
          <cell r="R9">
            <v>6</v>
          </cell>
          <cell r="S9">
            <v>8</v>
          </cell>
          <cell r="T9">
            <v>6</v>
          </cell>
          <cell r="U9">
            <v>14</v>
          </cell>
          <cell r="V9">
            <v>6</v>
          </cell>
          <cell r="W9">
            <v>18</v>
          </cell>
        </row>
        <row r="10">
          <cell r="C10">
            <v>88</v>
          </cell>
          <cell r="D10">
            <v>0</v>
          </cell>
          <cell r="E10">
            <v>0</v>
          </cell>
          <cell r="F10">
            <v>1</v>
          </cell>
          <cell r="G10">
            <v>2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8</v>
          </cell>
          <cell r="S10">
            <v>7</v>
          </cell>
          <cell r="T10">
            <v>16</v>
          </cell>
          <cell r="U10">
            <v>11</v>
          </cell>
          <cell r="V10">
            <v>8</v>
          </cell>
          <cell r="W10">
            <v>17</v>
          </cell>
        </row>
        <row r="11">
          <cell r="C11">
            <v>67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4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2</v>
          </cell>
          <cell r="R11">
            <v>8</v>
          </cell>
          <cell r="S11">
            <v>9</v>
          </cell>
          <cell r="T11">
            <v>10</v>
          </cell>
          <cell r="U11">
            <v>9</v>
          </cell>
          <cell r="V11">
            <v>8</v>
          </cell>
          <cell r="W11">
            <v>11</v>
          </cell>
        </row>
        <row r="12">
          <cell r="C12">
            <v>94</v>
          </cell>
          <cell r="D12">
            <v>0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1</v>
          </cell>
          <cell r="J12">
            <v>2</v>
          </cell>
          <cell r="K12">
            <v>1</v>
          </cell>
          <cell r="L12">
            <v>0</v>
          </cell>
          <cell r="M12">
            <v>1</v>
          </cell>
          <cell r="N12">
            <v>2</v>
          </cell>
          <cell r="O12">
            <v>4</v>
          </cell>
          <cell r="P12">
            <v>3</v>
          </cell>
          <cell r="Q12">
            <v>14</v>
          </cell>
          <cell r="R12">
            <v>5</v>
          </cell>
          <cell r="S12">
            <v>10</v>
          </cell>
          <cell r="T12">
            <v>10</v>
          </cell>
          <cell r="U12">
            <v>8</v>
          </cell>
          <cell r="V12">
            <v>11</v>
          </cell>
          <cell r="W12">
            <v>16</v>
          </cell>
        </row>
        <row r="13">
          <cell r="C13">
            <v>61</v>
          </cell>
          <cell r="D13">
            <v>3</v>
          </cell>
          <cell r="E13">
            <v>3</v>
          </cell>
          <cell r="F13">
            <v>2</v>
          </cell>
          <cell r="G13">
            <v>2</v>
          </cell>
          <cell r="H13">
            <v>0</v>
          </cell>
          <cell r="I13">
            <v>2</v>
          </cell>
          <cell r="J13">
            <v>1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2</v>
          </cell>
          <cell r="P13">
            <v>1</v>
          </cell>
          <cell r="Q13">
            <v>6</v>
          </cell>
          <cell r="R13">
            <v>6</v>
          </cell>
          <cell r="S13">
            <v>6</v>
          </cell>
          <cell r="T13">
            <v>3</v>
          </cell>
          <cell r="U13">
            <v>8</v>
          </cell>
          <cell r="V13">
            <v>5</v>
          </cell>
          <cell r="W13">
            <v>7</v>
          </cell>
        </row>
        <row r="14">
          <cell r="C14">
            <v>79</v>
          </cell>
          <cell r="D14">
            <v>0</v>
          </cell>
          <cell r="E14">
            <v>2</v>
          </cell>
          <cell r="F14">
            <v>3</v>
          </cell>
          <cell r="G14">
            <v>1</v>
          </cell>
          <cell r="H14">
            <v>0</v>
          </cell>
          <cell r="I14">
            <v>2</v>
          </cell>
          <cell r="J14">
            <v>2</v>
          </cell>
          <cell r="K14">
            <v>1</v>
          </cell>
          <cell r="L14">
            <v>0</v>
          </cell>
          <cell r="M14">
            <v>1</v>
          </cell>
          <cell r="N14">
            <v>1</v>
          </cell>
          <cell r="O14">
            <v>3</v>
          </cell>
          <cell r="P14">
            <v>4</v>
          </cell>
          <cell r="Q14">
            <v>6</v>
          </cell>
          <cell r="R14">
            <v>11</v>
          </cell>
          <cell r="S14">
            <v>13</v>
          </cell>
          <cell r="T14">
            <v>5</v>
          </cell>
          <cell r="U14">
            <v>4</v>
          </cell>
          <cell r="V14">
            <v>10</v>
          </cell>
          <cell r="W14">
            <v>10</v>
          </cell>
        </row>
        <row r="15">
          <cell r="C15">
            <v>62</v>
          </cell>
          <cell r="D15">
            <v>1</v>
          </cell>
          <cell r="E15">
            <v>1</v>
          </cell>
          <cell r="F15">
            <v>1</v>
          </cell>
          <cell r="G15">
            <v>2</v>
          </cell>
          <cell r="H15">
            <v>2</v>
          </cell>
          <cell r="I15">
            <v>1</v>
          </cell>
          <cell r="J15">
            <v>0</v>
          </cell>
          <cell r="K15">
            <v>2</v>
          </cell>
          <cell r="L15">
            <v>0</v>
          </cell>
          <cell r="M15">
            <v>2</v>
          </cell>
          <cell r="N15">
            <v>0</v>
          </cell>
          <cell r="O15">
            <v>3</v>
          </cell>
          <cell r="P15">
            <v>1</v>
          </cell>
          <cell r="Q15">
            <v>6</v>
          </cell>
          <cell r="R15">
            <v>5</v>
          </cell>
          <cell r="S15">
            <v>5</v>
          </cell>
          <cell r="T15">
            <v>9</v>
          </cell>
          <cell r="U15">
            <v>7</v>
          </cell>
          <cell r="V15">
            <v>8</v>
          </cell>
          <cell r="W15">
            <v>6</v>
          </cell>
        </row>
        <row r="16">
          <cell r="C16">
            <v>50</v>
          </cell>
          <cell r="D16">
            <v>0</v>
          </cell>
          <cell r="E16">
            <v>2</v>
          </cell>
          <cell r="F16">
            <v>0</v>
          </cell>
          <cell r="G16">
            <v>1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3</v>
          </cell>
          <cell r="P16">
            <v>1</v>
          </cell>
          <cell r="Q16">
            <v>4</v>
          </cell>
          <cell r="R16">
            <v>3</v>
          </cell>
          <cell r="S16">
            <v>8</v>
          </cell>
          <cell r="T16">
            <v>3</v>
          </cell>
          <cell r="U16">
            <v>4</v>
          </cell>
          <cell r="V16">
            <v>8</v>
          </cell>
          <cell r="W16">
            <v>11</v>
          </cell>
        </row>
        <row r="17">
          <cell r="C17">
            <v>49</v>
          </cell>
          <cell r="D17">
            <v>0</v>
          </cell>
          <cell r="E17">
            <v>1</v>
          </cell>
          <cell r="F17">
            <v>4</v>
          </cell>
          <cell r="G17">
            <v>0</v>
          </cell>
          <cell r="H17">
            <v>2</v>
          </cell>
          <cell r="I17">
            <v>0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6</v>
          </cell>
          <cell r="P17">
            <v>2</v>
          </cell>
          <cell r="Q17">
            <v>2</v>
          </cell>
          <cell r="R17">
            <v>1</v>
          </cell>
          <cell r="S17">
            <v>5</v>
          </cell>
          <cell r="T17">
            <v>6</v>
          </cell>
          <cell r="U17">
            <v>7</v>
          </cell>
          <cell r="V17">
            <v>7</v>
          </cell>
          <cell r="W17">
            <v>4</v>
          </cell>
        </row>
        <row r="18">
          <cell r="C18">
            <v>45</v>
          </cell>
          <cell r="D18">
            <v>0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P18">
            <v>1</v>
          </cell>
          <cell r="Q18">
            <v>5</v>
          </cell>
          <cell r="R18">
            <v>8</v>
          </cell>
          <cell r="S18">
            <v>4</v>
          </cell>
          <cell r="T18">
            <v>6</v>
          </cell>
          <cell r="U18">
            <v>5</v>
          </cell>
          <cell r="V18">
            <v>4</v>
          </cell>
          <cell r="W18">
            <v>5</v>
          </cell>
        </row>
        <row r="19">
          <cell r="C19">
            <v>53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5</v>
          </cell>
          <cell r="S19">
            <v>4</v>
          </cell>
          <cell r="T19">
            <v>7</v>
          </cell>
          <cell r="U19">
            <v>9</v>
          </cell>
          <cell r="V19">
            <v>9</v>
          </cell>
          <cell r="W19">
            <v>9</v>
          </cell>
        </row>
        <row r="20">
          <cell r="C20">
            <v>52</v>
          </cell>
          <cell r="D20">
            <v>2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1</v>
          </cell>
          <cell r="P20">
            <v>0</v>
          </cell>
          <cell r="Q20">
            <v>5</v>
          </cell>
          <cell r="R20">
            <v>8</v>
          </cell>
          <cell r="S20">
            <v>6</v>
          </cell>
          <cell r="T20">
            <v>7</v>
          </cell>
          <cell r="U20">
            <v>6</v>
          </cell>
          <cell r="V20">
            <v>5</v>
          </cell>
          <cell r="W20">
            <v>4</v>
          </cell>
        </row>
        <row r="21">
          <cell r="C21">
            <v>89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</v>
          </cell>
          <cell r="P21">
            <v>5</v>
          </cell>
          <cell r="Q21">
            <v>5</v>
          </cell>
          <cell r="R21">
            <v>8</v>
          </cell>
          <cell r="S21">
            <v>7</v>
          </cell>
          <cell r="T21">
            <v>11</v>
          </cell>
          <cell r="U21">
            <v>8</v>
          </cell>
          <cell r="V21">
            <v>19</v>
          </cell>
          <cell r="W21">
            <v>20</v>
          </cell>
        </row>
        <row r="22">
          <cell r="C22">
            <v>87</v>
          </cell>
          <cell r="D22">
            <v>3</v>
          </cell>
          <cell r="E22">
            <v>1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9</v>
          </cell>
          <cell r="R22">
            <v>10</v>
          </cell>
          <cell r="S22">
            <v>10</v>
          </cell>
          <cell r="T22">
            <v>14</v>
          </cell>
          <cell r="U22">
            <v>10</v>
          </cell>
          <cell r="V22">
            <v>11</v>
          </cell>
          <cell r="W22">
            <v>11</v>
          </cell>
        </row>
        <row r="23">
          <cell r="C23">
            <v>124</v>
          </cell>
          <cell r="D23">
            <v>2</v>
          </cell>
          <cell r="E23">
            <v>2</v>
          </cell>
          <cell r="F23">
            <v>2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3</v>
          </cell>
          <cell r="N23">
            <v>0</v>
          </cell>
          <cell r="O23">
            <v>4</v>
          </cell>
          <cell r="P23">
            <v>11</v>
          </cell>
          <cell r="Q23">
            <v>10</v>
          </cell>
          <cell r="R23">
            <v>9</v>
          </cell>
          <cell r="S23">
            <v>11</v>
          </cell>
          <cell r="T23">
            <v>11</v>
          </cell>
          <cell r="U23">
            <v>13</v>
          </cell>
          <cell r="V23">
            <v>18</v>
          </cell>
          <cell r="W23">
            <v>26</v>
          </cell>
        </row>
        <row r="24">
          <cell r="C24">
            <v>176</v>
          </cell>
          <cell r="D24">
            <v>10</v>
          </cell>
          <cell r="E24">
            <v>3</v>
          </cell>
          <cell r="F24">
            <v>2</v>
          </cell>
          <cell r="G24">
            <v>2</v>
          </cell>
          <cell r="H24">
            <v>4</v>
          </cell>
          <cell r="I24">
            <v>2</v>
          </cell>
          <cell r="J24">
            <v>3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5</v>
          </cell>
          <cell r="P24">
            <v>10</v>
          </cell>
          <cell r="Q24">
            <v>11</v>
          </cell>
          <cell r="R24">
            <v>14</v>
          </cell>
          <cell r="S24">
            <v>20</v>
          </cell>
          <cell r="T24">
            <v>23</v>
          </cell>
          <cell r="U24">
            <v>19</v>
          </cell>
          <cell r="V24">
            <v>21</v>
          </cell>
          <cell r="W24">
            <v>25</v>
          </cell>
        </row>
        <row r="25">
          <cell r="C25">
            <v>175</v>
          </cell>
          <cell r="D25">
            <v>2</v>
          </cell>
          <cell r="E25">
            <v>1</v>
          </cell>
          <cell r="F25">
            <v>6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3</v>
          </cell>
          <cell r="L25">
            <v>1</v>
          </cell>
          <cell r="M25">
            <v>0</v>
          </cell>
          <cell r="N25">
            <v>1</v>
          </cell>
          <cell r="O25">
            <v>9</v>
          </cell>
          <cell r="P25">
            <v>6</v>
          </cell>
          <cell r="Q25">
            <v>10</v>
          </cell>
          <cell r="R25">
            <v>14</v>
          </cell>
          <cell r="S25">
            <v>13</v>
          </cell>
          <cell r="T25">
            <v>23</v>
          </cell>
          <cell r="U25">
            <v>27</v>
          </cell>
          <cell r="V25">
            <v>30</v>
          </cell>
          <cell r="W25">
            <v>26</v>
          </cell>
        </row>
        <row r="26">
          <cell r="C26">
            <v>264</v>
          </cell>
          <cell r="D26">
            <v>3</v>
          </cell>
          <cell r="E26">
            <v>5</v>
          </cell>
          <cell r="F26">
            <v>3</v>
          </cell>
          <cell r="G26">
            <v>4</v>
          </cell>
          <cell r="H26">
            <v>0</v>
          </cell>
          <cell r="I26">
            <v>1</v>
          </cell>
          <cell r="J26">
            <v>5</v>
          </cell>
          <cell r="K26">
            <v>2</v>
          </cell>
          <cell r="L26">
            <v>0</v>
          </cell>
          <cell r="M26">
            <v>0</v>
          </cell>
          <cell r="N26">
            <v>7</v>
          </cell>
          <cell r="O26">
            <v>9</v>
          </cell>
          <cell r="P26">
            <v>6</v>
          </cell>
          <cell r="Q26">
            <v>23</v>
          </cell>
          <cell r="R26">
            <v>25</v>
          </cell>
          <cell r="S26">
            <v>24</v>
          </cell>
          <cell r="T26">
            <v>33</v>
          </cell>
          <cell r="U26">
            <v>34</v>
          </cell>
          <cell r="V26">
            <v>31</v>
          </cell>
          <cell r="W26">
            <v>49</v>
          </cell>
        </row>
        <row r="27">
          <cell r="C27">
            <v>505</v>
          </cell>
          <cell r="D27">
            <v>11</v>
          </cell>
          <cell r="E27">
            <v>4</v>
          </cell>
          <cell r="F27">
            <v>7</v>
          </cell>
          <cell r="G27">
            <v>0</v>
          </cell>
          <cell r="H27">
            <v>5</v>
          </cell>
          <cell r="I27">
            <v>3</v>
          </cell>
          <cell r="J27">
            <v>4</v>
          </cell>
          <cell r="K27">
            <v>3</v>
          </cell>
          <cell r="L27">
            <v>2</v>
          </cell>
          <cell r="M27">
            <v>2</v>
          </cell>
          <cell r="N27">
            <v>3</v>
          </cell>
          <cell r="O27">
            <v>16</v>
          </cell>
          <cell r="P27">
            <v>18</v>
          </cell>
          <cell r="Q27">
            <v>44</v>
          </cell>
          <cell r="R27">
            <v>46</v>
          </cell>
          <cell r="S27">
            <v>50</v>
          </cell>
          <cell r="T27">
            <v>57</v>
          </cell>
          <cell r="U27">
            <v>52</v>
          </cell>
          <cell r="V27">
            <v>83</v>
          </cell>
          <cell r="W27">
            <v>95</v>
          </cell>
        </row>
        <row r="28">
          <cell r="C28">
            <v>736</v>
          </cell>
          <cell r="D28">
            <v>11</v>
          </cell>
          <cell r="E28">
            <v>11</v>
          </cell>
          <cell r="F28">
            <v>21</v>
          </cell>
          <cell r="G28">
            <v>9</v>
          </cell>
          <cell r="H28">
            <v>5</v>
          </cell>
          <cell r="I28">
            <v>3</v>
          </cell>
          <cell r="J28">
            <v>3</v>
          </cell>
          <cell r="K28">
            <v>5</v>
          </cell>
          <cell r="L28">
            <v>4</v>
          </cell>
          <cell r="M28">
            <v>11</v>
          </cell>
          <cell r="N28">
            <v>1</v>
          </cell>
          <cell r="O28">
            <v>36</v>
          </cell>
          <cell r="P28">
            <v>34</v>
          </cell>
          <cell r="Q28">
            <v>51</v>
          </cell>
          <cell r="R28">
            <v>65</v>
          </cell>
          <cell r="S28">
            <v>80</v>
          </cell>
          <cell r="T28">
            <v>91</v>
          </cell>
          <cell r="U28">
            <v>76</v>
          </cell>
          <cell r="V28">
            <v>95</v>
          </cell>
          <cell r="W28">
            <v>124</v>
          </cell>
        </row>
        <row r="29">
          <cell r="C29">
            <v>812</v>
          </cell>
          <cell r="D29">
            <v>18</v>
          </cell>
          <cell r="E29">
            <v>16</v>
          </cell>
          <cell r="F29">
            <v>17</v>
          </cell>
          <cell r="G29">
            <v>10</v>
          </cell>
          <cell r="H29">
            <v>7</v>
          </cell>
          <cell r="I29">
            <v>9</v>
          </cell>
          <cell r="J29">
            <v>5</v>
          </cell>
          <cell r="K29">
            <v>8</v>
          </cell>
          <cell r="L29">
            <v>2</v>
          </cell>
          <cell r="M29">
            <v>4</v>
          </cell>
          <cell r="N29">
            <v>10</v>
          </cell>
          <cell r="O29">
            <v>51</v>
          </cell>
          <cell r="P29">
            <v>27</v>
          </cell>
          <cell r="Q29">
            <v>64</v>
          </cell>
          <cell r="R29">
            <v>69</v>
          </cell>
          <cell r="S29">
            <v>69</v>
          </cell>
          <cell r="T29">
            <v>108</v>
          </cell>
          <cell r="U29">
            <v>75</v>
          </cell>
          <cell r="V29">
            <v>120</v>
          </cell>
          <cell r="W29">
            <v>123</v>
          </cell>
        </row>
        <row r="30">
          <cell r="C30">
            <v>792</v>
          </cell>
          <cell r="D30">
            <v>12</v>
          </cell>
          <cell r="E30">
            <v>18</v>
          </cell>
          <cell r="F30">
            <v>16</v>
          </cell>
          <cell r="G30">
            <v>10</v>
          </cell>
          <cell r="H30">
            <v>18</v>
          </cell>
          <cell r="I30">
            <v>6</v>
          </cell>
          <cell r="J30">
            <v>6</v>
          </cell>
          <cell r="K30">
            <v>6</v>
          </cell>
          <cell r="L30">
            <v>10</v>
          </cell>
          <cell r="M30">
            <v>7</v>
          </cell>
          <cell r="N30">
            <v>9</v>
          </cell>
          <cell r="O30">
            <v>46</v>
          </cell>
          <cell r="P30">
            <v>34</v>
          </cell>
          <cell r="Q30">
            <v>61</v>
          </cell>
          <cell r="R30">
            <v>90</v>
          </cell>
          <cell r="S30">
            <v>70</v>
          </cell>
          <cell r="T30">
            <v>89</v>
          </cell>
          <cell r="U30">
            <v>79</v>
          </cell>
          <cell r="V30">
            <v>93</v>
          </cell>
          <cell r="W30">
            <v>112</v>
          </cell>
        </row>
        <row r="31">
          <cell r="C31">
            <v>636</v>
          </cell>
          <cell r="D31">
            <v>22</v>
          </cell>
          <cell r="E31">
            <v>8</v>
          </cell>
          <cell r="F31">
            <v>12</v>
          </cell>
          <cell r="G31">
            <v>7</v>
          </cell>
          <cell r="H31">
            <v>4</v>
          </cell>
          <cell r="I31">
            <v>3</v>
          </cell>
          <cell r="J31">
            <v>2</v>
          </cell>
          <cell r="K31">
            <v>4</v>
          </cell>
          <cell r="L31">
            <v>6</v>
          </cell>
          <cell r="M31">
            <v>6</v>
          </cell>
          <cell r="N31">
            <v>0</v>
          </cell>
          <cell r="O31">
            <v>16</v>
          </cell>
          <cell r="P31">
            <v>30</v>
          </cell>
          <cell r="Q31">
            <v>79</v>
          </cell>
          <cell r="R31">
            <v>63</v>
          </cell>
          <cell r="S31">
            <v>75</v>
          </cell>
          <cell r="T31">
            <v>69</v>
          </cell>
          <cell r="U31">
            <v>53</v>
          </cell>
          <cell r="V31">
            <v>86</v>
          </cell>
          <cell r="W31">
            <v>91</v>
          </cell>
        </row>
        <row r="32">
          <cell r="C32">
            <v>573</v>
          </cell>
          <cell r="D32">
            <v>10</v>
          </cell>
          <cell r="E32">
            <v>19</v>
          </cell>
          <cell r="F32">
            <v>18</v>
          </cell>
          <cell r="G32">
            <v>5</v>
          </cell>
          <cell r="H32">
            <v>7</v>
          </cell>
          <cell r="I32">
            <v>4</v>
          </cell>
          <cell r="J32">
            <v>0</v>
          </cell>
          <cell r="K32">
            <v>1</v>
          </cell>
          <cell r="L32">
            <v>4</v>
          </cell>
          <cell r="M32">
            <v>5</v>
          </cell>
          <cell r="N32">
            <v>4</v>
          </cell>
          <cell r="O32">
            <v>16</v>
          </cell>
          <cell r="P32">
            <v>16</v>
          </cell>
          <cell r="Q32">
            <v>50</v>
          </cell>
          <cell r="R32">
            <v>50</v>
          </cell>
          <cell r="S32">
            <v>51</v>
          </cell>
          <cell r="T32">
            <v>69</v>
          </cell>
          <cell r="U32">
            <v>69</v>
          </cell>
          <cell r="V32">
            <v>78</v>
          </cell>
          <cell r="W32">
            <v>97</v>
          </cell>
        </row>
        <row r="33">
          <cell r="C33">
            <v>469</v>
          </cell>
          <cell r="D33">
            <v>7</v>
          </cell>
          <cell r="E33">
            <v>10</v>
          </cell>
          <cell r="F33">
            <v>18</v>
          </cell>
          <cell r="G33">
            <v>5</v>
          </cell>
          <cell r="H33">
            <v>2</v>
          </cell>
          <cell r="I33">
            <v>2</v>
          </cell>
          <cell r="J33">
            <v>4</v>
          </cell>
          <cell r="K33">
            <v>3</v>
          </cell>
          <cell r="L33">
            <v>3</v>
          </cell>
          <cell r="M33">
            <v>7</v>
          </cell>
          <cell r="N33">
            <v>3</v>
          </cell>
          <cell r="O33">
            <v>10</v>
          </cell>
          <cell r="P33">
            <v>12</v>
          </cell>
          <cell r="Q33">
            <v>30</v>
          </cell>
          <cell r="R33">
            <v>41</v>
          </cell>
          <cell r="S33">
            <v>36</v>
          </cell>
          <cell r="T33">
            <v>52</v>
          </cell>
          <cell r="U33">
            <v>60</v>
          </cell>
          <cell r="V33">
            <v>71</v>
          </cell>
          <cell r="W33">
            <v>93</v>
          </cell>
        </row>
        <row r="34">
          <cell r="C34">
            <v>379</v>
          </cell>
          <cell r="D34">
            <v>12</v>
          </cell>
          <cell r="E34">
            <v>7</v>
          </cell>
          <cell r="F34">
            <v>5</v>
          </cell>
          <cell r="G34">
            <v>1</v>
          </cell>
          <cell r="H34">
            <v>2</v>
          </cell>
          <cell r="I34">
            <v>1</v>
          </cell>
          <cell r="J34">
            <v>4</v>
          </cell>
          <cell r="K34">
            <v>5</v>
          </cell>
          <cell r="L34">
            <v>0</v>
          </cell>
          <cell r="M34">
            <v>1</v>
          </cell>
          <cell r="N34">
            <v>2</v>
          </cell>
          <cell r="O34">
            <v>12</v>
          </cell>
          <cell r="P34">
            <v>19</v>
          </cell>
          <cell r="Q34">
            <v>23</v>
          </cell>
          <cell r="R34">
            <v>36</v>
          </cell>
          <cell r="S34">
            <v>47</v>
          </cell>
          <cell r="T34">
            <v>46</v>
          </cell>
          <cell r="U34">
            <v>40</v>
          </cell>
          <cell r="V34">
            <v>47</v>
          </cell>
          <cell r="W34">
            <v>69</v>
          </cell>
        </row>
        <row r="35">
          <cell r="C35">
            <v>369</v>
          </cell>
          <cell r="D35">
            <v>11</v>
          </cell>
          <cell r="E35">
            <v>5</v>
          </cell>
          <cell r="F35">
            <v>10</v>
          </cell>
          <cell r="G35">
            <v>4</v>
          </cell>
          <cell r="H35">
            <v>3</v>
          </cell>
          <cell r="I35">
            <v>3</v>
          </cell>
          <cell r="J35">
            <v>2</v>
          </cell>
          <cell r="K35">
            <v>2</v>
          </cell>
          <cell r="L35">
            <v>2</v>
          </cell>
          <cell r="M35">
            <v>0</v>
          </cell>
          <cell r="N35">
            <v>4</v>
          </cell>
          <cell r="O35">
            <v>4</v>
          </cell>
          <cell r="P35">
            <v>5</v>
          </cell>
          <cell r="Q35">
            <v>31</v>
          </cell>
          <cell r="R35">
            <v>27</v>
          </cell>
          <cell r="S35">
            <v>38</v>
          </cell>
          <cell r="T35">
            <v>37</v>
          </cell>
          <cell r="U35">
            <v>45</v>
          </cell>
          <cell r="V35">
            <v>62</v>
          </cell>
          <cell r="W35">
            <v>74</v>
          </cell>
        </row>
        <row r="36">
          <cell r="C36">
            <v>293</v>
          </cell>
          <cell r="D36">
            <v>7</v>
          </cell>
          <cell r="E36">
            <v>4</v>
          </cell>
          <cell r="F36">
            <v>10</v>
          </cell>
          <cell r="G36">
            <v>5</v>
          </cell>
          <cell r="H36">
            <v>1</v>
          </cell>
          <cell r="I36">
            <v>1</v>
          </cell>
          <cell r="J36">
            <v>1</v>
          </cell>
          <cell r="K36">
            <v>3</v>
          </cell>
          <cell r="L36">
            <v>0</v>
          </cell>
          <cell r="M36">
            <v>4</v>
          </cell>
          <cell r="N36">
            <v>2</v>
          </cell>
          <cell r="O36">
            <v>13</v>
          </cell>
          <cell r="P36">
            <v>7</v>
          </cell>
          <cell r="Q36">
            <v>25</v>
          </cell>
          <cell r="R36">
            <v>29</v>
          </cell>
          <cell r="S36">
            <v>30</v>
          </cell>
          <cell r="T36">
            <v>28</v>
          </cell>
          <cell r="U36">
            <v>38</v>
          </cell>
          <cell r="V36">
            <v>39</v>
          </cell>
          <cell r="W36">
            <v>46</v>
          </cell>
        </row>
        <row r="37">
          <cell r="C37">
            <v>247</v>
          </cell>
          <cell r="D37">
            <v>5</v>
          </cell>
          <cell r="E37">
            <v>5</v>
          </cell>
          <cell r="F37">
            <v>5</v>
          </cell>
          <cell r="G37">
            <v>2</v>
          </cell>
          <cell r="H37">
            <v>1</v>
          </cell>
          <cell r="I37">
            <v>1</v>
          </cell>
          <cell r="J37">
            <v>2</v>
          </cell>
          <cell r="K37">
            <v>4</v>
          </cell>
          <cell r="L37">
            <v>2</v>
          </cell>
          <cell r="M37">
            <v>5</v>
          </cell>
          <cell r="N37">
            <v>7</v>
          </cell>
          <cell r="O37">
            <v>15</v>
          </cell>
          <cell r="P37">
            <v>12</v>
          </cell>
          <cell r="Q37">
            <v>24</v>
          </cell>
          <cell r="R37">
            <v>16</v>
          </cell>
          <cell r="S37">
            <v>27</v>
          </cell>
          <cell r="T37">
            <v>27</v>
          </cell>
          <cell r="U37">
            <v>27</v>
          </cell>
          <cell r="V37">
            <v>27</v>
          </cell>
          <cell r="W37">
            <v>33</v>
          </cell>
        </row>
        <row r="38">
          <cell r="C38">
            <v>218</v>
          </cell>
          <cell r="D38">
            <v>9</v>
          </cell>
          <cell r="E38">
            <v>4</v>
          </cell>
          <cell r="F38">
            <v>4</v>
          </cell>
          <cell r="G38">
            <v>0</v>
          </cell>
          <cell r="H38">
            <v>2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5</v>
          </cell>
          <cell r="N38">
            <v>0</v>
          </cell>
          <cell r="O38">
            <v>16</v>
          </cell>
          <cell r="P38">
            <v>11</v>
          </cell>
          <cell r="Q38">
            <v>21</v>
          </cell>
          <cell r="R38">
            <v>17</v>
          </cell>
          <cell r="S38">
            <v>29</v>
          </cell>
          <cell r="T38">
            <v>19</v>
          </cell>
          <cell r="U38">
            <v>18</v>
          </cell>
          <cell r="V38">
            <v>30</v>
          </cell>
          <cell r="W38">
            <v>30</v>
          </cell>
        </row>
        <row r="39">
          <cell r="C39">
            <v>214</v>
          </cell>
          <cell r="D39">
            <v>6</v>
          </cell>
          <cell r="E39">
            <v>1</v>
          </cell>
          <cell r="F39">
            <v>0</v>
          </cell>
          <cell r="G39">
            <v>1</v>
          </cell>
          <cell r="H39">
            <v>2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1</v>
          </cell>
          <cell r="O39">
            <v>25</v>
          </cell>
          <cell r="P39">
            <v>10</v>
          </cell>
          <cell r="Q39">
            <v>16</v>
          </cell>
          <cell r="R39">
            <v>14</v>
          </cell>
          <cell r="S39">
            <v>20</v>
          </cell>
          <cell r="T39">
            <v>16</v>
          </cell>
          <cell r="U39">
            <v>24</v>
          </cell>
          <cell r="V39">
            <v>30</v>
          </cell>
          <cell r="W39">
            <v>46</v>
          </cell>
        </row>
        <row r="40">
          <cell r="C40">
            <v>225</v>
          </cell>
          <cell r="D40">
            <v>2</v>
          </cell>
          <cell r="E40">
            <v>7</v>
          </cell>
          <cell r="F40">
            <v>4</v>
          </cell>
          <cell r="G40">
            <v>2</v>
          </cell>
          <cell r="H40">
            <v>1</v>
          </cell>
          <cell r="I40">
            <v>0</v>
          </cell>
          <cell r="J40">
            <v>4</v>
          </cell>
          <cell r="K40">
            <v>1</v>
          </cell>
          <cell r="L40">
            <v>1</v>
          </cell>
          <cell r="M40">
            <v>0</v>
          </cell>
          <cell r="N40">
            <v>3</v>
          </cell>
          <cell r="O40">
            <v>12</v>
          </cell>
          <cell r="P40">
            <v>6</v>
          </cell>
          <cell r="Q40">
            <v>17</v>
          </cell>
          <cell r="R40">
            <v>16</v>
          </cell>
          <cell r="S40">
            <v>8</v>
          </cell>
          <cell r="T40">
            <v>23</v>
          </cell>
          <cell r="U40">
            <v>38</v>
          </cell>
          <cell r="V40">
            <v>34</v>
          </cell>
          <cell r="W40">
            <v>46</v>
          </cell>
        </row>
        <row r="41">
          <cell r="C41">
            <v>177</v>
          </cell>
          <cell r="D41">
            <v>5</v>
          </cell>
          <cell r="E41">
            <v>3</v>
          </cell>
          <cell r="F41">
            <v>5</v>
          </cell>
          <cell r="G41">
            <v>2</v>
          </cell>
          <cell r="H41">
            <v>0</v>
          </cell>
          <cell r="I41">
            <v>0</v>
          </cell>
          <cell r="J41">
            <v>1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9</v>
          </cell>
          <cell r="P41">
            <v>7</v>
          </cell>
          <cell r="Q41">
            <v>9</v>
          </cell>
          <cell r="R41">
            <v>14</v>
          </cell>
          <cell r="S41">
            <v>13</v>
          </cell>
          <cell r="T41">
            <v>19</v>
          </cell>
          <cell r="U41">
            <v>22</v>
          </cell>
          <cell r="V41">
            <v>28</v>
          </cell>
          <cell r="W41">
            <v>33</v>
          </cell>
        </row>
        <row r="42">
          <cell r="C42">
            <v>120</v>
          </cell>
          <cell r="D42">
            <v>3</v>
          </cell>
          <cell r="E42">
            <v>1</v>
          </cell>
          <cell r="F42">
            <v>4</v>
          </cell>
          <cell r="G42">
            <v>3</v>
          </cell>
          <cell r="H42">
            <v>3</v>
          </cell>
          <cell r="I42">
            <v>2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6</v>
          </cell>
          <cell r="P42">
            <v>7</v>
          </cell>
          <cell r="Q42">
            <v>12</v>
          </cell>
          <cell r="R42">
            <v>10</v>
          </cell>
          <cell r="S42">
            <v>12</v>
          </cell>
          <cell r="T42">
            <v>15</v>
          </cell>
          <cell r="U42">
            <v>12</v>
          </cell>
          <cell r="V42">
            <v>11</v>
          </cell>
          <cell r="W42">
            <v>17</v>
          </cell>
        </row>
        <row r="43">
          <cell r="C43">
            <v>72</v>
          </cell>
          <cell r="D43">
            <v>2</v>
          </cell>
          <cell r="E43">
            <v>2</v>
          </cell>
          <cell r="F43">
            <v>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7</v>
          </cell>
          <cell r="P43">
            <v>3</v>
          </cell>
          <cell r="Q43">
            <v>9</v>
          </cell>
          <cell r="R43">
            <v>4</v>
          </cell>
          <cell r="S43">
            <v>9</v>
          </cell>
          <cell r="T43">
            <v>12</v>
          </cell>
          <cell r="U43">
            <v>4</v>
          </cell>
          <cell r="V43">
            <v>6</v>
          </cell>
          <cell r="W43">
            <v>10</v>
          </cell>
        </row>
        <row r="44">
          <cell r="C44">
            <v>76</v>
          </cell>
          <cell r="D44">
            <v>5</v>
          </cell>
          <cell r="E44">
            <v>1</v>
          </cell>
          <cell r="F44">
            <v>0</v>
          </cell>
          <cell r="G44">
            <v>0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0</v>
          </cell>
          <cell r="M44">
            <v>1</v>
          </cell>
          <cell r="N44">
            <v>1</v>
          </cell>
          <cell r="O44">
            <v>4</v>
          </cell>
          <cell r="P44">
            <v>2</v>
          </cell>
          <cell r="Q44">
            <v>9</v>
          </cell>
          <cell r="R44">
            <v>5</v>
          </cell>
          <cell r="S44">
            <v>3</v>
          </cell>
          <cell r="T44">
            <v>6</v>
          </cell>
          <cell r="U44">
            <v>8</v>
          </cell>
          <cell r="V44">
            <v>12</v>
          </cell>
          <cell r="W44">
            <v>15</v>
          </cell>
        </row>
        <row r="45">
          <cell r="C45">
            <v>59</v>
          </cell>
          <cell r="D45">
            <v>2</v>
          </cell>
          <cell r="E45">
            <v>1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</v>
          </cell>
          <cell r="L45">
            <v>0</v>
          </cell>
          <cell r="M45">
            <v>0</v>
          </cell>
          <cell r="N45">
            <v>2</v>
          </cell>
          <cell r="O45">
            <v>5</v>
          </cell>
          <cell r="P45">
            <v>4</v>
          </cell>
          <cell r="Q45">
            <v>10</v>
          </cell>
          <cell r="R45">
            <v>6</v>
          </cell>
          <cell r="S45">
            <v>7</v>
          </cell>
          <cell r="T45">
            <v>1</v>
          </cell>
          <cell r="U45">
            <v>2</v>
          </cell>
          <cell r="V45">
            <v>8</v>
          </cell>
          <cell r="W45">
            <v>6</v>
          </cell>
        </row>
        <row r="46">
          <cell r="C46">
            <v>39</v>
          </cell>
          <cell r="D46">
            <v>2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2</v>
          </cell>
          <cell r="K46">
            <v>0</v>
          </cell>
          <cell r="L46">
            <v>1</v>
          </cell>
          <cell r="M46">
            <v>0</v>
          </cell>
          <cell r="N46">
            <v>1</v>
          </cell>
          <cell r="O46">
            <v>1</v>
          </cell>
          <cell r="P46">
            <v>2</v>
          </cell>
          <cell r="Q46">
            <v>5</v>
          </cell>
          <cell r="R46">
            <v>5</v>
          </cell>
          <cell r="S46">
            <v>2</v>
          </cell>
          <cell r="T46">
            <v>8</v>
          </cell>
          <cell r="U46">
            <v>2</v>
          </cell>
          <cell r="V46">
            <v>2</v>
          </cell>
          <cell r="W46">
            <v>5</v>
          </cell>
        </row>
        <row r="47">
          <cell r="C47">
            <v>23</v>
          </cell>
          <cell r="D47">
            <v>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3</v>
          </cell>
          <cell r="P47">
            <v>4</v>
          </cell>
          <cell r="Q47">
            <v>3</v>
          </cell>
          <cell r="R47">
            <v>2</v>
          </cell>
          <cell r="S47">
            <v>3</v>
          </cell>
          <cell r="T47">
            <v>0</v>
          </cell>
          <cell r="U47">
            <v>2</v>
          </cell>
          <cell r="V47">
            <v>1</v>
          </cell>
          <cell r="W47">
            <v>1</v>
          </cell>
        </row>
        <row r="48">
          <cell r="C48">
            <v>19</v>
          </cell>
          <cell r="D48">
            <v>0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2</v>
          </cell>
          <cell r="P48">
            <v>2</v>
          </cell>
          <cell r="Q48">
            <v>1</v>
          </cell>
          <cell r="R48">
            <v>3</v>
          </cell>
          <cell r="S48">
            <v>0</v>
          </cell>
          <cell r="T48">
            <v>0</v>
          </cell>
          <cell r="U48">
            <v>1</v>
          </cell>
          <cell r="V48">
            <v>2</v>
          </cell>
          <cell r="W48">
            <v>5</v>
          </cell>
        </row>
        <row r="49">
          <cell r="C49">
            <v>18</v>
          </cell>
          <cell r="D49">
            <v>0</v>
          </cell>
          <cell r="E49">
            <v>0</v>
          </cell>
          <cell r="F49">
            <v>0</v>
          </cell>
          <cell r="G49">
            <v>1</v>
          </cell>
          <cell r="H49">
            <v>0</v>
          </cell>
          <cell r="I49">
            <v>1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0</v>
          </cell>
          <cell r="R49">
            <v>2</v>
          </cell>
          <cell r="S49">
            <v>1</v>
          </cell>
          <cell r="T49">
            <v>4</v>
          </cell>
          <cell r="U49">
            <v>3</v>
          </cell>
          <cell r="V49">
            <v>2</v>
          </cell>
          <cell r="W49">
            <v>2</v>
          </cell>
        </row>
        <row r="50">
          <cell r="C50">
            <v>15</v>
          </cell>
          <cell r="D50">
            <v>0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4</v>
          </cell>
          <cell r="Q50">
            <v>0</v>
          </cell>
          <cell r="R50">
            <v>2</v>
          </cell>
          <cell r="S50">
            <v>0</v>
          </cell>
          <cell r="T50">
            <v>1</v>
          </cell>
          <cell r="U50">
            <v>2</v>
          </cell>
          <cell r="V50">
            <v>0</v>
          </cell>
          <cell r="W50">
            <v>4</v>
          </cell>
        </row>
        <row r="51">
          <cell r="C51">
            <v>18</v>
          </cell>
          <cell r="D51">
            <v>0</v>
          </cell>
          <cell r="E51">
            <v>2</v>
          </cell>
          <cell r="F51">
            <v>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</v>
          </cell>
          <cell r="P51">
            <v>1</v>
          </cell>
          <cell r="Q51">
            <v>3</v>
          </cell>
          <cell r="R51">
            <v>0</v>
          </cell>
          <cell r="S51">
            <v>1</v>
          </cell>
          <cell r="T51">
            <v>2</v>
          </cell>
          <cell r="U51">
            <v>1</v>
          </cell>
          <cell r="V51">
            <v>2</v>
          </cell>
          <cell r="W51">
            <v>3</v>
          </cell>
        </row>
        <row r="52">
          <cell r="C52">
            <v>18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</v>
          </cell>
          <cell r="Q52">
            <v>0</v>
          </cell>
          <cell r="R52">
            <v>2</v>
          </cell>
          <cell r="S52">
            <v>0</v>
          </cell>
          <cell r="T52">
            <v>2</v>
          </cell>
          <cell r="U52">
            <v>1</v>
          </cell>
          <cell r="V52">
            <v>5</v>
          </cell>
          <cell r="W52">
            <v>5</v>
          </cell>
        </row>
        <row r="53">
          <cell r="C53">
            <v>16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</v>
          </cell>
          <cell r="O53">
            <v>0</v>
          </cell>
          <cell r="P53">
            <v>1</v>
          </cell>
          <cell r="Q53">
            <v>1</v>
          </cell>
          <cell r="R53">
            <v>2</v>
          </cell>
          <cell r="S53">
            <v>2</v>
          </cell>
          <cell r="T53">
            <v>0</v>
          </cell>
          <cell r="U53">
            <v>2</v>
          </cell>
          <cell r="V53">
            <v>4</v>
          </cell>
          <cell r="W53">
            <v>3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1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2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2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5</v>
          </cell>
          <cell r="D8">
            <v>3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3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10</v>
          </cell>
          <cell r="D10">
            <v>3</v>
          </cell>
          <cell r="E10">
            <v>4</v>
          </cell>
          <cell r="F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8</v>
          </cell>
          <cell r="D11">
            <v>3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16</v>
          </cell>
          <cell r="D12">
            <v>4</v>
          </cell>
          <cell r="E12">
            <v>3</v>
          </cell>
          <cell r="F12">
            <v>8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17</v>
          </cell>
          <cell r="D13">
            <v>7</v>
          </cell>
          <cell r="E13">
            <v>3</v>
          </cell>
          <cell r="F13">
            <v>5</v>
          </cell>
          <cell r="G13">
            <v>0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22</v>
          </cell>
          <cell r="D14">
            <v>5</v>
          </cell>
          <cell r="E14">
            <v>5</v>
          </cell>
          <cell r="F14">
            <v>8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26</v>
          </cell>
          <cell r="D15">
            <v>7</v>
          </cell>
          <cell r="E15">
            <v>9</v>
          </cell>
          <cell r="F15">
            <v>4</v>
          </cell>
          <cell r="G15">
            <v>2</v>
          </cell>
          <cell r="H15">
            <v>2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35</v>
          </cell>
          <cell r="D16">
            <v>12</v>
          </cell>
          <cell r="E16">
            <v>11</v>
          </cell>
          <cell r="F16">
            <v>7</v>
          </cell>
          <cell r="G16">
            <v>3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34</v>
          </cell>
          <cell r="D17">
            <v>9</v>
          </cell>
          <cell r="E17">
            <v>10</v>
          </cell>
          <cell r="F17">
            <v>10</v>
          </cell>
          <cell r="G17">
            <v>2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24</v>
          </cell>
          <cell r="D18">
            <v>5</v>
          </cell>
          <cell r="E18">
            <v>12</v>
          </cell>
          <cell r="F18">
            <v>4</v>
          </cell>
          <cell r="G18">
            <v>2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35</v>
          </cell>
          <cell r="D19">
            <v>6</v>
          </cell>
          <cell r="E19">
            <v>14</v>
          </cell>
          <cell r="F19">
            <v>7</v>
          </cell>
          <cell r="G19">
            <v>7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35</v>
          </cell>
          <cell r="D20">
            <v>11</v>
          </cell>
          <cell r="E20">
            <v>10</v>
          </cell>
          <cell r="F20">
            <v>11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44</v>
          </cell>
          <cell r="D21">
            <v>7</v>
          </cell>
          <cell r="E21">
            <v>17</v>
          </cell>
          <cell r="F21">
            <v>15</v>
          </cell>
          <cell r="G21">
            <v>2</v>
          </cell>
          <cell r="H21">
            <v>0</v>
          </cell>
          <cell r="I21">
            <v>2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79</v>
          </cell>
          <cell r="D22">
            <v>14</v>
          </cell>
          <cell r="E22">
            <v>33</v>
          </cell>
          <cell r="F22">
            <v>23</v>
          </cell>
          <cell r="G22">
            <v>5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77</v>
          </cell>
          <cell r="D23">
            <v>16</v>
          </cell>
          <cell r="E23">
            <v>29</v>
          </cell>
          <cell r="F23">
            <v>19</v>
          </cell>
          <cell r="G23">
            <v>8</v>
          </cell>
          <cell r="H23">
            <v>1</v>
          </cell>
          <cell r="I23">
            <v>1</v>
          </cell>
          <cell r="J23">
            <v>0</v>
          </cell>
          <cell r="K23">
            <v>2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82</v>
          </cell>
          <cell r="D24">
            <v>18</v>
          </cell>
          <cell r="E24">
            <v>27</v>
          </cell>
          <cell r="F24">
            <v>18</v>
          </cell>
          <cell r="G24">
            <v>8</v>
          </cell>
          <cell r="H24">
            <v>3</v>
          </cell>
          <cell r="I24">
            <v>3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3</v>
          </cell>
        </row>
        <row r="25">
          <cell r="C25">
            <v>97</v>
          </cell>
          <cell r="D25">
            <v>30</v>
          </cell>
          <cell r="E25">
            <v>21</v>
          </cell>
          <cell r="F25">
            <v>32</v>
          </cell>
          <cell r="G25">
            <v>10</v>
          </cell>
          <cell r="H25">
            <v>2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112</v>
          </cell>
          <cell r="D26">
            <v>18</v>
          </cell>
          <cell r="E26">
            <v>37</v>
          </cell>
          <cell r="F26">
            <v>37</v>
          </cell>
          <cell r="G26">
            <v>10</v>
          </cell>
          <cell r="H26">
            <v>3</v>
          </cell>
          <cell r="I26">
            <v>6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114</v>
          </cell>
          <cell r="D27">
            <v>32</v>
          </cell>
          <cell r="E27">
            <v>30</v>
          </cell>
          <cell r="F27">
            <v>29</v>
          </cell>
          <cell r="G27">
            <v>14</v>
          </cell>
          <cell r="H27">
            <v>3</v>
          </cell>
          <cell r="I27">
            <v>3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</row>
        <row r="28">
          <cell r="C28">
            <v>93</v>
          </cell>
          <cell r="D28">
            <v>33</v>
          </cell>
          <cell r="E28">
            <v>26</v>
          </cell>
          <cell r="F28">
            <v>22</v>
          </cell>
          <cell r="G28">
            <v>8</v>
          </cell>
          <cell r="H28">
            <v>3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79</v>
          </cell>
          <cell r="D29">
            <v>19</v>
          </cell>
          <cell r="E29">
            <v>27</v>
          </cell>
          <cell r="F29">
            <v>20</v>
          </cell>
          <cell r="G29">
            <v>8</v>
          </cell>
          <cell r="H29">
            <v>2</v>
          </cell>
          <cell r="I29">
            <v>1</v>
          </cell>
          <cell r="J29">
            <v>0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75</v>
          </cell>
          <cell r="D30">
            <v>24</v>
          </cell>
          <cell r="E30">
            <v>25</v>
          </cell>
          <cell r="F30">
            <v>15</v>
          </cell>
          <cell r="G30">
            <v>7</v>
          </cell>
          <cell r="H30">
            <v>1</v>
          </cell>
          <cell r="I30">
            <v>1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</row>
        <row r="31">
          <cell r="C31">
            <v>43</v>
          </cell>
          <cell r="D31">
            <v>10</v>
          </cell>
          <cell r="E31">
            <v>20</v>
          </cell>
          <cell r="F31">
            <v>9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39</v>
          </cell>
          <cell r="D32">
            <v>21</v>
          </cell>
          <cell r="E32">
            <v>10</v>
          </cell>
          <cell r="F32">
            <v>4</v>
          </cell>
          <cell r="G32">
            <v>2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42</v>
          </cell>
          <cell r="D33">
            <v>13</v>
          </cell>
          <cell r="E33">
            <v>12</v>
          </cell>
          <cell r="F33">
            <v>13</v>
          </cell>
          <cell r="G33">
            <v>1</v>
          </cell>
          <cell r="H33">
            <v>2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25</v>
          </cell>
          <cell r="D34">
            <v>7</v>
          </cell>
          <cell r="E34">
            <v>7</v>
          </cell>
          <cell r="F34">
            <v>4</v>
          </cell>
          <cell r="G34">
            <v>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20</v>
          </cell>
          <cell r="D35">
            <v>7</v>
          </cell>
          <cell r="E35">
            <v>5</v>
          </cell>
          <cell r="F35">
            <v>5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28</v>
          </cell>
          <cell r="D36">
            <v>5</v>
          </cell>
          <cell r="E36">
            <v>11</v>
          </cell>
          <cell r="F36">
            <v>9</v>
          </cell>
          <cell r="G36">
            <v>1</v>
          </cell>
          <cell r="H36">
            <v>1</v>
          </cell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6</v>
          </cell>
          <cell r="D37">
            <v>1</v>
          </cell>
          <cell r="E37">
            <v>1</v>
          </cell>
          <cell r="F37">
            <v>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</v>
          </cell>
          <cell r="D38">
            <v>2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8</v>
          </cell>
          <cell r="D39">
            <v>2</v>
          </cell>
          <cell r="E39">
            <v>2</v>
          </cell>
          <cell r="F39">
            <v>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12</v>
          </cell>
          <cell r="D40">
            <v>5</v>
          </cell>
          <cell r="E40">
            <v>2</v>
          </cell>
          <cell r="F40">
            <v>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</v>
          </cell>
          <cell r="D41">
            <v>2</v>
          </cell>
          <cell r="E41">
            <v>1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2</v>
          </cell>
          <cell r="E43">
            <v>1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6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0</v>
          </cell>
          <cell r="E45">
            <v>3</v>
          </cell>
          <cell r="F45">
            <v>1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4</v>
          </cell>
          <cell r="D46">
            <v>1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8</v>
          </cell>
          <cell r="D47">
            <v>3</v>
          </cell>
          <cell r="E47">
            <v>4</v>
          </cell>
          <cell r="F47">
            <v>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10</v>
          </cell>
          <cell r="D48">
            <v>1</v>
          </cell>
          <cell r="E48">
            <v>1</v>
          </cell>
          <cell r="F48">
            <v>1</v>
          </cell>
          <cell r="G48">
            <v>2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6</v>
          </cell>
          <cell r="D49">
            <v>3</v>
          </cell>
          <cell r="E49">
            <v>1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5</v>
          </cell>
          <cell r="D50">
            <v>0</v>
          </cell>
          <cell r="E50">
            <v>1</v>
          </cell>
          <cell r="F50">
            <v>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>
            <v>2</v>
          </cell>
          <cell r="D53">
            <v>0</v>
          </cell>
          <cell r="E53">
            <v>0</v>
          </cell>
          <cell r="F53">
            <v>1</v>
          </cell>
          <cell r="G53">
            <v>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3</v>
          </cell>
          <cell r="G3">
            <v>4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1</v>
          </cell>
          <cell r="Q3">
            <v>0</v>
          </cell>
        </row>
        <row r="4">
          <cell r="C4">
            <v>2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0</v>
          </cell>
          <cell r="F5">
            <v>5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0</v>
          </cell>
          <cell r="E6">
            <v>1</v>
          </cell>
          <cell r="F6">
            <v>3</v>
          </cell>
          <cell r="G6">
            <v>0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0</v>
          </cell>
          <cell r="E8">
            <v>1</v>
          </cell>
          <cell r="F8">
            <v>2</v>
          </cell>
          <cell r="G8">
            <v>0</v>
          </cell>
          <cell r="H8">
            <v>2</v>
          </cell>
          <cell r="I8">
            <v>1</v>
          </cell>
          <cell r="J8">
            <v>0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2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0</v>
          </cell>
          <cell r="E11">
            <v>0</v>
          </cell>
          <cell r="F11">
            <v>2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12</v>
          </cell>
          <cell r="D12">
            <v>0</v>
          </cell>
          <cell r="E12">
            <v>3</v>
          </cell>
          <cell r="F12">
            <v>4</v>
          </cell>
          <cell r="G12">
            <v>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0</v>
          </cell>
          <cell r="F14">
            <v>1</v>
          </cell>
          <cell r="G14">
            <v>2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0</v>
          </cell>
          <cell r="E15">
            <v>1</v>
          </cell>
          <cell r="F15">
            <v>2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0</v>
          </cell>
          <cell r="E17">
            <v>1</v>
          </cell>
          <cell r="F17">
            <v>5</v>
          </cell>
          <cell r="G17">
            <v>0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0</v>
          </cell>
          <cell r="E18">
            <v>0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1</v>
          </cell>
          <cell r="F19">
            <v>4</v>
          </cell>
          <cell r="G19">
            <v>1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7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2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0</v>
          </cell>
          <cell r="E22">
            <v>2</v>
          </cell>
          <cell r="F22">
            <v>9</v>
          </cell>
          <cell r="G22">
            <v>2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33</v>
          </cell>
          <cell r="D23">
            <v>0</v>
          </cell>
          <cell r="E23">
            <v>17</v>
          </cell>
          <cell r="F23">
            <v>11</v>
          </cell>
          <cell r="G23">
            <v>3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0</v>
          </cell>
          <cell r="E24">
            <v>1</v>
          </cell>
          <cell r="F24">
            <v>3</v>
          </cell>
          <cell r="G24">
            <v>1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23</v>
          </cell>
          <cell r="D25">
            <v>0</v>
          </cell>
          <cell r="E25">
            <v>5</v>
          </cell>
          <cell r="F25">
            <v>14</v>
          </cell>
          <cell r="G25">
            <v>2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5</v>
          </cell>
          <cell r="F26">
            <v>10</v>
          </cell>
          <cell r="G26">
            <v>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0</v>
          </cell>
          <cell r="E27">
            <v>1</v>
          </cell>
          <cell r="F27">
            <v>5</v>
          </cell>
          <cell r="G27">
            <v>2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15</v>
          </cell>
          <cell r="D28">
            <v>0</v>
          </cell>
          <cell r="E28">
            <v>4</v>
          </cell>
          <cell r="F28">
            <v>9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18</v>
          </cell>
          <cell r="D29">
            <v>0</v>
          </cell>
          <cell r="E29">
            <v>8</v>
          </cell>
          <cell r="F29">
            <v>7</v>
          </cell>
          <cell r="G29">
            <v>1</v>
          </cell>
          <cell r="H29">
            <v>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23</v>
          </cell>
          <cell r="D30">
            <v>0</v>
          </cell>
          <cell r="E30">
            <v>5</v>
          </cell>
          <cell r="F30">
            <v>13</v>
          </cell>
          <cell r="G30">
            <v>4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17</v>
          </cell>
          <cell r="D31">
            <v>0</v>
          </cell>
          <cell r="E31">
            <v>3</v>
          </cell>
          <cell r="F31">
            <v>12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13</v>
          </cell>
          <cell r="D32">
            <v>0</v>
          </cell>
          <cell r="E32">
            <v>3</v>
          </cell>
          <cell r="F32">
            <v>7</v>
          </cell>
          <cell r="G32">
            <v>1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10</v>
          </cell>
          <cell r="D33">
            <v>0</v>
          </cell>
          <cell r="E33">
            <v>3</v>
          </cell>
          <cell r="F33">
            <v>6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16</v>
          </cell>
          <cell r="D34">
            <v>0</v>
          </cell>
          <cell r="E34">
            <v>1</v>
          </cell>
          <cell r="F34">
            <v>10</v>
          </cell>
          <cell r="G34">
            <v>2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1</v>
          </cell>
          <cell r="E35">
            <v>2</v>
          </cell>
          <cell r="F35">
            <v>11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14</v>
          </cell>
          <cell r="D36">
            <v>0</v>
          </cell>
          <cell r="E36">
            <v>2</v>
          </cell>
          <cell r="F36">
            <v>6</v>
          </cell>
          <cell r="G36">
            <v>3</v>
          </cell>
          <cell r="H36">
            <v>1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23</v>
          </cell>
          <cell r="D37">
            <v>0</v>
          </cell>
          <cell r="E37">
            <v>0</v>
          </cell>
          <cell r="F37">
            <v>13</v>
          </cell>
          <cell r="G37">
            <v>2</v>
          </cell>
          <cell r="H37">
            <v>2</v>
          </cell>
          <cell r="I37">
            <v>2</v>
          </cell>
          <cell r="J37">
            <v>3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19</v>
          </cell>
          <cell r="D38">
            <v>0</v>
          </cell>
          <cell r="E38">
            <v>2</v>
          </cell>
          <cell r="F38">
            <v>7</v>
          </cell>
          <cell r="G38">
            <v>2</v>
          </cell>
          <cell r="H38">
            <v>3</v>
          </cell>
          <cell r="I38">
            <v>1</v>
          </cell>
          <cell r="J38">
            <v>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11</v>
          </cell>
          <cell r="D39">
            <v>0</v>
          </cell>
          <cell r="E39">
            <v>2</v>
          </cell>
          <cell r="F39">
            <v>4</v>
          </cell>
          <cell r="G39">
            <v>0</v>
          </cell>
          <cell r="H39">
            <v>1</v>
          </cell>
          <cell r="I39">
            <v>3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1</v>
          </cell>
          <cell r="E40">
            <v>0</v>
          </cell>
          <cell r="F40">
            <v>4</v>
          </cell>
          <cell r="G40">
            <v>2</v>
          </cell>
          <cell r="H40">
            <v>1</v>
          </cell>
          <cell r="I40">
            <v>1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14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0</v>
          </cell>
          <cell r="J41">
            <v>3</v>
          </cell>
          <cell r="K41">
            <v>0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6</v>
          </cell>
          <cell r="D42">
            <v>0</v>
          </cell>
          <cell r="E42">
            <v>1</v>
          </cell>
          <cell r="F42">
            <v>4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17</v>
          </cell>
          <cell r="D43">
            <v>2</v>
          </cell>
          <cell r="E43">
            <v>2</v>
          </cell>
          <cell r="F43">
            <v>4</v>
          </cell>
          <cell r="G43">
            <v>3</v>
          </cell>
          <cell r="H43">
            <v>0</v>
          </cell>
          <cell r="I43">
            <v>3</v>
          </cell>
          <cell r="J43">
            <v>2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16</v>
          </cell>
          <cell r="D44">
            <v>2</v>
          </cell>
          <cell r="E44">
            <v>3</v>
          </cell>
          <cell r="F44">
            <v>4</v>
          </cell>
          <cell r="G44">
            <v>1</v>
          </cell>
          <cell r="H44">
            <v>1</v>
          </cell>
          <cell r="I44">
            <v>1</v>
          </cell>
          <cell r="J44">
            <v>2</v>
          </cell>
          <cell r="K44">
            <v>0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</row>
        <row r="45">
          <cell r="C45">
            <v>22</v>
          </cell>
          <cell r="D45">
            <v>0</v>
          </cell>
          <cell r="E45">
            <v>2</v>
          </cell>
          <cell r="F45">
            <v>10</v>
          </cell>
          <cell r="G45">
            <v>4</v>
          </cell>
          <cell r="H45">
            <v>1</v>
          </cell>
          <cell r="I45">
            <v>2</v>
          </cell>
          <cell r="J45">
            <v>0</v>
          </cell>
          <cell r="K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11</v>
          </cell>
          <cell r="D47">
            <v>0</v>
          </cell>
          <cell r="E47">
            <v>1</v>
          </cell>
          <cell r="F47">
            <v>1</v>
          </cell>
          <cell r="G47">
            <v>1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1</v>
          </cell>
          <cell r="G48">
            <v>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4</v>
          </cell>
          <cell r="D49">
            <v>0</v>
          </cell>
          <cell r="E49">
            <v>0</v>
          </cell>
          <cell r="F49">
            <v>1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</row>
        <row r="50">
          <cell r="C50">
            <v>8</v>
          </cell>
          <cell r="D50">
            <v>0</v>
          </cell>
          <cell r="E50">
            <v>1</v>
          </cell>
          <cell r="F50">
            <v>3</v>
          </cell>
          <cell r="G50">
            <v>3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5</v>
          </cell>
          <cell r="D51">
            <v>0</v>
          </cell>
          <cell r="E51">
            <v>0</v>
          </cell>
          <cell r="F51">
            <v>2</v>
          </cell>
          <cell r="G51">
            <v>2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7</v>
          </cell>
          <cell r="D52">
            <v>0</v>
          </cell>
          <cell r="E52">
            <v>0</v>
          </cell>
          <cell r="F52">
            <v>4</v>
          </cell>
          <cell r="G52">
            <v>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>
            <v>5</v>
          </cell>
          <cell r="D53">
            <v>0</v>
          </cell>
          <cell r="E53">
            <v>2</v>
          </cell>
          <cell r="F53">
            <v>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31</v>
          </cell>
          <cell r="D2">
            <v>0</v>
          </cell>
          <cell r="E2">
            <v>0</v>
          </cell>
          <cell r="F2">
            <v>2</v>
          </cell>
          <cell r="G2">
            <v>2</v>
          </cell>
          <cell r="H2">
            <v>6</v>
          </cell>
          <cell r="I2">
            <v>2</v>
          </cell>
          <cell r="J2">
            <v>3</v>
          </cell>
          <cell r="K2">
            <v>0</v>
          </cell>
          <cell r="L2">
            <v>2</v>
          </cell>
          <cell r="M2">
            <v>1</v>
          </cell>
          <cell r="N2">
            <v>5</v>
          </cell>
          <cell r="O2">
            <v>4</v>
          </cell>
          <cell r="P2">
            <v>1</v>
          </cell>
          <cell r="Q2">
            <v>3</v>
          </cell>
        </row>
        <row r="3">
          <cell r="C3">
            <v>68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10</v>
          </cell>
          <cell r="J3">
            <v>9</v>
          </cell>
          <cell r="K3">
            <v>7</v>
          </cell>
          <cell r="L3">
            <v>4</v>
          </cell>
          <cell r="M3">
            <v>6</v>
          </cell>
          <cell r="N3">
            <v>3</v>
          </cell>
          <cell r="O3">
            <v>14</v>
          </cell>
          <cell r="P3">
            <v>0</v>
          </cell>
          <cell r="Q3">
            <v>5</v>
          </cell>
        </row>
        <row r="4">
          <cell r="C4">
            <v>56</v>
          </cell>
          <cell r="D4">
            <v>0</v>
          </cell>
          <cell r="E4">
            <v>0</v>
          </cell>
          <cell r="F4">
            <v>2</v>
          </cell>
          <cell r="G4">
            <v>4</v>
          </cell>
          <cell r="H4">
            <v>3</v>
          </cell>
          <cell r="I4">
            <v>8</v>
          </cell>
          <cell r="J4">
            <v>9</v>
          </cell>
          <cell r="K4">
            <v>14</v>
          </cell>
          <cell r="L4">
            <v>4</v>
          </cell>
          <cell r="M4">
            <v>3</v>
          </cell>
          <cell r="N4">
            <v>3</v>
          </cell>
          <cell r="O4">
            <v>6</v>
          </cell>
          <cell r="P4">
            <v>0</v>
          </cell>
          <cell r="Q4">
            <v>0</v>
          </cell>
        </row>
        <row r="5">
          <cell r="C5">
            <v>76</v>
          </cell>
          <cell r="D5">
            <v>0</v>
          </cell>
          <cell r="E5">
            <v>0</v>
          </cell>
          <cell r="F5">
            <v>2</v>
          </cell>
          <cell r="G5">
            <v>3</v>
          </cell>
          <cell r="H5">
            <v>7</v>
          </cell>
          <cell r="I5">
            <v>9</v>
          </cell>
          <cell r="J5">
            <v>7</v>
          </cell>
          <cell r="K5">
            <v>11</v>
          </cell>
          <cell r="L5">
            <v>10</v>
          </cell>
          <cell r="M5">
            <v>4</v>
          </cell>
          <cell r="N5">
            <v>7</v>
          </cell>
          <cell r="O5">
            <v>12</v>
          </cell>
          <cell r="P5">
            <v>0</v>
          </cell>
          <cell r="Q5">
            <v>4</v>
          </cell>
        </row>
        <row r="6">
          <cell r="C6">
            <v>77</v>
          </cell>
          <cell r="D6">
            <v>1</v>
          </cell>
          <cell r="E6">
            <v>0</v>
          </cell>
          <cell r="F6">
            <v>3</v>
          </cell>
          <cell r="G6">
            <v>8</v>
          </cell>
          <cell r="H6">
            <v>10</v>
          </cell>
          <cell r="I6">
            <v>10</v>
          </cell>
          <cell r="J6">
            <v>11</v>
          </cell>
          <cell r="K6">
            <v>8</v>
          </cell>
          <cell r="L6">
            <v>4</v>
          </cell>
          <cell r="M6">
            <v>3</v>
          </cell>
          <cell r="N6">
            <v>8</v>
          </cell>
          <cell r="O6">
            <v>6</v>
          </cell>
          <cell r="P6">
            <v>2</v>
          </cell>
          <cell r="Q6">
            <v>3</v>
          </cell>
        </row>
        <row r="7">
          <cell r="C7">
            <v>91</v>
          </cell>
          <cell r="D7">
            <v>0</v>
          </cell>
          <cell r="E7">
            <v>0</v>
          </cell>
          <cell r="F7">
            <v>2</v>
          </cell>
          <cell r="G7">
            <v>8</v>
          </cell>
          <cell r="H7">
            <v>12</v>
          </cell>
          <cell r="I7">
            <v>9</v>
          </cell>
          <cell r="J7">
            <v>14</v>
          </cell>
          <cell r="K7">
            <v>17</v>
          </cell>
          <cell r="L7">
            <v>7</v>
          </cell>
          <cell r="M7">
            <v>7</v>
          </cell>
          <cell r="N7">
            <v>4</v>
          </cell>
          <cell r="O7">
            <v>8</v>
          </cell>
          <cell r="P7">
            <v>0</v>
          </cell>
          <cell r="Q7">
            <v>3</v>
          </cell>
        </row>
        <row r="8">
          <cell r="C8">
            <v>78</v>
          </cell>
          <cell r="D8">
            <v>0</v>
          </cell>
          <cell r="E8">
            <v>1</v>
          </cell>
          <cell r="F8">
            <v>2</v>
          </cell>
          <cell r="G8">
            <v>2</v>
          </cell>
          <cell r="H8">
            <v>12</v>
          </cell>
          <cell r="I8">
            <v>7</v>
          </cell>
          <cell r="J8">
            <v>7</v>
          </cell>
          <cell r="K8">
            <v>8</v>
          </cell>
          <cell r="L8">
            <v>8</v>
          </cell>
          <cell r="M8">
            <v>6</v>
          </cell>
          <cell r="N8">
            <v>6</v>
          </cell>
          <cell r="O8">
            <v>13</v>
          </cell>
          <cell r="P8">
            <v>0</v>
          </cell>
          <cell r="Q8">
            <v>6</v>
          </cell>
        </row>
        <row r="9">
          <cell r="C9">
            <v>70</v>
          </cell>
          <cell r="D9">
            <v>0</v>
          </cell>
          <cell r="E9">
            <v>1</v>
          </cell>
          <cell r="F9">
            <v>0</v>
          </cell>
          <cell r="G9">
            <v>10</v>
          </cell>
          <cell r="H9">
            <v>4</v>
          </cell>
          <cell r="I9">
            <v>3</v>
          </cell>
          <cell r="J9">
            <v>5</v>
          </cell>
          <cell r="K9">
            <v>11</v>
          </cell>
          <cell r="L9">
            <v>4</v>
          </cell>
          <cell r="M9">
            <v>6</v>
          </cell>
          <cell r="N9">
            <v>9</v>
          </cell>
          <cell r="O9">
            <v>14</v>
          </cell>
          <cell r="P9">
            <v>2</v>
          </cell>
          <cell r="Q9">
            <v>1</v>
          </cell>
        </row>
        <row r="10">
          <cell r="C10">
            <v>76</v>
          </cell>
          <cell r="D10">
            <v>0</v>
          </cell>
          <cell r="E10">
            <v>0</v>
          </cell>
          <cell r="F10">
            <v>2</v>
          </cell>
          <cell r="G10">
            <v>6</v>
          </cell>
          <cell r="H10">
            <v>9</v>
          </cell>
          <cell r="I10">
            <v>6</v>
          </cell>
          <cell r="J10">
            <v>14</v>
          </cell>
          <cell r="K10">
            <v>12</v>
          </cell>
          <cell r="L10">
            <v>4</v>
          </cell>
          <cell r="M10">
            <v>8</v>
          </cell>
          <cell r="N10">
            <v>2</v>
          </cell>
          <cell r="O10">
            <v>11</v>
          </cell>
          <cell r="P10">
            <v>1</v>
          </cell>
          <cell r="Q10">
            <v>1</v>
          </cell>
        </row>
        <row r="11">
          <cell r="C11">
            <v>77</v>
          </cell>
          <cell r="D11">
            <v>0</v>
          </cell>
          <cell r="E11">
            <v>0</v>
          </cell>
          <cell r="F11">
            <v>4</v>
          </cell>
          <cell r="G11">
            <v>2</v>
          </cell>
          <cell r="H11">
            <v>10</v>
          </cell>
          <cell r="I11">
            <v>13</v>
          </cell>
          <cell r="J11">
            <v>9</v>
          </cell>
          <cell r="K11">
            <v>8</v>
          </cell>
          <cell r="L11">
            <v>3</v>
          </cell>
          <cell r="M11">
            <v>7</v>
          </cell>
          <cell r="N11">
            <v>7</v>
          </cell>
          <cell r="O11">
            <v>9</v>
          </cell>
          <cell r="P11">
            <v>0</v>
          </cell>
          <cell r="Q11">
            <v>5</v>
          </cell>
        </row>
        <row r="12">
          <cell r="C12">
            <v>70</v>
          </cell>
          <cell r="D12">
            <v>0</v>
          </cell>
          <cell r="E12">
            <v>1</v>
          </cell>
          <cell r="F12">
            <v>4</v>
          </cell>
          <cell r="G12">
            <v>4</v>
          </cell>
          <cell r="H12">
            <v>12</v>
          </cell>
          <cell r="I12">
            <v>9</v>
          </cell>
          <cell r="J12">
            <v>7</v>
          </cell>
          <cell r="K12">
            <v>3</v>
          </cell>
          <cell r="L12">
            <v>7</v>
          </cell>
          <cell r="M12">
            <v>7</v>
          </cell>
          <cell r="N12">
            <v>7</v>
          </cell>
          <cell r="O12">
            <v>5</v>
          </cell>
          <cell r="P12">
            <v>2</v>
          </cell>
          <cell r="Q12">
            <v>2</v>
          </cell>
        </row>
        <row r="13">
          <cell r="C13">
            <v>66</v>
          </cell>
          <cell r="D13">
            <v>1</v>
          </cell>
          <cell r="E13">
            <v>0</v>
          </cell>
          <cell r="F13">
            <v>3</v>
          </cell>
          <cell r="G13">
            <v>5</v>
          </cell>
          <cell r="H13">
            <v>4</v>
          </cell>
          <cell r="I13">
            <v>9</v>
          </cell>
          <cell r="J13">
            <v>10</v>
          </cell>
          <cell r="K13">
            <v>10</v>
          </cell>
          <cell r="L13">
            <v>3</v>
          </cell>
          <cell r="M13">
            <v>5</v>
          </cell>
          <cell r="N13">
            <v>4</v>
          </cell>
          <cell r="O13">
            <v>10</v>
          </cell>
          <cell r="P13">
            <v>1</v>
          </cell>
          <cell r="Q13">
            <v>1</v>
          </cell>
        </row>
        <row r="14">
          <cell r="C14">
            <v>59</v>
          </cell>
          <cell r="D14">
            <v>0</v>
          </cell>
          <cell r="E14">
            <v>0</v>
          </cell>
          <cell r="F14">
            <v>2</v>
          </cell>
          <cell r="G14">
            <v>5</v>
          </cell>
          <cell r="H14">
            <v>7</v>
          </cell>
          <cell r="I14">
            <v>10</v>
          </cell>
          <cell r="J14">
            <v>5</v>
          </cell>
          <cell r="K14">
            <v>4</v>
          </cell>
          <cell r="L14">
            <v>3</v>
          </cell>
          <cell r="M14">
            <v>4</v>
          </cell>
          <cell r="N14">
            <v>5</v>
          </cell>
          <cell r="O14">
            <v>10</v>
          </cell>
          <cell r="P14">
            <v>0</v>
          </cell>
          <cell r="Q14">
            <v>4</v>
          </cell>
        </row>
        <row r="15">
          <cell r="C15">
            <v>24</v>
          </cell>
          <cell r="D15">
            <v>0</v>
          </cell>
          <cell r="E15">
            <v>0</v>
          </cell>
          <cell r="F15">
            <v>3</v>
          </cell>
          <cell r="G15">
            <v>2</v>
          </cell>
          <cell r="H15">
            <v>2</v>
          </cell>
          <cell r="I15">
            <v>4</v>
          </cell>
          <cell r="J15">
            <v>4</v>
          </cell>
          <cell r="K15">
            <v>3</v>
          </cell>
          <cell r="L15">
            <v>2</v>
          </cell>
          <cell r="M15">
            <v>0</v>
          </cell>
          <cell r="N15">
            <v>2</v>
          </cell>
          <cell r="O15">
            <v>0</v>
          </cell>
          <cell r="P15">
            <v>0</v>
          </cell>
          <cell r="Q15">
            <v>2</v>
          </cell>
        </row>
        <row r="16">
          <cell r="C16">
            <v>32</v>
          </cell>
          <cell r="D16">
            <v>0</v>
          </cell>
          <cell r="E16">
            <v>1</v>
          </cell>
          <cell r="F16">
            <v>3</v>
          </cell>
          <cell r="G16">
            <v>3</v>
          </cell>
          <cell r="H16">
            <v>5</v>
          </cell>
          <cell r="I16">
            <v>4</v>
          </cell>
          <cell r="J16">
            <v>3</v>
          </cell>
          <cell r="K16">
            <v>4</v>
          </cell>
          <cell r="L16">
            <v>1</v>
          </cell>
          <cell r="M16">
            <v>3</v>
          </cell>
          <cell r="N16">
            <v>2</v>
          </cell>
          <cell r="O16">
            <v>3</v>
          </cell>
          <cell r="P16">
            <v>0</v>
          </cell>
          <cell r="Q16">
            <v>0</v>
          </cell>
        </row>
        <row r="17">
          <cell r="C17">
            <v>45</v>
          </cell>
          <cell r="D17">
            <v>0</v>
          </cell>
          <cell r="E17">
            <v>0</v>
          </cell>
          <cell r="F17">
            <v>1</v>
          </cell>
          <cell r="G17">
            <v>5</v>
          </cell>
          <cell r="H17">
            <v>4</v>
          </cell>
          <cell r="I17">
            <v>5</v>
          </cell>
          <cell r="J17">
            <v>9</v>
          </cell>
          <cell r="K17">
            <v>3</v>
          </cell>
          <cell r="L17">
            <v>3</v>
          </cell>
          <cell r="M17">
            <v>2</v>
          </cell>
          <cell r="N17">
            <v>2</v>
          </cell>
          <cell r="O17">
            <v>6</v>
          </cell>
          <cell r="P17">
            <v>0</v>
          </cell>
          <cell r="Q17">
            <v>5</v>
          </cell>
        </row>
        <row r="18">
          <cell r="C18">
            <v>29</v>
          </cell>
          <cell r="D18">
            <v>0</v>
          </cell>
          <cell r="E18">
            <v>0</v>
          </cell>
          <cell r="F18">
            <v>3</v>
          </cell>
          <cell r="G18">
            <v>5</v>
          </cell>
          <cell r="H18">
            <v>0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1</v>
          </cell>
          <cell r="N18">
            <v>4</v>
          </cell>
          <cell r="O18">
            <v>3</v>
          </cell>
          <cell r="P18">
            <v>0</v>
          </cell>
          <cell r="Q18">
            <v>1</v>
          </cell>
        </row>
        <row r="19">
          <cell r="C19">
            <v>35</v>
          </cell>
          <cell r="D19">
            <v>0</v>
          </cell>
          <cell r="E19">
            <v>0</v>
          </cell>
          <cell r="F19">
            <v>2</v>
          </cell>
          <cell r="G19">
            <v>5</v>
          </cell>
          <cell r="H19">
            <v>3</v>
          </cell>
          <cell r="I19">
            <v>3</v>
          </cell>
          <cell r="J19">
            <v>5</v>
          </cell>
          <cell r="K19">
            <v>2</v>
          </cell>
          <cell r="L19">
            <v>2</v>
          </cell>
          <cell r="M19">
            <v>1</v>
          </cell>
          <cell r="N19">
            <v>2</v>
          </cell>
          <cell r="O19">
            <v>5</v>
          </cell>
          <cell r="P19">
            <v>1</v>
          </cell>
          <cell r="Q19">
            <v>4</v>
          </cell>
        </row>
        <row r="20">
          <cell r="C20">
            <v>19</v>
          </cell>
          <cell r="D20">
            <v>0</v>
          </cell>
          <cell r="E20">
            <v>0</v>
          </cell>
          <cell r="F20">
            <v>1</v>
          </cell>
          <cell r="G20">
            <v>3</v>
          </cell>
          <cell r="H20">
            <v>1</v>
          </cell>
          <cell r="I20">
            <v>3</v>
          </cell>
          <cell r="J20">
            <v>3</v>
          </cell>
          <cell r="K20">
            <v>0</v>
          </cell>
          <cell r="L20">
            <v>1</v>
          </cell>
          <cell r="M20">
            <v>2</v>
          </cell>
          <cell r="N20">
            <v>0</v>
          </cell>
          <cell r="O20">
            <v>4</v>
          </cell>
          <cell r="P20">
            <v>0</v>
          </cell>
          <cell r="Q20">
            <v>1</v>
          </cell>
        </row>
        <row r="21">
          <cell r="C21">
            <v>38</v>
          </cell>
          <cell r="D21">
            <v>0</v>
          </cell>
          <cell r="E21">
            <v>1</v>
          </cell>
          <cell r="F21">
            <v>3</v>
          </cell>
          <cell r="G21">
            <v>3</v>
          </cell>
          <cell r="H21">
            <v>7</v>
          </cell>
          <cell r="I21">
            <v>5</v>
          </cell>
          <cell r="J21">
            <v>4</v>
          </cell>
          <cell r="K21">
            <v>2</v>
          </cell>
          <cell r="L21">
            <v>5</v>
          </cell>
          <cell r="M21">
            <v>1</v>
          </cell>
          <cell r="N21">
            <v>2</v>
          </cell>
          <cell r="O21">
            <v>5</v>
          </cell>
          <cell r="P21">
            <v>0</v>
          </cell>
          <cell r="Q21">
            <v>0</v>
          </cell>
        </row>
        <row r="22">
          <cell r="C22">
            <v>37</v>
          </cell>
          <cell r="D22">
            <v>0</v>
          </cell>
          <cell r="E22">
            <v>0</v>
          </cell>
          <cell r="F22">
            <v>4</v>
          </cell>
          <cell r="G22">
            <v>5</v>
          </cell>
          <cell r="H22">
            <v>5</v>
          </cell>
          <cell r="I22">
            <v>3</v>
          </cell>
          <cell r="J22">
            <v>3</v>
          </cell>
          <cell r="K22">
            <v>1</v>
          </cell>
          <cell r="L22">
            <v>5</v>
          </cell>
          <cell r="M22">
            <v>5</v>
          </cell>
          <cell r="N22">
            <v>1</v>
          </cell>
          <cell r="O22">
            <v>5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2</v>
          </cell>
          <cell r="G23">
            <v>1</v>
          </cell>
          <cell r="H23">
            <v>3</v>
          </cell>
          <cell r="I23">
            <v>6</v>
          </cell>
          <cell r="J23">
            <v>3</v>
          </cell>
          <cell r="K23">
            <v>2</v>
          </cell>
          <cell r="L23">
            <v>4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29</v>
          </cell>
          <cell r="D24">
            <v>0</v>
          </cell>
          <cell r="E24">
            <v>0</v>
          </cell>
          <cell r="F24">
            <v>2</v>
          </cell>
          <cell r="G24">
            <v>2</v>
          </cell>
          <cell r="H24">
            <v>2</v>
          </cell>
          <cell r="I24">
            <v>10</v>
          </cell>
          <cell r="J24">
            <v>4</v>
          </cell>
          <cell r="K24">
            <v>4</v>
          </cell>
          <cell r="L24">
            <v>0</v>
          </cell>
          <cell r="M24">
            <v>1</v>
          </cell>
          <cell r="N24">
            <v>0</v>
          </cell>
          <cell r="O24">
            <v>4</v>
          </cell>
          <cell r="P24">
            <v>0</v>
          </cell>
          <cell r="Q24">
            <v>0</v>
          </cell>
        </row>
        <row r="25">
          <cell r="C25">
            <v>33</v>
          </cell>
          <cell r="D25">
            <v>0</v>
          </cell>
          <cell r="E25">
            <v>1</v>
          </cell>
          <cell r="F25">
            <v>4</v>
          </cell>
          <cell r="G25">
            <v>4</v>
          </cell>
          <cell r="H25">
            <v>7</v>
          </cell>
          <cell r="I25">
            <v>1</v>
          </cell>
          <cell r="J25">
            <v>3</v>
          </cell>
          <cell r="K25">
            <v>1</v>
          </cell>
          <cell r="L25">
            <v>2</v>
          </cell>
          <cell r="M25">
            <v>4</v>
          </cell>
          <cell r="N25">
            <v>2</v>
          </cell>
          <cell r="O25">
            <v>3</v>
          </cell>
          <cell r="P25">
            <v>0</v>
          </cell>
          <cell r="Q25">
            <v>1</v>
          </cell>
        </row>
        <row r="26">
          <cell r="C26">
            <v>78</v>
          </cell>
          <cell r="D26">
            <v>0</v>
          </cell>
          <cell r="E26">
            <v>1</v>
          </cell>
          <cell r="F26">
            <v>6</v>
          </cell>
          <cell r="G26">
            <v>9</v>
          </cell>
          <cell r="H26">
            <v>10</v>
          </cell>
          <cell r="I26">
            <v>9</v>
          </cell>
          <cell r="J26">
            <v>7</v>
          </cell>
          <cell r="K26">
            <v>8</v>
          </cell>
          <cell r="L26">
            <v>8</v>
          </cell>
          <cell r="M26">
            <v>7</v>
          </cell>
          <cell r="N26">
            <v>2</v>
          </cell>
          <cell r="O26">
            <v>9</v>
          </cell>
          <cell r="P26">
            <v>0</v>
          </cell>
          <cell r="Q26">
            <v>2</v>
          </cell>
        </row>
        <row r="27">
          <cell r="C27">
            <v>37</v>
          </cell>
          <cell r="D27">
            <v>1</v>
          </cell>
          <cell r="E27">
            <v>1</v>
          </cell>
          <cell r="F27">
            <v>3</v>
          </cell>
          <cell r="G27">
            <v>3</v>
          </cell>
          <cell r="H27">
            <v>7</v>
          </cell>
          <cell r="I27">
            <v>6</v>
          </cell>
          <cell r="J27">
            <v>2</v>
          </cell>
          <cell r="K27">
            <v>2</v>
          </cell>
          <cell r="L27">
            <v>2</v>
          </cell>
          <cell r="M27">
            <v>3</v>
          </cell>
          <cell r="N27">
            <v>2</v>
          </cell>
          <cell r="O27">
            <v>4</v>
          </cell>
          <cell r="P27">
            <v>0</v>
          </cell>
          <cell r="Q27">
            <v>1</v>
          </cell>
        </row>
        <row r="28">
          <cell r="C28">
            <v>38</v>
          </cell>
          <cell r="D28">
            <v>0</v>
          </cell>
          <cell r="E28">
            <v>1</v>
          </cell>
          <cell r="F28">
            <v>4</v>
          </cell>
          <cell r="G28">
            <v>6</v>
          </cell>
          <cell r="H28">
            <v>4</v>
          </cell>
          <cell r="I28">
            <v>4</v>
          </cell>
          <cell r="J28">
            <v>4</v>
          </cell>
          <cell r="K28">
            <v>7</v>
          </cell>
          <cell r="L28">
            <v>1</v>
          </cell>
          <cell r="M28">
            <v>1</v>
          </cell>
          <cell r="N28">
            <v>1</v>
          </cell>
          <cell r="O28">
            <v>3</v>
          </cell>
          <cell r="P28">
            <v>0</v>
          </cell>
          <cell r="Q28">
            <v>2</v>
          </cell>
        </row>
        <row r="29">
          <cell r="C29">
            <v>49</v>
          </cell>
          <cell r="D29">
            <v>0</v>
          </cell>
          <cell r="E29">
            <v>0</v>
          </cell>
          <cell r="F29">
            <v>1</v>
          </cell>
          <cell r="G29">
            <v>4</v>
          </cell>
          <cell r="H29">
            <v>7</v>
          </cell>
          <cell r="I29">
            <v>2</v>
          </cell>
          <cell r="J29">
            <v>6</v>
          </cell>
          <cell r="K29">
            <v>3</v>
          </cell>
          <cell r="L29">
            <v>16</v>
          </cell>
          <cell r="M29">
            <v>2</v>
          </cell>
          <cell r="N29">
            <v>2</v>
          </cell>
          <cell r="O29">
            <v>4</v>
          </cell>
          <cell r="P29">
            <v>0</v>
          </cell>
          <cell r="Q29">
            <v>2</v>
          </cell>
        </row>
        <row r="30">
          <cell r="C30">
            <v>33</v>
          </cell>
          <cell r="D30">
            <v>0</v>
          </cell>
          <cell r="E30">
            <v>0</v>
          </cell>
          <cell r="F30">
            <v>1</v>
          </cell>
          <cell r="G30">
            <v>5</v>
          </cell>
          <cell r="H30">
            <v>5</v>
          </cell>
          <cell r="I30">
            <v>9</v>
          </cell>
          <cell r="J30">
            <v>3</v>
          </cell>
          <cell r="K30">
            <v>6</v>
          </cell>
          <cell r="L30">
            <v>0</v>
          </cell>
          <cell r="M30">
            <v>1</v>
          </cell>
          <cell r="N30">
            <v>1</v>
          </cell>
          <cell r="O30">
            <v>2</v>
          </cell>
          <cell r="P30">
            <v>0</v>
          </cell>
          <cell r="Q30">
            <v>0</v>
          </cell>
        </row>
        <row r="31">
          <cell r="C31">
            <v>36</v>
          </cell>
          <cell r="D31">
            <v>0</v>
          </cell>
          <cell r="E31">
            <v>1</v>
          </cell>
          <cell r="F31">
            <v>2</v>
          </cell>
          <cell r="G31">
            <v>5</v>
          </cell>
          <cell r="H31">
            <v>2</v>
          </cell>
          <cell r="I31">
            <v>7</v>
          </cell>
          <cell r="J31">
            <v>4</v>
          </cell>
          <cell r="K31">
            <v>5</v>
          </cell>
          <cell r="L31">
            <v>3</v>
          </cell>
          <cell r="M31">
            <v>0</v>
          </cell>
          <cell r="N31">
            <v>1</v>
          </cell>
          <cell r="O31">
            <v>4</v>
          </cell>
          <cell r="P31">
            <v>0</v>
          </cell>
          <cell r="Q31">
            <v>2</v>
          </cell>
        </row>
        <row r="32">
          <cell r="C32">
            <v>53</v>
          </cell>
          <cell r="D32">
            <v>0</v>
          </cell>
          <cell r="E32">
            <v>1</v>
          </cell>
          <cell r="F32">
            <v>4</v>
          </cell>
          <cell r="G32">
            <v>5</v>
          </cell>
          <cell r="H32">
            <v>6</v>
          </cell>
          <cell r="I32">
            <v>5</v>
          </cell>
          <cell r="J32">
            <v>6</v>
          </cell>
          <cell r="K32">
            <v>8</v>
          </cell>
          <cell r="L32">
            <v>3</v>
          </cell>
          <cell r="M32">
            <v>3</v>
          </cell>
          <cell r="N32">
            <v>1</v>
          </cell>
          <cell r="O32">
            <v>8</v>
          </cell>
          <cell r="P32">
            <v>0</v>
          </cell>
          <cell r="Q32">
            <v>3</v>
          </cell>
        </row>
        <row r="33">
          <cell r="C33">
            <v>20</v>
          </cell>
          <cell r="D33">
            <v>0</v>
          </cell>
          <cell r="E33">
            <v>0</v>
          </cell>
          <cell r="F33">
            <v>1</v>
          </cell>
          <cell r="G33">
            <v>0</v>
          </cell>
          <cell r="H33">
            <v>4</v>
          </cell>
          <cell r="I33">
            <v>2</v>
          </cell>
          <cell r="J33">
            <v>6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2</v>
          </cell>
          <cell r="P33">
            <v>1</v>
          </cell>
          <cell r="Q33">
            <v>3</v>
          </cell>
        </row>
        <row r="34">
          <cell r="C34">
            <v>27</v>
          </cell>
          <cell r="D34">
            <v>0</v>
          </cell>
          <cell r="E34">
            <v>0</v>
          </cell>
          <cell r="F34">
            <v>1</v>
          </cell>
          <cell r="G34">
            <v>4</v>
          </cell>
          <cell r="H34">
            <v>4</v>
          </cell>
          <cell r="I34">
            <v>2</v>
          </cell>
          <cell r="J34">
            <v>3</v>
          </cell>
          <cell r="K34">
            <v>1</v>
          </cell>
          <cell r="L34">
            <v>1</v>
          </cell>
          <cell r="M34">
            <v>3</v>
          </cell>
          <cell r="N34">
            <v>3</v>
          </cell>
          <cell r="O34">
            <v>2</v>
          </cell>
          <cell r="P34">
            <v>0</v>
          </cell>
          <cell r="Q34">
            <v>3</v>
          </cell>
        </row>
        <row r="35">
          <cell r="C35">
            <v>21</v>
          </cell>
          <cell r="D35">
            <v>0</v>
          </cell>
          <cell r="E35">
            <v>0</v>
          </cell>
          <cell r="F35">
            <v>2</v>
          </cell>
          <cell r="G35">
            <v>2</v>
          </cell>
          <cell r="H35">
            <v>2</v>
          </cell>
          <cell r="I35">
            <v>4</v>
          </cell>
          <cell r="J35">
            <v>3</v>
          </cell>
          <cell r="K35">
            <v>1</v>
          </cell>
          <cell r="L35">
            <v>1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5</v>
          </cell>
        </row>
        <row r="36">
          <cell r="C36">
            <v>31</v>
          </cell>
          <cell r="D36">
            <v>0</v>
          </cell>
          <cell r="E36">
            <v>1</v>
          </cell>
          <cell r="F36">
            <v>3</v>
          </cell>
          <cell r="G36">
            <v>3</v>
          </cell>
          <cell r="H36">
            <v>1</v>
          </cell>
          <cell r="I36">
            <v>5</v>
          </cell>
          <cell r="J36">
            <v>2</v>
          </cell>
          <cell r="K36">
            <v>7</v>
          </cell>
          <cell r="L36">
            <v>5</v>
          </cell>
          <cell r="M36">
            <v>0</v>
          </cell>
          <cell r="N36">
            <v>0</v>
          </cell>
          <cell r="O36">
            <v>3</v>
          </cell>
          <cell r="P36">
            <v>0</v>
          </cell>
          <cell r="Q36">
            <v>1</v>
          </cell>
        </row>
        <row r="37">
          <cell r="C37">
            <v>32</v>
          </cell>
          <cell r="D37">
            <v>0</v>
          </cell>
          <cell r="E37">
            <v>1</v>
          </cell>
          <cell r="F37">
            <v>2</v>
          </cell>
          <cell r="G37">
            <v>5</v>
          </cell>
          <cell r="H37">
            <v>2</v>
          </cell>
          <cell r="I37">
            <v>4</v>
          </cell>
          <cell r="J37">
            <v>4</v>
          </cell>
          <cell r="K37">
            <v>5</v>
          </cell>
          <cell r="L37">
            <v>2</v>
          </cell>
          <cell r="M37">
            <v>4</v>
          </cell>
          <cell r="N37">
            <v>0</v>
          </cell>
          <cell r="O37">
            <v>2</v>
          </cell>
          <cell r="P37">
            <v>0</v>
          </cell>
          <cell r="Q37">
            <v>1</v>
          </cell>
        </row>
        <row r="38">
          <cell r="C38">
            <v>42</v>
          </cell>
          <cell r="D38">
            <v>0</v>
          </cell>
          <cell r="E38">
            <v>0</v>
          </cell>
          <cell r="F38">
            <v>4</v>
          </cell>
          <cell r="G38">
            <v>5</v>
          </cell>
          <cell r="H38">
            <v>7</v>
          </cell>
          <cell r="I38">
            <v>6</v>
          </cell>
          <cell r="J38">
            <v>2</v>
          </cell>
          <cell r="K38">
            <v>7</v>
          </cell>
          <cell r="L38">
            <v>2</v>
          </cell>
          <cell r="M38">
            <v>2</v>
          </cell>
          <cell r="N38">
            <v>1</v>
          </cell>
          <cell r="O38">
            <v>4</v>
          </cell>
          <cell r="P38">
            <v>0</v>
          </cell>
          <cell r="Q38">
            <v>2</v>
          </cell>
        </row>
        <row r="39">
          <cell r="C39">
            <v>20</v>
          </cell>
          <cell r="D39">
            <v>0</v>
          </cell>
          <cell r="E39">
            <v>1</v>
          </cell>
          <cell r="F39">
            <v>1</v>
          </cell>
          <cell r="G39">
            <v>0</v>
          </cell>
          <cell r="H39">
            <v>1</v>
          </cell>
          <cell r="I39">
            <v>2</v>
          </cell>
          <cell r="J39">
            <v>1</v>
          </cell>
          <cell r="K39">
            <v>2</v>
          </cell>
          <cell r="L39">
            <v>4</v>
          </cell>
          <cell r="M39">
            <v>3</v>
          </cell>
          <cell r="N39">
            <v>0</v>
          </cell>
          <cell r="O39">
            <v>3</v>
          </cell>
          <cell r="P39">
            <v>0</v>
          </cell>
          <cell r="Q39">
            <v>2</v>
          </cell>
        </row>
        <row r="40">
          <cell r="C40">
            <v>30</v>
          </cell>
          <cell r="D40">
            <v>0</v>
          </cell>
          <cell r="E40">
            <v>0</v>
          </cell>
          <cell r="F40">
            <v>0</v>
          </cell>
          <cell r="G40">
            <v>2</v>
          </cell>
          <cell r="H40">
            <v>5</v>
          </cell>
          <cell r="I40">
            <v>5</v>
          </cell>
          <cell r="J40">
            <v>5</v>
          </cell>
          <cell r="K40">
            <v>1</v>
          </cell>
          <cell r="L40">
            <v>3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3</v>
          </cell>
        </row>
        <row r="41">
          <cell r="C41">
            <v>21</v>
          </cell>
          <cell r="D41">
            <v>0</v>
          </cell>
          <cell r="E41">
            <v>0</v>
          </cell>
          <cell r="F41">
            <v>1</v>
          </cell>
          <cell r="G41">
            <v>3</v>
          </cell>
          <cell r="H41">
            <v>4</v>
          </cell>
          <cell r="I41">
            <v>3</v>
          </cell>
          <cell r="J41">
            <v>2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3</v>
          </cell>
          <cell r="P41">
            <v>0</v>
          </cell>
          <cell r="Q41">
            <v>4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4</v>
          </cell>
          <cell r="G42">
            <v>3</v>
          </cell>
          <cell r="H42">
            <v>2</v>
          </cell>
          <cell r="I42">
            <v>3</v>
          </cell>
          <cell r="J42">
            <v>1</v>
          </cell>
          <cell r="K42">
            <v>8</v>
          </cell>
          <cell r="L42">
            <v>6</v>
          </cell>
          <cell r="M42">
            <v>1</v>
          </cell>
          <cell r="N42">
            <v>1</v>
          </cell>
          <cell r="O42">
            <v>3</v>
          </cell>
          <cell r="P42">
            <v>1</v>
          </cell>
          <cell r="Q42">
            <v>3</v>
          </cell>
        </row>
        <row r="43">
          <cell r="C43">
            <v>15</v>
          </cell>
          <cell r="D43">
            <v>0</v>
          </cell>
          <cell r="E43">
            <v>0</v>
          </cell>
          <cell r="F43">
            <v>1</v>
          </cell>
          <cell r="G43">
            <v>2</v>
          </cell>
          <cell r="H43">
            <v>3</v>
          </cell>
          <cell r="I43">
            <v>2</v>
          </cell>
          <cell r="J43">
            <v>2</v>
          </cell>
          <cell r="K43">
            <v>0</v>
          </cell>
          <cell r="L43">
            <v>1</v>
          </cell>
          <cell r="M43">
            <v>2</v>
          </cell>
          <cell r="N43">
            <v>0</v>
          </cell>
          <cell r="O43">
            <v>1</v>
          </cell>
          <cell r="P43">
            <v>0</v>
          </cell>
          <cell r="Q43">
            <v>1</v>
          </cell>
        </row>
        <row r="44">
          <cell r="C44">
            <v>24</v>
          </cell>
          <cell r="D44">
            <v>0</v>
          </cell>
          <cell r="E44">
            <v>1</v>
          </cell>
          <cell r="F44">
            <v>1</v>
          </cell>
          <cell r="G44">
            <v>1</v>
          </cell>
          <cell r="H44">
            <v>6</v>
          </cell>
          <cell r="I44">
            <v>3</v>
          </cell>
          <cell r="J44">
            <v>3</v>
          </cell>
          <cell r="K44">
            <v>2</v>
          </cell>
          <cell r="L44">
            <v>0</v>
          </cell>
          <cell r="M44">
            <v>0</v>
          </cell>
          <cell r="N44">
            <v>3</v>
          </cell>
          <cell r="O44">
            <v>3</v>
          </cell>
          <cell r="P44">
            <v>0</v>
          </cell>
          <cell r="Q44">
            <v>1</v>
          </cell>
        </row>
        <row r="45">
          <cell r="C45">
            <v>29</v>
          </cell>
          <cell r="D45">
            <v>0</v>
          </cell>
          <cell r="E45">
            <v>0</v>
          </cell>
          <cell r="F45">
            <v>1</v>
          </cell>
          <cell r="G45">
            <v>1</v>
          </cell>
          <cell r="H45">
            <v>3</v>
          </cell>
          <cell r="I45">
            <v>1</v>
          </cell>
          <cell r="J45">
            <v>5</v>
          </cell>
          <cell r="K45">
            <v>3</v>
          </cell>
          <cell r="L45">
            <v>4</v>
          </cell>
          <cell r="M45">
            <v>3</v>
          </cell>
          <cell r="N45">
            <v>2</v>
          </cell>
          <cell r="O45">
            <v>4</v>
          </cell>
          <cell r="P45">
            <v>0</v>
          </cell>
          <cell r="Q45">
            <v>2</v>
          </cell>
        </row>
        <row r="46">
          <cell r="C46">
            <v>27</v>
          </cell>
          <cell r="D46">
            <v>0</v>
          </cell>
          <cell r="E46">
            <v>0</v>
          </cell>
          <cell r="F46">
            <v>2</v>
          </cell>
          <cell r="G46">
            <v>4</v>
          </cell>
          <cell r="H46">
            <v>2</v>
          </cell>
          <cell r="I46">
            <v>6</v>
          </cell>
          <cell r="J46">
            <v>2</v>
          </cell>
          <cell r="K46">
            <v>2</v>
          </cell>
          <cell r="L46">
            <v>0</v>
          </cell>
          <cell r="M46">
            <v>3</v>
          </cell>
          <cell r="N46">
            <v>2</v>
          </cell>
          <cell r="O46">
            <v>1</v>
          </cell>
          <cell r="P46">
            <v>0</v>
          </cell>
          <cell r="Q46">
            <v>3</v>
          </cell>
        </row>
        <row r="47">
          <cell r="C47">
            <v>28</v>
          </cell>
          <cell r="D47">
            <v>0</v>
          </cell>
          <cell r="E47">
            <v>0</v>
          </cell>
          <cell r="F47">
            <v>5</v>
          </cell>
          <cell r="G47">
            <v>3</v>
          </cell>
          <cell r="H47">
            <v>4</v>
          </cell>
          <cell r="I47">
            <v>4</v>
          </cell>
          <cell r="J47">
            <v>3</v>
          </cell>
          <cell r="K47">
            <v>3</v>
          </cell>
          <cell r="L47">
            <v>0</v>
          </cell>
          <cell r="M47">
            <v>2</v>
          </cell>
          <cell r="N47">
            <v>1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28</v>
          </cell>
          <cell r="D48">
            <v>0</v>
          </cell>
          <cell r="E48">
            <v>0</v>
          </cell>
          <cell r="F48">
            <v>1</v>
          </cell>
          <cell r="G48">
            <v>6</v>
          </cell>
          <cell r="H48">
            <v>5</v>
          </cell>
          <cell r="I48">
            <v>3</v>
          </cell>
          <cell r="J48">
            <v>3</v>
          </cell>
          <cell r="K48">
            <v>4</v>
          </cell>
          <cell r="L48">
            <v>0</v>
          </cell>
          <cell r="M48">
            <v>2</v>
          </cell>
          <cell r="N48">
            <v>1</v>
          </cell>
          <cell r="O48">
            <v>2</v>
          </cell>
          <cell r="P48">
            <v>0</v>
          </cell>
          <cell r="Q48">
            <v>1</v>
          </cell>
        </row>
        <row r="49">
          <cell r="C49">
            <v>17</v>
          </cell>
          <cell r="D49">
            <v>0</v>
          </cell>
          <cell r="E49">
            <v>1</v>
          </cell>
          <cell r="F49">
            <v>1</v>
          </cell>
          <cell r="G49">
            <v>0</v>
          </cell>
          <cell r="H49">
            <v>3</v>
          </cell>
          <cell r="I49">
            <v>2</v>
          </cell>
          <cell r="J49">
            <v>2</v>
          </cell>
          <cell r="K49">
            <v>1</v>
          </cell>
          <cell r="L49">
            <v>1</v>
          </cell>
          <cell r="M49">
            <v>2</v>
          </cell>
          <cell r="N49">
            <v>1</v>
          </cell>
          <cell r="O49">
            <v>2</v>
          </cell>
          <cell r="P49">
            <v>0</v>
          </cell>
          <cell r="Q49">
            <v>1</v>
          </cell>
        </row>
        <row r="50">
          <cell r="C50">
            <v>42</v>
          </cell>
          <cell r="D50">
            <v>0</v>
          </cell>
          <cell r="E50">
            <v>0</v>
          </cell>
          <cell r="F50">
            <v>1</v>
          </cell>
          <cell r="G50">
            <v>5</v>
          </cell>
          <cell r="H50">
            <v>4</v>
          </cell>
          <cell r="I50">
            <v>3</v>
          </cell>
          <cell r="J50">
            <v>5</v>
          </cell>
          <cell r="K50">
            <v>3</v>
          </cell>
          <cell r="L50">
            <v>4</v>
          </cell>
          <cell r="M50">
            <v>6</v>
          </cell>
          <cell r="N50">
            <v>4</v>
          </cell>
          <cell r="O50">
            <v>4</v>
          </cell>
          <cell r="P50">
            <v>1</v>
          </cell>
          <cell r="Q50">
            <v>2</v>
          </cell>
        </row>
        <row r="51">
          <cell r="C51">
            <v>29</v>
          </cell>
          <cell r="D51">
            <v>0</v>
          </cell>
          <cell r="E51">
            <v>0</v>
          </cell>
          <cell r="F51">
            <v>1</v>
          </cell>
          <cell r="G51">
            <v>3</v>
          </cell>
          <cell r="H51">
            <v>8</v>
          </cell>
          <cell r="I51">
            <v>3</v>
          </cell>
          <cell r="J51">
            <v>0</v>
          </cell>
          <cell r="K51">
            <v>2</v>
          </cell>
          <cell r="L51">
            <v>2</v>
          </cell>
          <cell r="M51">
            <v>3</v>
          </cell>
          <cell r="N51">
            <v>2</v>
          </cell>
          <cell r="O51">
            <v>3</v>
          </cell>
          <cell r="P51">
            <v>0</v>
          </cell>
          <cell r="Q51">
            <v>2</v>
          </cell>
        </row>
        <row r="52">
          <cell r="C52">
            <v>39</v>
          </cell>
          <cell r="D52">
            <v>0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5</v>
          </cell>
          <cell r="J52">
            <v>4</v>
          </cell>
          <cell r="K52">
            <v>3</v>
          </cell>
          <cell r="L52">
            <v>4</v>
          </cell>
          <cell r="M52">
            <v>4</v>
          </cell>
          <cell r="N52">
            <v>0</v>
          </cell>
          <cell r="O52">
            <v>8</v>
          </cell>
          <cell r="P52">
            <v>0</v>
          </cell>
          <cell r="Q52">
            <v>2</v>
          </cell>
        </row>
        <row r="53">
          <cell r="C53">
            <v>43</v>
          </cell>
          <cell r="D53">
            <v>0</v>
          </cell>
          <cell r="E53">
            <v>0</v>
          </cell>
          <cell r="F53">
            <v>3</v>
          </cell>
          <cell r="G53">
            <v>5</v>
          </cell>
          <cell r="H53">
            <v>6</v>
          </cell>
          <cell r="I53">
            <v>5</v>
          </cell>
          <cell r="J53">
            <v>5</v>
          </cell>
          <cell r="K53">
            <v>3</v>
          </cell>
          <cell r="L53">
            <v>7</v>
          </cell>
          <cell r="M53">
            <v>0</v>
          </cell>
          <cell r="N53">
            <v>1</v>
          </cell>
          <cell r="O53">
            <v>4</v>
          </cell>
          <cell r="P53">
            <v>0</v>
          </cell>
          <cell r="Q53">
            <v>4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72</v>
          </cell>
          <cell r="D2">
            <v>0</v>
          </cell>
          <cell r="E2">
            <v>4</v>
          </cell>
          <cell r="F2">
            <v>4</v>
          </cell>
          <cell r="G2">
            <v>2</v>
          </cell>
          <cell r="H2">
            <v>8</v>
          </cell>
          <cell r="I2">
            <v>1</v>
          </cell>
          <cell r="J2">
            <v>3</v>
          </cell>
          <cell r="K2">
            <v>3</v>
          </cell>
          <cell r="L2">
            <v>5</v>
          </cell>
          <cell r="M2">
            <v>7</v>
          </cell>
          <cell r="N2">
            <v>4</v>
          </cell>
          <cell r="O2">
            <v>11</v>
          </cell>
          <cell r="P2">
            <v>1</v>
          </cell>
          <cell r="Q2">
            <v>19</v>
          </cell>
        </row>
        <row r="3">
          <cell r="C3">
            <v>62</v>
          </cell>
          <cell r="D3">
            <v>0</v>
          </cell>
          <cell r="E3">
            <v>3</v>
          </cell>
          <cell r="F3">
            <v>11</v>
          </cell>
          <cell r="G3">
            <v>4</v>
          </cell>
          <cell r="H3">
            <v>2</v>
          </cell>
          <cell r="I3">
            <v>7</v>
          </cell>
          <cell r="J3">
            <v>6</v>
          </cell>
          <cell r="K3">
            <v>1</v>
          </cell>
          <cell r="L3">
            <v>1</v>
          </cell>
          <cell r="M3">
            <v>3</v>
          </cell>
          <cell r="N3">
            <v>2</v>
          </cell>
          <cell r="O3">
            <v>6</v>
          </cell>
          <cell r="P3">
            <v>1</v>
          </cell>
          <cell r="Q3">
            <v>15</v>
          </cell>
        </row>
        <row r="4">
          <cell r="C4">
            <v>75</v>
          </cell>
          <cell r="D4">
            <v>1</v>
          </cell>
          <cell r="E4">
            <v>7</v>
          </cell>
          <cell r="F4">
            <v>5</v>
          </cell>
          <cell r="G4">
            <v>4</v>
          </cell>
          <cell r="H4">
            <v>2</v>
          </cell>
          <cell r="I4">
            <v>10</v>
          </cell>
          <cell r="J4">
            <v>6</v>
          </cell>
          <cell r="K4">
            <v>6</v>
          </cell>
          <cell r="L4">
            <v>3</v>
          </cell>
          <cell r="M4">
            <v>2</v>
          </cell>
          <cell r="N4">
            <v>2</v>
          </cell>
          <cell r="O4">
            <v>8</v>
          </cell>
          <cell r="P4">
            <v>1</v>
          </cell>
          <cell r="Q4">
            <v>18</v>
          </cell>
        </row>
        <row r="5">
          <cell r="C5">
            <v>112</v>
          </cell>
          <cell r="D5">
            <v>1</v>
          </cell>
          <cell r="E5">
            <v>6</v>
          </cell>
          <cell r="F5">
            <v>10</v>
          </cell>
          <cell r="G5">
            <v>10</v>
          </cell>
          <cell r="H5">
            <v>6</v>
          </cell>
          <cell r="I5">
            <v>7</v>
          </cell>
          <cell r="J5">
            <v>9</v>
          </cell>
          <cell r="K5">
            <v>11</v>
          </cell>
          <cell r="L5">
            <v>8</v>
          </cell>
          <cell r="M5">
            <v>7</v>
          </cell>
          <cell r="N5">
            <v>10</v>
          </cell>
          <cell r="O5">
            <v>6</v>
          </cell>
          <cell r="P5">
            <v>1</v>
          </cell>
          <cell r="Q5">
            <v>20</v>
          </cell>
        </row>
        <row r="6">
          <cell r="C6">
            <v>72</v>
          </cell>
          <cell r="D6">
            <v>1</v>
          </cell>
          <cell r="E6">
            <v>6</v>
          </cell>
          <cell r="F6">
            <v>10</v>
          </cell>
          <cell r="G6">
            <v>4</v>
          </cell>
          <cell r="H6">
            <v>9</v>
          </cell>
          <cell r="I6">
            <v>6</v>
          </cell>
          <cell r="J6">
            <v>1</v>
          </cell>
          <cell r="K6">
            <v>4</v>
          </cell>
          <cell r="L6">
            <v>6</v>
          </cell>
          <cell r="M6">
            <v>3</v>
          </cell>
          <cell r="N6">
            <v>4</v>
          </cell>
          <cell r="O6">
            <v>3</v>
          </cell>
          <cell r="P6">
            <v>2</v>
          </cell>
          <cell r="Q6">
            <v>13</v>
          </cell>
        </row>
        <row r="7">
          <cell r="C7">
            <v>97</v>
          </cell>
          <cell r="D7">
            <v>3</v>
          </cell>
          <cell r="E7">
            <v>4</v>
          </cell>
          <cell r="F7">
            <v>10</v>
          </cell>
          <cell r="G7">
            <v>7</v>
          </cell>
          <cell r="H7">
            <v>7</v>
          </cell>
          <cell r="I7">
            <v>3</v>
          </cell>
          <cell r="J7">
            <v>5</v>
          </cell>
          <cell r="K7">
            <v>11</v>
          </cell>
          <cell r="L7">
            <v>4</v>
          </cell>
          <cell r="M7">
            <v>7</v>
          </cell>
          <cell r="N7">
            <v>5</v>
          </cell>
          <cell r="O7">
            <v>12</v>
          </cell>
          <cell r="P7">
            <v>1</v>
          </cell>
          <cell r="Q7">
            <v>18</v>
          </cell>
        </row>
        <row r="8">
          <cell r="C8">
            <v>99</v>
          </cell>
          <cell r="D8">
            <v>1</v>
          </cell>
          <cell r="E8">
            <v>6</v>
          </cell>
          <cell r="F8">
            <v>4</v>
          </cell>
          <cell r="G8">
            <v>2</v>
          </cell>
          <cell r="H8">
            <v>5</v>
          </cell>
          <cell r="I8">
            <v>3</v>
          </cell>
          <cell r="J8">
            <v>8</v>
          </cell>
          <cell r="K8">
            <v>5</v>
          </cell>
          <cell r="L8">
            <v>6</v>
          </cell>
          <cell r="M8">
            <v>6</v>
          </cell>
          <cell r="N8">
            <v>7</v>
          </cell>
          <cell r="O8">
            <v>9</v>
          </cell>
          <cell r="P8">
            <v>4</v>
          </cell>
          <cell r="Q8">
            <v>33</v>
          </cell>
        </row>
        <row r="9">
          <cell r="C9">
            <v>140</v>
          </cell>
          <cell r="D9">
            <v>1</v>
          </cell>
          <cell r="E9">
            <v>6</v>
          </cell>
          <cell r="F9">
            <v>12</v>
          </cell>
          <cell r="G9">
            <v>8</v>
          </cell>
          <cell r="H9">
            <v>5</v>
          </cell>
          <cell r="I9">
            <v>12</v>
          </cell>
          <cell r="J9">
            <v>8</v>
          </cell>
          <cell r="K9">
            <v>9</v>
          </cell>
          <cell r="L9">
            <v>9</v>
          </cell>
          <cell r="M9">
            <v>7</v>
          </cell>
          <cell r="N9">
            <v>8</v>
          </cell>
          <cell r="O9">
            <v>14</v>
          </cell>
          <cell r="P9">
            <v>7</v>
          </cell>
          <cell r="Q9">
            <v>34</v>
          </cell>
        </row>
        <row r="10">
          <cell r="C10">
            <v>160</v>
          </cell>
          <cell r="D10">
            <v>0</v>
          </cell>
          <cell r="E10">
            <v>9</v>
          </cell>
          <cell r="F10">
            <v>16</v>
          </cell>
          <cell r="G10">
            <v>9</v>
          </cell>
          <cell r="H10">
            <v>12</v>
          </cell>
          <cell r="I10">
            <v>5</v>
          </cell>
          <cell r="J10">
            <v>14</v>
          </cell>
          <cell r="K10">
            <v>6</v>
          </cell>
          <cell r="L10">
            <v>9</v>
          </cell>
          <cell r="M10">
            <v>8</v>
          </cell>
          <cell r="N10">
            <v>6</v>
          </cell>
          <cell r="O10">
            <v>11</v>
          </cell>
          <cell r="P10">
            <v>5</v>
          </cell>
          <cell r="Q10">
            <v>50</v>
          </cell>
        </row>
        <row r="11">
          <cell r="C11">
            <v>114</v>
          </cell>
          <cell r="D11">
            <v>1</v>
          </cell>
          <cell r="E11">
            <v>3</v>
          </cell>
          <cell r="F11">
            <v>10</v>
          </cell>
          <cell r="G11">
            <v>8</v>
          </cell>
          <cell r="H11">
            <v>8</v>
          </cell>
          <cell r="I11">
            <v>6</v>
          </cell>
          <cell r="J11">
            <v>3</v>
          </cell>
          <cell r="K11">
            <v>9</v>
          </cell>
          <cell r="L11">
            <v>2</v>
          </cell>
          <cell r="M11">
            <v>1</v>
          </cell>
          <cell r="N11">
            <v>13</v>
          </cell>
          <cell r="O11">
            <v>7</v>
          </cell>
          <cell r="P11">
            <v>7</v>
          </cell>
          <cell r="Q11">
            <v>36</v>
          </cell>
        </row>
        <row r="12">
          <cell r="C12">
            <v>132</v>
          </cell>
          <cell r="D12">
            <v>1</v>
          </cell>
          <cell r="E12">
            <v>4</v>
          </cell>
          <cell r="F12">
            <v>12</v>
          </cell>
          <cell r="G12">
            <v>8</v>
          </cell>
          <cell r="H12">
            <v>6</v>
          </cell>
          <cell r="I12">
            <v>5</v>
          </cell>
          <cell r="J12">
            <v>12</v>
          </cell>
          <cell r="K12">
            <v>10</v>
          </cell>
          <cell r="L12">
            <v>7</v>
          </cell>
          <cell r="M12">
            <v>5</v>
          </cell>
          <cell r="N12">
            <v>10</v>
          </cell>
          <cell r="O12">
            <v>11</v>
          </cell>
          <cell r="P12">
            <v>3</v>
          </cell>
          <cell r="Q12">
            <v>38</v>
          </cell>
        </row>
        <row r="13">
          <cell r="C13">
            <v>94</v>
          </cell>
          <cell r="D13">
            <v>1</v>
          </cell>
          <cell r="E13">
            <v>5</v>
          </cell>
          <cell r="F13">
            <v>5</v>
          </cell>
          <cell r="G13">
            <v>5</v>
          </cell>
          <cell r="H13">
            <v>8</v>
          </cell>
          <cell r="I13">
            <v>6</v>
          </cell>
          <cell r="J13">
            <v>6</v>
          </cell>
          <cell r="K13">
            <v>3</v>
          </cell>
          <cell r="L13">
            <v>5</v>
          </cell>
          <cell r="M13">
            <v>4</v>
          </cell>
          <cell r="N13">
            <v>2</v>
          </cell>
          <cell r="O13">
            <v>7</v>
          </cell>
          <cell r="P13">
            <v>5</v>
          </cell>
          <cell r="Q13">
            <v>32</v>
          </cell>
        </row>
        <row r="14">
          <cell r="C14">
            <v>92</v>
          </cell>
          <cell r="D14">
            <v>1</v>
          </cell>
          <cell r="E14">
            <v>9</v>
          </cell>
          <cell r="F14">
            <v>2</v>
          </cell>
          <cell r="G14">
            <v>5</v>
          </cell>
          <cell r="H14">
            <v>3</v>
          </cell>
          <cell r="I14">
            <v>6</v>
          </cell>
          <cell r="J14">
            <v>4</v>
          </cell>
          <cell r="K14">
            <v>4</v>
          </cell>
          <cell r="L14">
            <v>9</v>
          </cell>
          <cell r="M14">
            <v>4</v>
          </cell>
          <cell r="N14">
            <v>2</v>
          </cell>
          <cell r="O14">
            <v>13</v>
          </cell>
          <cell r="P14">
            <v>3</v>
          </cell>
          <cell r="Q14">
            <v>27</v>
          </cell>
        </row>
        <row r="15">
          <cell r="C15">
            <v>63</v>
          </cell>
          <cell r="D15">
            <v>2</v>
          </cell>
          <cell r="E15">
            <v>1</v>
          </cell>
          <cell r="F15">
            <v>4</v>
          </cell>
          <cell r="G15">
            <v>0</v>
          </cell>
          <cell r="H15">
            <v>7</v>
          </cell>
          <cell r="I15">
            <v>4</v>
          </cell>
          <cell r="J15">
            <v>7</v>
          </cell>
          <cell r="K15">
            <v>5</v>
          </cell>
          <cell r="L15">
            <v>2</v>
          </cell>
          <cell r="M15">
            <v>0</v>
          </cell>
          <cell r="N15">
            <v>3</v>
          </cell>
          <cell r="O15">
            <v>6</v>
          </cell>
          <cell r="P15">
            <v>1</v>
          </cell>
          <cell r="Q15">
            <v>21</v>
          </cell>
        </row>
        <row r="16">
          <cell r="C16">
            <v>73</v>
          </cell>
          <cell r="D16">
            <v>0</v>
          </cell>
          <cell r="E16">
            <v>6</v>
          </cell>
          <cell r="F16">
            <v>2</v>
          </cell>
          <cell r="G16">
            <v>5</v>
          </cell>
          <cell r="H16">
            <v>1</v>
          </cell>
          <cell r="I16">
            <v>3</v>
          </cell>
          <cell r="J16">
            <v>4</v>
          </cell>
          <cell r="K16">
            <v>4</v>
          </cell>
          <cell r="L16">
            <v>9</v>
          </cell>
          <cell r="M16">
            <v>7</v>
          </cell>
          <cell r="N16">
            <v>0</v>
          </cell>
          <cell r="O16">
            <v>7</v>
          </cell>
          <cell r="P16">
            <v>3</v>
          </cell>
          <cell r="Q16">
            <v>22</v>
          </cell>
        </row>
        <row r="17">
          <cell r="C17">
            <v>70</v>
          </cell>
          <cell r="D17">
            <v>1</v>
          </cell>
          <cell r="E17">
            <v>6</v>
          </cell>
          <cell r="F17">
            <v>13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3</v>
          </cell>
          <cell r="M17">
            <v>4</v>
          </cell>
          <cell r="N17">
            <v>3</v>
          </cell>
          <cell r="O17">
            <v>9</v>
          </cell>
          <cell r="P17">
            <v>4</v>
          </cell>
          <cell r="Q17">
            <v>16</v>
          </cell>
        </row>
        <row r="18">
          <cell r="C18">
            <v>100</v>
          </cell>
          <cell r="D18">
            <v>2</v>
          </cell>
          <cell r="E18">
            <v>25</v>
          </cell>
          <cell r="F18">
            <v>13</v>
          </cell>
          <cell r="G18">
            <v>8</v>
          </cell>
          <cell r="H18">
            <v>6</v>
          </cell>
          <cell r="I18">
            <v>7</v>
          </cell>
          <cell r="J18">
            <v>6</v>
          </cell>
          <cell r="K18">
            <v>4</v>
          </cell>
          <cell r="L18">
            <v>6</v>
          </cell>
          <cell r="M18">
            <v>3</v>
          </cell>
          <cell r="N18">
            <v>0</v>
          </cell>
          <cell r="O18">
            <v>5</v>
          </cell>
          <cell r="P18">
            <v>2</v>
          </cell>
          <cell r="Q18">
            <v>13</v>
          </cell>
        </row>
        <row r="19">
          <cell r="C19">
            <v>96</v>
          </cell>
          <cell r="D19">
            <v>0</v>
          </cell>
          <cell r="E19">
            <v>13</v>
          </cell>
          <cell r="F19">
            <v>17</v>
          </cell>
          <cell r="G19">
            <v>10</v>
          </cell>
          <cell r="H19">
            <v>10</v>
          </cell>
          <cell r="I19">
            <v>4</v>
          </cell>
          <cell r="J19">
            <v>2</v>
          </cell>
          <cell r="K19">
            <v>8</v>
          </cell>
          <cell r="L19">
            <v>2</v>
          </cell>
          <cell r="M19">
            <v>6</v>
          </cell>
          <cell r="N19">
            <v>4</v>
          </cell>
          <cell r="O19">
            <v>7</v>
          </cell>
          <cell r="P19">
            <v>1</v>
          </cell>
          <cell r="Q19">
            <v>12</v>
          </cell>
        </row>
        <row r="20">
          <cell r="C20">
            <v>99</v>
          </cell>
          <cell r="D20">
            <v>0</v>
          </cell>
          <cell r="E20">
            <v>8</v>
          </cell>
          <cell r="F20">
            <v>12</v>
          </cell>
          <cell r="G20">
            <v>5</v>
          </cell>
          <cell r="H20">
            <v>11</v>
          </cell>
          <cell r="I20">
            <v>8</v>
          </cell>
          <cell r="J20">
            <v>4</v>
          </cell>
          <cell r="K20">
            <v>7</v>
          </cell>
          <cell r="L20">
            <v>2</v>
          </cell>
          <cell r="M20">
            <v>3</v>
          </cell>
          <cell r="N20">
            <v>4</v>
          </cell>
          <cell r="O20">
            <v>8</v>
          </cell>
          <cell r="P20">
            <v>1</v>
          </cell>
          <cell r="Q20">
            <v>26</v>
          </cell>
        </row>
        <row r="21">
          <cell r="C21">
            <v>127</v>
          </cell>
          <cell r="D21">
            <v>4</v>
          </cell>
          <cell r="E21">
            <v>23</v>
          </cell>
          <cell r="F21">
            <v>23</v>
          </cell>
          <cell r="G21">
            <v>8</v>
          </cell>
          <cell r="H21">
            <v>9</v>
          </cell>
          <cell r="I21">
            <v>5</v>
          </cell>
          <cell r="J21">
            <v>8</v>
          </cell>
          <cell r="K21">
            <v>4</v>
          </cell>
          <cell r="L21">
            <v>9</v>
          </cell>
          <cell r="M21">
            <v>5</v>
          </cell>
          <cell r="N21">
            <v>2</v>
          </cell>
          <cell r="O21">
            <v>4</v>
          </cell>
          <cell r="P21">
            <v>2</v>
          </cell>
          <cell r="Q21">
            <v>21</v>
          </cell>
        </row>
        <row r="22">
          <cell r="C22">
            <v>99</v>
          </cell>
          <cell r="D22">
            <v>1</v>
          </cell>
          <cell r="E22">
            <v>13</v>
          </cell>
          <cell r="F22">
            <v>19</v>
          </cell>
          <cell r="G22">
            <v>3</v>
          </cell>
          <cell r="H22">
            <v>8</v>
          </cell>
          <cell r="I22">
            <v>4</v>
          </cell>
          <cell r="J22">
            <v>6</v>
          </cell>
          <cell r="K22">
            <v>7</v>
          </cell>
          <cell r="L22">
            <v>2</v>
          </cell>
          <cell r="M22">
            <v>6</v>
          </cell>
          <cell r="N22">
            <v>5</v>
          </cell>
          <cell r="O22">
            <v>8</v>
          </cell>
          <cell r="P22">
            <v>1</v>
          </cell>
          <cell r="Q22">
            <v>16</v>
          </cell>
        </row>
        <row r="23">
          <cell r="C23">
            <v>110</v>
          </cell>
          <cell r="D23">
            <v>3</v>
          </cell>
          <cell r="E23">
            <v>17</v>
          </cell>
          <cell r="F23">
            <v>22</v>
          </cell>
          <cell r="G23">
            <v>4</v>
          </cell>
          <cell r="H23">
            <v>14</v>
          </cell>
          <cell r="I23">
            <v>3</v>
          </cell>
          <cell r="J23">
            <v>8</v>
          </cell>
          <cell r="K23">
            <v>5</v>
          </cell>
          <cell r="L23">
            <v>4</v>
          </cell>
          <cell r="M23">
            <v>6</v>
          </cell>
          <cell r="N23">
            <v>4</v>
          </cell>
          <cell r="O23">
            <v>6</v>
          </cell>
          <cell r="P23">
            <v>3</v>
          </cell>
          <cell r="Q23">
            <v>11</v>
          </cell>
        </row>
        <row r="24">
          <cell r="C24">
            <v>71</v>
          </cell>
          <cell r="D24">
            <v>1</v>
          </cell>
          <cell r="E24">
            <v>10</v>
          </cell>
          <cell r="F24">
            <v>10</v>
          </cell>
          <cell r="G24">
            <v>8</v>
          </cell>
          <cell r="H24">
            <v>5</v>
          </cell>
          <cell r="I24">
            <v>6</v>
          </cell>
          <cell r="J24">
            <v>4</v>
          </cell>
          <cell r="K24">
            <v>5</v>
          </cell>
          <cell r="L24">
            <v>0</v>
          </cell>
          <cell r="M24">
            <v>4</v>
          </cell>
          <cell r="N24">
            <v>2</v>
          </cell>
          <cell r="O24">
            <v>6</v>
          </cell>
          <cell r="P24">
            <v>2</v>
          </cell>
          <cell r="Q24">
            <v>8</v>
          </cell>
        </row>
        <row r="25">
          <cell r="C25">
            <v>112</v>
          </cell>
          <cell r="D25">
            <v>2</v>
          </cell>
          <cell r="E25">
            <v>27</v>
          </cell>
          <cell r="F25">
            <v>30</v>
          </cell>
          <cell r="G25">
            <v>10</v>
          </cell>
          <cell r="H25">
            <v>7</v>
          </cell>
          <cell r="I25">
            <v>8</v>
          </cell>
          <cell r="J25">
            <v>2</v>
          </cell>
          <cell r="K25">
            <v>5</v>
          </cell>
          <cell r="L25">
            <v>3</v>
          </cell>
          <cell r="M25">
            <v>2</v>
          </cell>
          <cell r="N25">
            <v>3</v>
          </cell>
          <cell r="O25">
            <v>6</v>
          </cell>
          <cell r="P25">
            <v>0</v>
          </cell>
          <cell r="Q25">
            <v>7</v>
          </cell>
        </row>
        <row r="26">
          <cell r="C26">
            <v>98</v>
          </cell>
          <cell r="D26">
            <v>2</v>
          </cell>
          <cell r="E26">
            <v>16</v>
          </cell>
          <cell r="F26">
            <v>20</v>
          </cell>
          <cell r="G26">
            <v>6</v>
          </cell>
          <cell r="H26">
            <v>5</v>
          </cell>
          <cell r="I26">
            <v>4</v>
          </cell>
          <cell r="J26">
            <v>6</v>
          </cell>
          <cell r="K26">
            <v>4</v>
          </cell>
          <cell r="L26">
            <v>2</v>
          </cell>
          <cell r="M26">
            <v>6</v>
          </cell>
          <cell r="N26">
            <v>1</v>
          </cell>
          <cell r="O26">
            <v>8</v>
          </cell>
          <cell r="P26">
            <v>1</v>
          </cell>
          <cell r="Q26">
            <v>17</v>
          </cell>
        </row>
        <row r="27">
          <cell r="C27">
            <v>86</v>
          </cell>
          <cell r="D27">
            <v>1</v>
          </cell>
          <cell r="E27">
            <v>10</v>
          </cell>
          <cell r="F27">
            <v>14</v>
          </cell>
          <cell r="G27">
            <v>10</v>
          </cell>
          <cell r="H27">
            <v>4</v>
          </cell>
          <cell r="I27">
            <v>2</v>
          </cell>
          <cell r="J27">
            <v>2</v>
          </cell>
          <cell r="K27">
            <v>5</v>
          </cell>
          <cell r="L27">
            <v>5</v>
          </cell>
          <cell r="M27">
            <v>3</v>
          </cell>
          <cell r="N27">
            <v>4</v>
          </cell>
          <cell r="O27">
            <v>9</v>
          </cell>
          <cell r="P27">
            <v>1</v>
          </cell>
          <cell r="Q27">
            <v>16</v>
          </cell>
        </row>
        <row r="28">
          <cell r="C28">
            <v>102</v>
          </cell>
          <cell r="D28">
            <v>3</v>
          </cell>
          <cell r="E28">
            <v>16</v>
          </cell>
          <cell r="F28">
            <v>17</v>
          </cell>
          <cell r="G28">
            <v>15</v>
          </cell>
          <cell r="H28">
            <v>7</v>
          </cell>
          <cell r="I28">
            <v>5</v>
          </cell>
          <cell r="J28">
            <v>6</v>
          </cell>
          <cell r="K28">
            <v>5</v>
          </cell>
          <cell r="L28">
            <v>3</v>
          </cell>
          <cell r="M28">
            <v>2</v>
          </cell>
          <cell r="N28">
            <v>5</v>
          </cell>
          <cell r="O28">
            <v>2</v>
          </cell>
          <cell r="P28">
            <v>1</v>
          </cell>
          <cell r="Q28">
            <v>15</v>
          </cell>
        </row>
        <row r="29">
          <cell r="C29">
            <v>97</v>
          </cell>
          <cell r="D29">
            <v>3</v>
          </cell>
          <cell r="E29">
            <v>16</v>
          </cell>
          <cell r="F29">
            <v>15</v>
          </cell>
          <cell r="G29">
            <v>13</v>
          </cell>
          <cell r="H29">
            <v>4</v>
          </cell>
          <cell r="I29">
            <v>5</v>
          </cell>
          <cell r="J29">
            <v>5</v>
          </cell>
          <cell r="K29">
            <v>6</v>
          </cell>
          <cell r="L29">
            <v>3</v>
          </cell>
          <cell r="M29">
            <v>2</v>
          </cell>
          <cell r="N29">
            <v>4</v>
          </cell>
          <cell r="O29">
            <v>8</v>
          </cell>
          <cell r="P29">
            <v>0</v>
          </cell>
          <cell r="Q29">
            <v>13</v>
          </cell>
        </row>
        <row r="30">
          <cell r="C30">
            <v>115</v>
          </cell>
          <cell r="D30">
            <v>2</v>
          </cell>
          <cell r="E30">
            <v>16</v>
          </cell>
          <cell r="F30">
            <v>33</v>
          </cell>
          <cell r="G30">
            <v>6</v>
          </cell>
          <cell r="H30">
            <v>7</v>
          </cell>
          <cell r="I30">
            <v>7</v>
          </cell>
          <cell r="J30">
            <v>7</v>
          </cell>
          <cell r="K30">
            <v>4</v>
          </cell>
          <cell r="L30">
            <v>4</v>
          </cell>
          <cell r="M30">
            <v>2</v>
          </cell>
          <cell r="N30">
            <v>1</v>
          </cell>
          <cell r="O30">
            <v>6</v>
          </cell>
          <cell r="P30">
            <v>1</v>
          </cell>
          <cell r="Q30">
            <v>19</v>
          </cell>
        </row>
        <row r="31">
          <cell r="C31">
            <v>96</v>
          </cell>
          <cell r="D31">
            <v>2</v>
          </cell>
          <cell r="E31">
            <v>14</v>
          </cell>
          <cell r="F31">
            <v>21</v>
          </cell>
          <cell r="G31">
            <v>12</v>
          </cell>
          <cell r="H31">
            <v>4</v>
          </cell>
          <cell r="I31">
            <v>6</v>
          </cell>
          <cell r="J31">
            <v>1</v>
          </cell>
          <cell r="K31">
            <v>4</v>
          </cell>
          <cell r="L31">
            <v>1</v>
          </cell>
          <cell r="M31">
            <v>2</v>
          </cell>
          <cell r="N31">
            <v>4</v>
          </cell>
          <cell r="O31">
            <v>3</v>
          </cell>
          <cell r="P31">
            <v>2</v>
          </cell>
          <cell r="Q31">
            <v>20</v>
          </cell>
        </row>
        <row r="32">
          <cell r="C32">
            <v>103</v>
          </cell>
          <cell r="D32">
            <v>1</v>
          </cell>
          <cell r="E32">
            <v>11</v>
          </cell>
          <cell r="F32">
            <v>26</v>
          </cell>
          <cell r="G32">
            <v>5</v>
          </cell>
          <cell r="H32">
            <v>15</v>
          </cell>
          <cell r="I32">
            <v>5</v>
          </cell>
          <cell r="J32">
            <v>4</v>
          </cell>
          <cell r="K32">
            <v>6</v>
          </cell>
          <cell r="L32">
            <v>1</v>
          </cell>
          <cell r="M32">
            <v>2</v>
          </cell>
          <cell r="N32">
            <v>3</v>
          </cell>
          <cell r="O32">
            <v>6</v>
          </cell>
          <cell r="P32">
            <v>0</v>
          </cell>
          <cell r="Q32">
            <v>18</v>
          </cell>
        </row>
        <row r="33">
          <cell r="C33">
            <v>121</v>
          </cell>
          <cell r="D33">
            <v>6</v>
          </cell>
          <cell r="E33">
            <v>21</v>
          </cell>
          <cell r="F33">
            <v>26</v>
          </cell>
          <cell r="G33">
            <v>15</v>
          </cell>
          <cell r="H33">
            <v>9</v>
          </cell>
          <cell r="I33">
            <v>3</v>
          </cell>
          <cell r="J33">
            <v>5</v>
          </cell>
          <cell r="K33">
            <v>5</v>
          </cell>
          <cell r="L33">
            <v>3</v>
          </cell>
          <cell r="M33">
            <v>6</v>
          </cell>
          <cell r="N33">
            <v>1</v>
          </cell>
          <cell r="O33">
            <v>6</v>
          </cell>
          <cell r="P33">
            <v>0</v>
          </cell>
          <cell r="Q33">
            <v>15</v>
          </cell>
        </row>
        <row r="34">
          <cell r="C34">
            <v>69</v>
          </cell>
          <cell r="D34">
            <v>1</v>
          </cell>
          <cell r="E34">
            <v>9</v>
          </cell>
          <cell r="F34">
            <v>14</v>
          </cell>
          <cell r="G34">
            <v>8</v>
          </cell>
          <cell r="H34">
            <v>0</v>
          </cell>
          <cell r="I34">
            <v>2</v>
          </cell>
          <cell r="J34">
            <v>3</v>
          </cell>
          <cell r="K34">
            <v>3</v>
          </cell>
          <cell r="L34">
            <v>3</v>
          </cell>
          <cell r="M34">
            <v>2</v>
          </cell>
          <cell r="N34">
            <v>1</v>
          </cell>
          <cell r="O34">
            <v>3</v>
          </cell>
          <cell r="P34">
            <v>3</v>
          </cell>
          <cell r="Q34">
            <v>17</v>
          </cell>
        </row>
        <row r="35">
          <cell r="C35">
            <v>119</v>
          </cell>
          <cell r="D35">
            <v>2</v>
          </cell>
          <cell r="E35">
            <v>16</v>
          </cell>
          <cell r="F35">
            <v>34</v>
          </cell>
          <cell r="G35">
            <v>17</v>
          </cell>
          <cell r="H35">
            <v>9</v>
          </cell>
          <cell r="I35">
            <v>9</v>
          </cell>
          <cell r="J35">
            <v>4</v>
          </cell>
          <cell r="K35">
            <v>3</v>
          </cell>
          <cell r="L35">
            <v>3</v>
          </cell>
          <cell r="M35">
            <v>1</v>
          </cell>
          <cell r="N35">
            <v>2</v>
          </cell>
          <cell r="O35">
            <v>7</v>
          </cell>
          <cell r="P35">
            <v>0</v>
          </cell>
          <cell r="Q35">
            <v>12</v>
          </cell>
        </row>
        <row r="36">
          <cell r="C36">
            <v>94</v>
          </cell>
          <cell r="D36">
            <v>1</v>
          </cell>
          <cell r="E36">
            <v>13</v>
          </cell>
          <cell r="F36">
            <v>23</v>
          </cell>
          <cell r="G36">
            <v>17</v>
          </cell>
          <cell r="H36">
            <v>4</v>
          </cell>
          <cell r="I36">
            <v>5</v>
          </cell>
          <cell r="J36">
            <v>1</v>
          </cell>
          <cell r="K36">
            <v>1</v>
          </cell>
          <cell r="L36">
            <v>4</v>
          </cell>
          <cell r="M36">
            <v>1</v>
          </cell>
          <cell r="N36">
            <v>0</v>
          </cell>
          <cell r="O36">
            <v>5</v>
          </cell>
          <c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l>
          <cell r="E37">
            <v>12</v>
          </cell>
          <cell r="F37">
            <v>24</v>
          </cell>
          <cell r="G37">
            <v>11</v>
          </cell>
          <cell r="H37">
            <v>7</v>
          </cell>
          <cell r="I37">
            <v>4</v>
          </cell>
          <cell r="J37">
            <v>5</v>
          </cell>
          <cell r="K37">
            <v>5</v>
          </cell>
          <cell r="L37">
            <v>2</v>
          </cell>
          <cell r="M37">
            <v>3</v>
          </cell>
          <cell r="N37">
            <v>2</v>
          </cell>
          <cell r="O37">
            <v>6</v>
          </cell>
          <cell r="P37">
            <v>2</v>
          </cell>
          <cell r="Q37">
            <v>19</v>
          </cell>
        </row>
        <row r="38">
          <cell r="C38">
            <v>118</v>
          </cell>
          <cell r="D38">
            <v>1</v>
          </cell>
          <cell r="E38">
            <v>15</v>
          </cell>
          <cell r="F38">
            <v>21</v>
          </cell>
          <cell r="G38">
            <v>16</v>
          </cell>
          <cell r="H38">
            <v>7</v>
          </cell>
          <cell r="I38">
            <v>5</v>
          </cell>
          <cell r="J38">
            <v>8</v>
          </cell>
          <cell r="K38">
            <v>5</v>
          </cell>
          <cell r="L38">
            <v>5</v>
          </cell>
          <cell r="M38">
            <v>2</v>
          </cell>
          <cell r="N38">
            <v>2</v>
          </cell>
          <cell r="O38">
            <v>10</v>
          </cell>
          <cell r="P38">
            <v>2</v>
          </cell>
          <cell r="Q38">
            <v>19</v>
          </cell>
        </row>
        <row r="39">
          <cell r="C39">
            <v>79</v>
          </cell>
          <cell r="D39">
            <v>0</v>
          </cell>
          <cell r="E39">
            <v>11</v>
          </cell>
          <cell r="F39">
            <v>17</v>
          </cell>
          <cell r="G39">
            <v>9</v>
          </cell>
          <cell r="H39">
            <v>4</v>
          </cell>
          <cell r="I39">
            <v>4</v>
          </cell>
          <cell r="J39">
            <v>7</v>
          </cell>
          <cell r="K39">
            <v>1</v>
          </cell>
          <cell r="L39">
            <v>0</v>
          </cell>
          <cell r="M39">
            <v>4</v>
          </cell>
          <cell r="N39">
            <v>3</v>
          </cell>
          <cell r="O39">
            <v>3</v>
          </cell>
          <cell r="P39">
            <v>4</v>
          </cell>
          <cell r="Q39">
            <v>12</v>
          </cell>
        </row>
        <row r="40">
          <cell r="C40">
            <v>90</v>
          </cell>
          <cell r="D40">
            <v>3</v>
          </cell>
          <cell r="E40">
            <v>13</v>
          </cell>
          <cell r="F40">
            <v>17</v>
          </cell>
          <cell r="G40">
            <v>6</v>
          </cell>
          <cell r="H40">
            <v>8</v>
          </cell>
          <cell r="I40">
            <v>4</v>
          </cell>
          <cell r="J40">
            <v>4</v>
          </cell>
          <cell r="K40">
            <v>5</v>
          </cell>
          <cell r="L40">
            <v>2</v>
          </cell>
          <cell r="M40">
            <v>3</v>
          </cell>
          <cell r="N40">
            <v>4</v>
          </cell>
          <cell r="O40">
            <v>6</v>
          </cell>
          <cell r="P40">
            <v>3</v>
          </cell>
          <cell r="Q40">
            <v>12</v>
          </cell>
        </row>
        <row r="41">
          <cell r="C41">
            <v>79</v>
          </cell>
          <cell r="D41">
            <v>1</v>
          </cell>
          <cell r="E41">
            <v>7</v>
          </cell>
          <cell r="F41">
            <v>10</v>
          </cell>
          <cell r="G41">
            <v>13</v>
          </cell>
          <cell r="H41">
            <v>6</v>
          </cell>
          <cell r="I41">
            <v>5</v>
          </cell>
          <cell r="J41">
            <v>2</v>
          </cell>
          <cell r="K41">
            <v>3</v>
          </cell>
          <cell r="L41">
            <v>2</v>
          </cell>
          <cell r="M41">
            <v>2</v>
          </cell>
          <cell r="N41">
            <v>5</v>
          </cell>
          <cell r="O41">
            <v>6</v>
          </cell>
          <cell r="P41">
            <v>2</v>
          </cell>
          <cell r="Q41">
            <v>15</v>
          </cell>
        </row>
        <row r="42">
          <cell r="C42">
            <v>88</v>
          </cell>
          <cell r="D42">
            <v>1</v>
          </cell>
          <cell r="E42">
            <v>12</v>
          </cell>
          <cell r="F42">
            <v>17</v>
          </cell>
          <cell r="G42">
            <v>7</v>
          </cell>
          <cell r="H42">
            <v>7</v>
          </cell>
          <cell r="I42">
            <v>7</v>
          </cell>
          <cell r="J42">
            <v>3</v>
          </cell>
          <cell r="K42">
            <v>5</v>
          </cell>
          <cell r="L42">
            <v>3</v>
          </cell>
          <cell r="M42">
            <v>1</v>
          </cell>
          <cell r="N42">
            <v>2</v>
          </cell>
          <cell r="O42">
            <v>5</v>
          </cell>
          <cell r="P42">
            <v>3</v>
          </cell>
          <cell r="Q42">
            <v>15</v>
          </cell>
        </row>
        <row r="43">
          <cell r="C43">
            <v>93</v>
          </cell>
          <cell r="D43">
            <v>2</v>
          </cell>
          <cell r="E43">
            <v>11</v>
          </cell>
          <cell r="F43">
            <v>17</v>
          </cell>
          <cell r="G43">
            <v>9</v>
          </cell>
          <cell r="H43">
            <v>5</v>
          </cell>
          <cell r="I43">
            <v>8</v>
          </cell>
          <cell r="J43">
            <v>7</v>
          </cell>
          <cell r="K43">
            <v>3</v>
          </cell>
          <cell r="L43">
            <v>5</v>
          </cell>
          <cell r="M43">
            <v>3</v>
          </cell>
          <cell r="N43">
            <v>1</v>
          </cell>
          <cell r="O43">
            <v>8</v>
          </cell>
          <cell r="P43">
            <v>2</v>
          </cell>
          <cell r="Q43">
            <v>12</v>
          </cell>
        </row>
        <row r="44">
          <cell r="C44">
            <v>93</v>
          </cell>
          <cell r="D44">
            <v>2</v>
          </cell>
          <cell r="E44">
            <v>14</v>
          </cell>
          <cell r="F44">
            <v>23</v>
          </cell>
          <cell r="G44">
            <v>7</v>
          </cell>
          <cell r="H44">
            <v>6</v>
          </cell>
          <cell r="I44">
            <v>5</v>
          </cell>
          <cell r="J44">
            <v>3</v>
          </cell>
          <cell r="K44">
            <v>3</v>
          </cell>
          <cell r="L44">
            <v>6</v>
          </cell>
          <cell r="M44">
            <v>2</v>
          </cell>
          <cell r="N44">
            <v>1</v>
          </cell>
          <cell r="O44">
            <v>2</v>
          </cell>
          <cell r="P44">
            <v>1</v>
          </cell>
          <cell r="Q44">
            <v>18</v>
          </cell>
        </row>
        <row r="45">
          <cell r="C45">
            <v>81</v>
          </cell>
          <cell r="D45">
            <v>1</v>
          </cell>
          <cell r="E45">
            <v>8</v>
          </cell>
          <cell r="F45">
            <v>20</v>
          </cell>
          <cell r="G45">
            <v>10</v>
          </cell>
          <cell r="H45">
            <v>8</v>
          </cell>
          <cell r="I45">
            <v>4</v>
          </cell>
          <cell r="J45">
            <v>2</v>
          </cell>
          <cell r="K45">
            <v>6</v>
          </cell>
          <cell r="L45">
            <v>1</v>
          </cell>
          <cell r="M45">
            <v>3</v>
          </cell>
          <cell r="N45">
            <v>2</v>
          </cell>
          <cell r="O45">
            <v>4</v>
          </cell>
          <cell r="P45">
            <v>2</v>
          </cell>
          <cell r="Q45">
            <v>10</v>
          </cell>
        </row>
        <row r="46">
          <cell r="C46">
            <v>71</v>
          </cell>
          <cell r="D46">
            <v>1</v>
          </cell>
          <cell r="E46">
            <v>7</v>
          </cell>
          <cell r="F46">
            <v>8</v>
          </cell>
          <cell r="G46">
            <v>5</v>
          </cell>
          <cell r="H46">
            <v>8</v>
          </cell>
          <cell r="I46">
            <v>5</v>
          </cell>
          <cell r="J46">
            <v>4</v>
          </cell>
          <cell r="K46">
            <v>5</v>
          </cell>
          <cell r="L46">
            <v>3</v>
          </cell>
          <cell r="M46">
            <v>1</v>
          </cell>
          <cell r="N46">
            <v>2</v>
          </cell>
          <cell r="O46">
            <v>7</v>
          </cell>
          <cell r="P46">
            <v>0</v>
          </cell>
          <cell r="Q46">
            <v>15</v>
          </cell>
        </row>
        <row r="47">
          <cell r="C47">
            <v>98</v>
          </cell>
          <cell r="D47">
            <v>2</v>
          </cell>
          <cell r="E47">
            <v>5</v>
          </cell>
          <cell r="F47">
            <v>14</v>
          </cell>
          <cell r="G47">
            <v>7</v>
          </cell>
          <cell r="H47">
            <v>7</v>
          </cell>
          <cell r="I47">
            <v>9</v>
          </cell>
          <cell r="J47">
            <v>7</v>
          </cell>
          <cell r="K47">
            <v>7</v>
          </cell>
          <cell r="L47">
            <v>7</v>
          </cell>
          <cell r="M47">
            <v>3</v>
          </cell>
          <cell r="N47">
            <v>3</v>
          </cell>
          <cell r="O47">
            <v>3</v>
          </cell>
          <cell r="P47">
            <v>5</v>
          </cell>
          <cell r="Q47">
            <v>19</v>
          </cell>
        </row>
        <row r="48">
          <cell r="C48">
            <v>93</v>
          </cell>
          <cell r="D48">
            <v>2</v>
          </cell>
          <cell r="E48">
            <v>7</v>
          </cell>
          <cell r="F48">
            <v>25</v>
          </cell>
          <cell r="G48">
            <v>8</v>
          </cell>
          <cell r="H48">
            <v>7</v>
          </cell>
          <cell r="I48">
            <v>5</v>
          </cell>
          <cell r="J48">
            <v>0</v>
          </cell>
          <cell r="K48">
            <v>2</v>
          </cell>
          <cell r="L48">
            <v>3</v>
          </cell>
          <cell r="M48">
            <v>2</v>
          </cell>
          <cell r="N48">
            <v>1</v>
          </cell>
          <cell r="O48">
            <v>9</v>
          </cell>
          <cell r="P48">
            <v>3</v>
          </cell>
          <cell r="Q48">
            <v>19</v>
          </cell>
        </row>
        <row r="49">
          <cell r="C49">
            <v>81</v>
          </cell>
          <cell r="D49">
            <v>2</v>
          </cell>
          <cell r="E49">
            <v>6</v>
          </cell>
          <cell r="F49">
            <v>17</v>
          </cell>
          <cell r="G49">
            <v>8</v>
          </cell>
          <cell r="H49">
            <v>5</v>
          </cell>
          <cell r="I49">
            <v>3</v>
          </cell>
          <cell r="J49">
            <v>3</v>
          </cell>
          <cell r="K49">
            <v>2</v>
          </cell>
          <cell r="L49">
            <v>5</v>
          </cell>
          <cell r="M49">
            <v>3</v>
          </cell>
          <cell r="N49">
            <v>0</v>
          </cell>
          <cell r="O49">
            <v>4</v>
          </cell>
          <cell r="P49">
            <v>1</v>
          </cell>
          <cell r="Q49">
            <v>22</v>
          </cell>
        </row>
        <row r="50">
          <cell r="C50">
            <v>75</v>
          </cell>
          <cell r="D50">
            <v>2</v>
          </cell>
          <cell r="E50">
            <v>8</v>
          </cell>
          <cell r="F50">
            <v>7</v>
          </cell>
          <cell r="G50">
            <v>8</v>
          </cell>
          <cell r="H50">
            <v>8</v>
          </cell>
          <cell r="I50">
            <v>5</v>
          </cell>
          <cell r="J50">
            <v>8</v>
          </cell>
          <cell r="K50">
            <v>4</v>
          </cell>
          <cell r="L50">
            <v>4</v>
          </cell>
          <cell r="M50">
            <v>1</v>
          </cell>
          <cell r="N50">
            <v>4</v>
          </cell>
          <cell r="O50">
            <v>4</v>
          </cell>
          <cell r="P50">
            <v>2</v>
          </cell>
          <cell r="Q50">
            <v>10</v>
          </cell>
        </row>
        <row r="51">
          <cell r="C51">
            <v>97</v>
          </cell>
          <cell r="D51">
            <v>4</v>
          </cell>
          <cell r="E51">
            <v>10</v>
          </cell>
          <cell r="F51">
            <v>12</v>
          </cell>
          <cell r="G51">
            <v>8</v>
          </cell>
          <cell r="H51">
            <v>6</v>
          </cell>
          <cell r="I51">
            <v>4</v>
          </cell>
          <cell r="J51">
            <v>5</v>
          </cell>
          <cell r="K51">
            <v>4</v>
          </cell>
          <cell r="L51">
            <v>5</v>
          </cell>
          <cell r="M51">
            <v>2</v>
          </cell>
          <cell r="N51">
            <v>3</v>
          </cell>
          <cell r="O51">
            <v>9</v>
          </cell>
          <cell r="P51">
            <v>2</v>
          </cell>
          <cell r="Q51">
            <v>23</v>
          </cell>
        </row>
        <row r="52">
          <cell r="C52">
            <v>94</v>
          </cell>
          <cell r="D52">
            <v>1</v>
          </cell>
          <cell r="E52">
            <v>9</v>
          </cell>
          <cell r="F52">
            <v>15</v>
          </cell>
          <cell r="G52">
            <v>9</v>
          </cell>
          <cell r="H52">
            <v>4</v>
          </cell>
          <cell r="I52">
            <v>5</v>
          </cell>
          <cell r="J52">
            <v>4</v>
          </cell>
          <cell r="K52">
            <v>5</v>
          </cell>
          <cell r="L52">
            <v>5</v>
          </cell>
          <cell r="M52">
            <v>2</v>
          </cell>
          <cell r="N52">
            <v>1</v>
          </cell>
          <cell r="O52">
            <v>9</v>
          </cell>
          <cell r="P52">
            <v>4</v>
          </cell>
          <cell r="Q52">
            <v>21</v>
          </cell>
        </row>
        <row r="53">
          <cell r="C53">
            <v>98</v>
          </cell>
          <cell r="D53">
            <v>0</v>
          </cell>
          <cell r="E53">
            <v>12</v>
          </cell>
          <cell r="F53">
            <v>11</v>
          </cell>
          <cell r="G53">
            <v>8</v>
          </cell>
          <cell r="H53">
            <v>6</v>
          </cell>
          <cell r="I53">
            <v>6</v>
          </cell>
          <cell r="J53">
            <v>4</v>
          </cell>
          <cell r="K53">
            <v>5</v>
          </cell>
          <cell r="L53">
            <v>4</v>
          </cell>
          <cell r="M53">
            <v>4</v>
          </cell>
          <cell r="N53">
            <v>2</v>
          </cell>
          <cell r="O53">
            <v>6</v>
          </cell>
          <cell r="P53">
            <v>4</v>
          </cell>
          <cell r="Q53">
            <v>26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11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4</v>
          </cell>
          <cell r="P2">
            <v>0</v>
          </cell>
          <cell r="Q2">
            <v>0</v>
          </cell>
        </row>
        <row r="3">
          <cell r="C3">
            <v>26</v>
          </cell>
          <cell r="D3">
            <v>0</v>
          </cell>
          <cell r="E3">
            <v>1</v>
          </cell>
          <cell r="F3">
            <v>2</v>
          </cell>
          <cell r="G3">
            <v>5</v>
          </cell>
          <cell r="H3">
            <v>3</v>
          </cell>
          <cell r="I3">
            <v>6</v>
          </cell>
          <cell r="J3">
            <v>4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4</v>
          </cell>
          <cell r="I4">
            <v>2</v>
          </cell>
          <cell r="J4">
            <v>0</v>
          </cell>
          <cell r="K4">
            <v>2</v>
          </cell>
          <cell r="L4">
            <v>0</v>
          </cell>
          <cell r="M4">
            <v>0</v>
          </cell>
          <cell r="N4">
            <v>1</v>
          </cell>
          <cell r="O4">
            <v>1</v>
          </cell>
          <cell r="P4">
            <v>0</v>
          </cell>
          <cell r="Q4">
            <v>0</v>
          </cell>
        </row>
        <row r="5">
          <cell r="C5">
            <v>20</v>
          </cell>
          <cell r="D5">
            <v>0</v>
          </cell>
          <cell r="E5">
            <v>0</v>
          </cell>
          <cell r="F5">
            <v>2</v>
          </cell>
          <cell r="G5">
            <v>5</v>
          </cell>
          <cell r="H5">
            <v>1</v>
          </cell>
          <cell r="I5">
            <v>2</v>
          </cell>
          <cell r="J5">
            <v>3</v>
          </cell>
          <cell r="K5">
            <v>2</v>
          </cell>
          <cell r="L5">
            <v>3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0</v>
          </cell>
        </row>
        <row r="6">
          <cell r="C6">
            <v>11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1</v>
          </cell>
          <cell r="I6">
            <v>0</v>
          </cell>
          <cell r="J6">
            <v>2</v>
          </cell>
          <cell r="K6">
            <v>0</v>
          </cell>
          <cell r="L6">
            <v>1</v>
          </cell>
          <cell r="M6">
            <v>1</v>
          </cell>
          <cell r="N6">
            <v>1</v>
          </cell>
          <cell r="O6">
            <v>3</v>
          </cell>
          <cell r="P6">
            <v>0</v>
          </cell>
          <cell r="Q6">
            <v>0</v>
          </cell>
        </row>
        <row r="7">
          <cell r="C7">
            <v>17</v>
          </cell>
          <cell r="D7">
            <v>0</v>
          </cell>
          <cell r="E7">
            <v>0</v>
          </cell>
          <cell r="F7">
            <v>0</v>
          </cell>
          <cell r="G7">
            <v>2</v>
          </cell>
          <cell r="H7">
            <v>1</v>
          </cell>
          <cell r="I7">
            <v>2</v>
          </cell>
          <cell r="J7">
            <v>3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2</v>
          </cell>
          <cell r="P7">
            <v>0</v>
          </cell>
          <cell r="Q7">
            <v>1</v>
          </cell>
        </row>
        <row r="8">
          <cell r="C8">
            <v>29</v>
          </cell>
          <cell r="D8">
            <v>0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1</v>
          </cell>
          <cell r="J8">
            <v>1</v>
          </cell>
          <cell r="K8">
            <v>0</v>
          </cell>
          <cell r="L8">
            <v>1</v>
          </cell>
          <cell r="M8">
            <v>4</v>
          </cell>
          <cell r="N8">
            <v>8</v>
          </cell>
          <cell r="O8">
            <v>4</v>
          </cell>
          <cell r="P8">
            <v>0</v>
          </cell>
          <cell r="Q8">
            <v>0</v>
          </cell>
        </row>
        <row r="9">
          <cell r="C9">
            <v>26</v>
          </cell>
          <cell r="D9">
            <v>0</v>
          </cell>
          <cell r="E9">
            <v>0</v>
          </cell>
          <cell r="F9">
            <v>5</v>
          </cell>
          <cell r="G9">
            <v>0</v>
          </cell>
          <cell r="H9">
            <v>4</v>
          </cell>
          <cell r="I9">
            <v>1</v>
          </cell>
          <cell r="J9">
            <v>1</v>
          </cell>
          <cell r="K9">
            <v>4</v>
          </cell>
          <cell r="L9">
            <v>1</v>
          </cell>
          <cell r="M9">
            <v>3</v>
          </cell>
          <cell r="N9">
            <v>1</v>
          </cell>
          <cell r="O9">
            <v>6</v>
          </cell>
          <cell r="P9">
            <v>0</v>
          </cell>
          <cell r="Q9">
            <v>0</v>
          </cell>
        </row>
        <row r="10">
          <cell r="C10">
            <v>41</v>
          </cell>
          <cell r="D10">
            <v>0</v>
          </cell>
          <cell r="E10">
            <v>2</v>
          </cell>
          <cell r="F10">
            <v>2</v>
          </cell>
          <cell r="G10">
            <v>6</v>
          </cell>
          <cell r="H10">
            <v>2</v>
          </cell>
          <cell r="I10">
            <v>6</v>
          </cell>
          <cell r="J10">
            <v>5</v>
          </cell>
          <cell r="K10">
            <v>5</v>
          </cell>
          <cell r="L10">
            <v>2</v>
          </cell>
          <cell r="M10">
            <v>1</v>
          </cell>
          <cell r="N10">
            <v>2</v>
          </cell>
          <cell r="O10">
            <v>8</v>
          </cell>
          <cell r="P10">
            <v>0</v>
          </cell>
          <cell r="Q10">
            <v>0</v>
          </cell>
        </row>
        <row r="11">
          <cell r="C11">
            <v>18</v>
          </cell>
          <cell r="D11">
            <v>0</v>
          </cell>
          <cell r="E11">
            <v>0</v>
          </cell>
          <cell r="F11">
            <v>3</v>
          </cell>
          <cell r="G11">
            <v>1</v>
          </cell>
          <cell r="H11">
            <v>3</v>
          </cell>
          <cell r="I11">
            <v>0</v>
          </cell>
          <cell r="J11">
            <v>2</v>
          </cell>
          <cell r="K11">
            <v>4</v>
          </cell>
          <cell r="L11">
            <v>2</v>
          </cell>
          <cell r="M11">
            <v>0</v>
          </cell>
          <cell r="N11">
            <v>1</v>
          </cell>
          <cell r="O11">
            <v>2</v>
          </cell>
          <cell r="P11">
            <v>0</v>
          </cell>
          <cell r="Q11">
            <v>0</v>
          </cell>
        </row>
        <row r="12">
          <cell r="C12">
            <v>31</v>
          </cell>
          <cell r="D12">
            <v>0</v>
          </cell>
          <cell r="E12">
            <v>1</v>
          </cell>
          <cell r="F12">
            <v>5</v>
          </cell>
          <cell r="G12">
            <v>4</v>
          </cell>
          <cell r="H12">
            <v>7</v>
          </cell>
          <cell r="I12">
            <v>1</v>
          </cell>
          <cell r="J12">
            <v>1</v>
          </cell>
          <cell r="K12">
            <v>3</v>
          </cell>
          <cell r="L12">
            <v>2</v>
          </cell>
          <cell r="M12">
            <v>4</v>
          </cell>
          <cell r="N12">
            <v>1</v>
          </cell>
          <cell r="O12">
            <v>2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3</v>
          </cell>
          <cell r="G13">
            <v>4</v>
          </cell>
          <cell r="H13">
            <v>1</v>
          </cell>
          <cell r="I13">
            <v>2</v>
          </cell>
          <cell r="J13">
            <v>2</v>
          </cell>
          <cell r="K13">
            <v>4</v>
          </cell>
          <cell r="L13">
            <v>0</v>
          </cell>
          <cell r="M13">
            <v>2</v>
          </cell>
          <cell r="N13">
            <v>1</v>
          </cell>
          <cell r="O13">
            <v>3</v>
          </cell>
          <cell r="P13">
            <v>1</v>
          </cell>
          <cell r="Q13">
            <v>0</v>
          </cell>
        </row>
        <row r="14">
          <cell r="C14">
            <v>34</v>
          </cell>
          <cell r="D14">
            <v>0</v>
          </cell>
          <cell r="E14">
            <v>1</v>
          </cell>
          <cell r="F14">
            <v>0</v>
          </cell>
          <cell r="G14">
            <v>2</v>
          </cell>
          <cell r="H14">
            <v>2</v>
          </cell>
          <cell r="I14">
            <v>3</v>
          </cell>
          <cell r="J14">
            <v>6</v>
          </cell>
          <cell r="K14">
            <v>5</v>
          </cell>
          <cell r="L14">
            <v>6</v>
          </cell>
          <cell r="M14">
            <v>4</v>
          </cell>
          <cell r="N14">
            <v>0</v>
          </cell>
          <cell r="O14">
            <v>5</v>
          </cell>
          <cell r="P14">
            <v>0</v>
          </cell>
          <cell r="Q14">
            <v>0</v>
          </cell>
        </row>
        <row r="15">
          <cell r="C15">
            <v>18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2</v>
          </cell>
          <cell r="L15">
            <v>0</v>
          </cell>
          <cell r="M15">
            <v>1</v>
          </cell>
          <cell r="N15">
            <v>2</v>
          </cell>
          <cell r="O15">
            <v>2</v>
          </cell>
          <cell r="P15">
            <v>0</v>
          </cell>
          <cell r="Q15">
            <v>0</v>
          </cell>
        </row>
        <row r="16">
          <cell r="C16">
            <v>19</v>
          </cell>
          <cell r="D16">
            <v>0</v>
          </cell>
          <cell r="E16">
            <v>2</v>
          </cell>
          <cell r="F16">
            <v>4</v>
          </cell>
          <cell r="G16">
            <v>1</v>
          </cell>
          <cell r="H16">
            <v>3</v>
          </cell>
          <cell r="I16">
            <v>1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5</v>
          </cell>
          <cell r="P16">
            <v>0</v>
          </cell>
          <cell r="Q16">
            <v>0</v>
          </cell>
        </row>
        <row r="17">
          <cell r="C17">
            <v>30</v>
          </cell>
          <cell r="D17">
            <v>0</v>
          </cell>
          <cell r="E17">
            <v>3</v>
          </cell>
          <cell r="F17">
            <v>4</v>
          </cell>
          <cell r="G17">
            <v>2</v>
          </cell>
          <cell r="H17">
            <v>3</v>
          </cell>
          <cell r="I17">
            <v>4</v>
          </cell>
          <cell r="J17">
            <v>0</v>
          </cell>
          <cell r="K17">
            <v>4</v>
          </cell>
          <cell r="L17">
            <v>3</v>
          </cell>
          <cell r="M17">
            <v>3</v>
          </cell>
          <cell r="N17">
            <v>1</v>
          </cell>
          <cell r="O17">
            <v>2</v>
          </cell>
          <cell r="P17">
            <v>0</v>
          </cell>
          <cell r="Q17">
            <v>1</v>
          </cell>
        </row>
        <row r="18">
          <cell r="C18">
            <v>22</v>
          </cell>
          <cell r="D18">
            <v>0</v>
          </cell>
          <cell r="E18">
            <v>0</v>
          </cell>
          <cell r="F18">
            <v>4</v>
          </cell>
          <cell r="G18">
            <v>4</v>
          </cell>
          <cell r="H18">
            <v>1</v>
          </cell>
          <cell r="I18">
            <v>2</v>
          </cell>
          <cell r="J18">
            <v>1</v>
          </cell>
          <cell r="K18">
            <v>1</v>
          </cell>
          <cell r="L18">
            <v>3</v>
          </cell>
          <cell r="M18">
            <v>2</v>
          </cell>
          <cell r="N18">
            <v>1</v>
          </cell>
          <cell r="O18">
            <v>2</v>
          </cell>
          <cell r="P18">
            <v>1</v>
          </cell>
          <cell r="Q18">
            <v>0</v>
          </cell>
        </row>
        <row r="19">
          <cell r="C19">
            <v>19</v>
          </cell>
          <cell r="D19">
            <v>0</v>
          </cell>
          <cell r="E19">
            <v>1</v>
          </cell>
          <cell r="F19">
            <v>1</v>
          </cell>
          <cell r="G19">
            <v>3</v>
          </cell>
          <cell r="H19">
            <v>1</v>
          </cell>
          <cell r="I19">
            <v>3</v>
          </cell>
          <cell r="J19">
            <v>0</v>
          </cell>
          <cell r="K19">
            <v>0</v>
          </cell>
          <cell r="L19">
            <v>4</v>
          </cell>
          <cell r="M19">
            <v>2</v>
          </cell>
          <cell r="N19">
            <v>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20</v>
          </cell>
          <cell r="D20">
            <v>1</v>
          </cell>
          <cell r="E20">
            <v>0</v>
          </cell>
          <cell r="F20">
            <v>2</v>
          </cell>
          <cell r="G20">
            <v>1</v>
          </cell>
          <cell r="H20">
            <v>1</v>
          </cell>
          <cell r="I20">
            <v>2</v>
          </cell>
          <cell r="J20">
            <v>0</v>
          </cell>
          <cell r="K20">
            <v>3</v>
          </cell>
          <cell r="L20">
            <v>1</v>
          </cell>
          <cell r="M20">
            <v>3</v>
          </cell>
          <cell r="N20">
            <v>2</v>
          </cell>
          <cell r="O20">
            <v>4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0</v>
          </cell>
          <cell r="E21">
            <v>0</v>
          </cell>
          <cell r="F21">
            <v>2</v>
          </cell>
          <cell r="G21">
            <v>2</v>
          </cell>
          <cell r="H21">
            <v>1</v>
          </cell>
          <cell r="I21">
            <v>2</v>
          </cell>
          <cell r="J21">
            <v>0</v>
          </cell>
          <cell r="K21">
            <v>3</v>
          </cell>
          <cell r="L21">
            <v>1</v>
          </cell>
          <cell r="M21">
            <v>2</v>
          </cell>
          <cell r="N21">
            <v>1</v>
          </cell>
          <cell r="O21">
            <v>4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3</v>
          </cell>
          <cell r="I22">
            <v>2</v>
          </cell>
          <cell r="J22">
            <v>2</v>
          </cell>
          <cell r="K22">
            <v>1</v>
          </cell>
          <cell r="L22">
            <v>5</v>
          </cell>
          <cell r="M22">
            <v>3</v>
          </cell>
          <cell r="N22">
            <v>1</v>
          </cell>
          <cell r="O22">
            <v>3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0</v>
          </cell>
          <cell r="E23">
            <v>2</v>
          </cell>
          <cell r="F23">
            <v>0</v>
          </cell>
          <cell r="G23">
            <v>1</v>
          </cell>
          <cell r="H23">
            <v>1</v>
          </cell>
          <cell r="I23">
            <v>1</v>
          </cell>
          <cell r="J23">
            <v>0</v>
          </cell>
          <cell r="K23">
            <v>3</v>
          </cell>
          <cell r="L23">
            <v>4</v>
          </cell>
          <cell r="M23">
            <v>0</v>
          </cell>
          <cell r="N23">
            <v>2</v>
          </cell>
          <cell r="O23">
            <v>4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0</v>
          </cell>
          <cell r="E24">
            <v>0</v>
          </cell>
          <cell r="F24">
            <v>3</v>
          </cell>
          <cell r="G24">
            <v>2</v>
          </cell>
          <cell r="H24">
            <v>1</v>
          </cell>
          <cell r="I24">
            <v>1</v>
          </cell>
          <cell r="J24">
            <v>2</v>
          </cell>
          <cell r="K24">
            <v>2</v>
          </cell>
          <cell r="L24">
            <v>2</v>
          </cell>
          <cell r="M24">
            <v>3</v>
          </cell>
          <cell r="N24">
            <v>3</v>
          </cell>
          <cell r="O24">
            <v>2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0</v>
          </cell>
          <cell r="E25">
            <v>2</v>
          </cell>
          <cell r="F25">
            <v>3</v>
          </cell>
          <cell r="G25">
            <v>1</v>
          </cell>
          <cell r="H25">
            <v>2</v>
          </cell>
          <cell r="I25">
            <v>2</v>
          </cell>
          <cell r="J25">
            <v>1</v>
          </cell>
          <cell r="K25">
            <v>2</v>
          </cell>
          <cell r="L25">
            <v>2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0</v>
          </cell>
        </row>
        <row r="26">
          <cell r="C26">
            <v>30</v>
          </cell>
          <cell r="D26">
            <v>2</v>
          </cell>
          <cell r="E26">
            <v>2</v>
          </cell>
          <cell r="F26">
            <v>3</v>
          </cell>
          <cell r="G26">
            <v>1</v>
          </cell>
          <cell r="H26">
            <v>1</v>
          </cell>
          <cell r="I26">
            <v>2</v>
          </cell>
          <cell r="J26">
            <v>1</v>
          </cell>
          <cell r="K26">
            <v>5</v>
          </cell>
          <cell r="L26">
            <v>3</v>
          </cell>
          <cell r="M26">
            <v>1</v>
          </cell>
          <cell r="N26">
            <v>3</v>
          </cell>
          <cell r="O26">
            <v>5</v>
          </cell>
          <cell r="P26">
            <v>0</v>
          </cell>
          <cell r="Q26">
            <v>1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3</v>
          </cell>
          <cell r="G27">
            <v>0</v>
          </cell>
          <cell r="H27">
            <v>2</v>
          </cell>
          <cell r="I27">
            <v>3</v>
          </cell>
          <cell r="J27">
            <v>0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2</v>
          </cell>
          <cell r="J28">
            <v>2</v>
          </cell>
          <cell r="K28">
            <v>1</v>
          </cell>
          <cell r="L28">
            <v>1</v>
          </cell>
          <cell r="M28">
            <v>2</v>
          </cell>
          <cell r="N28">
            <v>2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6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</row>
        <row r="30">
          <cell r="C30">
            <v>5</v>
          </cell>
          <cell r="D30">
            <v>0</v>
          </cell>
          <cell r="E30">
            <v>0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10</v>
          </cell>
          <cell r="D31">
            <v>0</v>
          </cell>
          <cell r="E31">
            <v>0</v>
          </cell>
          <cell r="F31">
            <v>3</v>
          </cell>
          <cell r="G31">
            <v>0</v>
          </cell>
          <cell r="H31">
            <v>1</v>
          </cell>
          <cell r="I31">
            <v>2</v>
          </cell>
          <cell r="J31">
            <v>0</v>
          </cell>
          <cell r="K31">
            <v>1</v>
          </cell>
          <cell r="L31">
            <v>0</v>
          </cell>
          <cell r="M31">
            <v>2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</row>
        <row r="32">
          <cell r="C32">
            <v>6</v>
          </cell>
          <cell r="D32">
            <v>0</v>
          </cell>
          <cell r="E32">
            <v>1</v>
          </cell>
          <cell r="F32">
            <v>0</v>
          </cell>
          <cell r="G32">
            <v>1</v>
          </cell>
          <cell r="H32">
            <v>0</v>
          </cell>
          <cell r="I32">
            <v>1</v>
          </cell>
          <cell r="J32">
            <v>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3</v>
          </cell>
          <cell r="D33">
            <v>1</v>
          </cell>
          <cell r="E33">
            <v>0</v>
          </cell>
          <cell r="F33">
            <v>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1</v>
          </cell>
        </row>
        <row r="35">
          <cell r="C35">
            <v>11</v>
          </cell>
          <cell r="D35">
            <v>1</v>
          </cell>
          <cell r="E35">
            <v>1</v>
          </cell>
          <cell r="F35">
            <v>4</v>
          </cell>
          <cell r="G35">
            <v>1</v>
          </cell>
          <cell r="H35">
            <v>1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</row>
        <row r="36">
          <cell r="C36">
            <v>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K36">
            <v>0</v>
          </cell>
          <cell r="L36">
            <v>1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3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0</v>
          </cell>
          <cell r="N38">
            <v>3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10</v>
          </cell>
          <cell r="D39">
            <v>0</v>
          </cell>
          <cell r="E39">
            <v>2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2</v>
          </cell>
        </row>
        <row r="40">
          <cell r="C40">
            <v>7</v>
          </cell>
          <cell r="D40">
            <v>0</v>
          </cell>
          <cell r="E40">
            <v>0</v>
          </cell>
          <cell r="F40">
            <v>1</v>
          </cell>
          <cell r="G40">
            <v>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0</v>
          </cell>
          <cell r="N40">
            <v>1</v>
          </cell>
          <cell r="O40">
            <v>2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0</v>
          </cell>
          <cell r="F41">
            <v>2</v>
          </cell>
          <cell r="G41">
            <v>1</v>
          </cell>
          <cell r="H41">
            <v>0</v>
          </cell>
          <cell r="I41">
            <v>1</v>
          </cell>
          <cell r="J41">
            <v>2</v>
          </cell>
          <cell r="K41">
            <v>0</v>
          </cell>
          <cell r="L41">
            <v>1</v>
          </cell>
          <cell r="M41">
            <v>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23</v>
          </cell>
          <cell r="D42">
            <v>0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  <cell r="I42">
            <v>3</v>
          </cell>
          <cell r="J42">
            <v>3</v>
          </cell>
          <cell r="K42">
            <v>3</v>
          </cell>
          <cell r="L42">
            <v>1</v>
          </cell>
          <cell r="M42">
            <v>3</v>
          </cell>
          <cell r="N42">
            <v>3</v>
          </cell>
          <cell r="O42">
            <v>4</v>
          </cell>
          <cell r="P42">
            <v>0</v>
          </cell>
          <cell r="Q42">
            <v>0</v>
          </cell>
        </row>
        <row r="43">
          <cell r="C43">
            <v>15</v>
          </cell>
          <cell r="D43">
            <v>0</v>
          </cell>
          <cell r="E43">
            <v>1</v>
          </cell>
          <cell r="F43">
            <v>0</v>
          </cell>
          <cell r="G43">
            <v>2</v>
          </cell>
          <cell r="H43">
            <v>4</v>
          </cell>
          <cell r="I43">
            <v>1</v>
          </cell>
          <cell r="J43">
            <v>3</v>
          </cell>
          <cell r="K43">
            <v>2</v>
          </cell>
          <cell r="L43">
            <v>0</v>
          </cell>
          <cell r="M43">
            <v>0</v>
          </cell>
          <cell r="N43">
            <v>2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21</v>
          </cell>
          <cell r="D44">
            <v>0</v>
          </cell>
          <cell r="E44">
            <v>0</v>
          </cell>
          <cell r="F44">
            <v>3</v>
          </cell>
          <cell r="G44">
            <v>2</v>
          </cell>
          <cell r="H44">
            <v>1</v>
          </cell>
          <cell r="I44">
            <v>3</v>
          </cell>
          <cell r="J44">
            <v>2</v>
          </cell>
          <cell r="K44">
            <v>1</v>
          </cell>
          <cell r="L44">
            <v>1</v>
          </cell>
          <cell r="M44">
            <v>2</v>
          </cell>
          <cell r="N44">
            <v>0</v>
          </cell>
          <cell r="O44">
            <v>5</v>
          </cell>
          <cell r="P44">
            <v>1</v>
          </cell>
          <cell r="Q44">
            <v>0</v>
          </cell>
        </row>
        <row r="45">
          <cell r="C45">
            <v>15</v>
          </cell>
          <cell r="D45">
            <v>0</v>
          </cell>
          <cell r="E45">
            <v>1</v>
          </cell>
          <cell r="F45">
            <v>1</v>
          </cell>
          <cell r="G45">
            <v>2</v>
          </cell>
          <cell r="H45">
            <v>5</v>
          </cell>
          <cell r="I45">
            <v>1</v>
          </cell>
          <cell r="J45">
            <v>2</v>
          </cell>
          <cell r="K45">
            <v>0</v>
          </cell>
          <cell r="L45">
            <v>1</v>
          </cell>
          <cell r="M45">
            <v>1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18</v>
          </cell>
          <cell r="D46">
            <v>0</v>
          </cell>
          <cell r="E46">
            <v>2</v>
          </cell>
          <cell r="F46">
            <v>4</v>
          </cell>
          <cell r="G46">
            <v>0</v>
          </cell>
          <cell r="H46">
            <v>5</v>
          </cell>
          <cell r="I46">
            <v>0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1</v>
          </cell>
          <cell r="O46">
            <v>2</v>
          </cell>
          <cell r="P46">
            <v>0</v>
          </cell>
          <cell r="Q46">
            <v>0</v>
          </cell>
        </row>
        <row r="47">
          <cell r="C47">
            <v>22</v>
          </cell>
          <cell r="D47">
            <v>0</v>
          </cell>
          <cell r="E47">
            <v>2</v>
          </cell>
          <cell r="F47">
            <v>2</v>
          </cell>
          <cell r="G47">
            <v>2</v>
          </cell>
          <cell r="H47">
            <v>3</v>
          </cell>
          <cell r="I47">
            <v>3</v>
          </cell>
          <cell r="J47">
            <v>3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3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0</v>
          </cell>
          <cell r="F48">
            <v>1</v>
          </cell>
          <cell r="G48">
            <v>1</v>
          </cell>
          <cell r="H48">
            <v>2</v>
          </cell>
          <cell r="I48">
            <v>1</v>
          </cell>
          <cell r="J48">
            <v>0</v>
          </cell>
          <cell r="K48">
            <v>3</v>
          </cell>
          <cell r="L48">
            <v>0</v>
          </cell>
          <cell r="M48">
            <v>3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0</v>
          </cell>
          <cell r="F49">
            <v>1</v>
          </cell>
          <cell r="G49">
            <v>1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1</v>
          </cell>
          <cell r="P49">
            <v>1</v>
          </cell>
          <cell r="Q49">
            <v>1</v>
          </cell>
        </row>
        <row r="50">
          <cell r="C50">
            <v>12</v>
          </cell>
          <cell r="D50">
            <v>1</v>
          </cell>
          <cell r="E50">
            <v>0</v>
          </cell>
          <cell r="F50">
            <v>1</v>
          </cell>
          <cell r="G50">
            <v>1</v>
          </cell>
          <cell r="H50">
            <v>2</v>
          </cell>
          <cell r="I50">
            <v>2</v>
          </cell>
          <cell r="J50">
            <v>2</v>
          </cell>
          <cell r="K50">
            <v>1</v>
          </cell>
          <cell r="L50">
            <v>0</v>
          </cell>
          <cell r="M50">
            <v>2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</v>
          </cell>
          <cell r="I51">
            <v>1</v>
          </cell>
          <cell r="J51">
            <v>2</v>
          </cell>
          <cell r="K51">
            <v>2</v>
          </cell>
          <cell r="L51">
            <v>0</v>
          </cell>
          <cell r="M51">
            <v>0</v>
          </cell>
          <cell r="N51">
            <v>0</v>
          </cell>
          <cell r="O51">
            <v>2</v>
          </cell>
          <cell r="P51">
            <v>0</v>
          </cell>
          <cell r="Q51">
            <v>0</v>
          </cell>
        </row>
        <row r="52">
          <cell r="C52">
            <v>13</v>
          </cell>
          <cell r="D52">
            <v>2</v>
          </cell>
          <cell r="E52">
            <v>0</v>
          </cell>
          <cell r="F52">
            <v>0</v>
          </cell>
          <cell r="G52">
            <v>0</v>
          </cell>
          <cell r="H52">
            <v>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2</v>
          </cell>
          <cell r="N52">
            <v>1</v>
          </cell>
          <cell r="O52">
            <v>5</v>
          </cell>
          <cell r="P52">
            <v>0</v>
          </cell>
          <cell r="Q52">
            <v>1</v>
          </cell>
        </row>
        <row r="53">
          <cell r="C53">
            <v>17</v>
          </cell>
          <cell r="D53">
            <v>0</v>
          </cell>
          <cell r="E53">
            <v>0</v>
          </cell>
          <cell r="F53">
            <v>1</v>
          </cell>
          <cell r="G53">
            <v>0</v>
          </cell>
          <cell r="H53">
            <v>1</v>
          </cell>
          <cell r="I53">
            <v>2</v>
          </cell>
          <cell r="J53">
            <v>2</v>
          </cell>
          <cell r="K53">
            <v>1</v>
          </cell>
          <cell r="L53">
            <v>2</v>
          </cell>
          <cell r="M53">
            <v>5</v>
          </cell>
          <cell r="N53">
            <v>0</v>
          </cell>
          <cell r="O53">
            <v>3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3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0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5</v>
          </cell>
          <cell r="D4">
            <v>0</v>
          </cell>
          <cell r="E4">
            <v>2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3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0</v>
          </cell>
          <cell r="E10">
            <v>1</v>
          </cell>
          <cell r="F10">
            <v>3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0</v>
          </cell>
          <cell r="E11">
            <v>0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0</v>
          </cell>
          <cell r="E12">
            <v>0</v>
          </cell>
          <cell r="F12">
            <v>2</v>
          </cell>
          <cell r="G12">
            <v>2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0</v>
          </cell>
          <cell r="E13">
            <v>1</v>
          </cell>
          <cell r="F13">
            <v>3</v>
          </cell>
          <cell r="G13">
            <v>1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0</v>
          </cell>
          <cell r="F14">
            <v>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11</v>
          </cell>
          <cell r="D17">
            <v>0</v>
          </cell>
          <cell r="E17">
            <v>1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0</v>
          </cell>
          <cell r="E21">
            <v>3</v>
          </cell>
          <cell r="F21">
            <v>8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</v>
          </cell>
          <cell r="E22">
            <v>2</v>
          </cell>
          <cell r="F22">
            <v>9</v>
          </cell>
          <cell r="G22">
            <v>1</v>
          </cell>
          <cell r="H22">
            <v>1</v>
          </cell>
          <cell r="I22">
            <v>2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1</v>
          </cell>
          <cell r="F23">
            <v>8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1</v>
          </cell>
        </row>
        <row r="24">
          <cell r="C24">
            <v>10</v>
          </cell>
          <cell r="D24">
            <v>0</v>
          </cell>
          <cell r="E24">
            <v>3</v>
          </cell>
          <cell r="F24">
            <v>6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4</v>
          </cell>
          <cell r="F25">
            <v>9</v>
          </cell>
          <cell r="G25">
            <v>3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</v>
          </cell>
          <cell r="E26">
            <v>3</v>
          </cell>
          <cell r="F26">
            <v>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0</v>
          </cell>
          <cell r="E27">
            <v>2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4</v>
          </cell>
          <cell r="G28">
            <v>2</v>
          </cell>
          <cell r="H28">
            <v>0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11</v>
          </cell>
          <cell r="D29">
            <v>0</v>
          </cell>
          <cell r="E29">
            <v>3</v>
          </cell>
          <cell r="F29">
            <v>5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17</v>
          </cell>
          <cell r="D30">
            <v>0</v>
          </cell>
          <cell r="E30">
            <v>4</v>
          </cell>
          <cell r="F30">
            <v>5</v>
          </cell>
          <cell r="G30">
            <v>6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22</v>
          </cell>
          <cell r="D31">
            <v>0</v>
          </cell>
          <cell r="E31">
            <v>6</v>
          </cell>
          <cell r="F31">
            <v>12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15</v>
          </cell>
          <cell r="D32">
            <v>1</v>
          </cell>
          <cell r="E32">
            <v>3</v>
          </cell>
          <cell r="F32">
            <v>8</v>
          </cell>
          <cell r="G32">
            <v>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23</v>
          </cell>
          <cell r="D33">
            <v>0</v>
          </cell>
          <cell r="E33">
            <v>4</v>
          </cell>
          <cell r="F33">
            <v>10</v>
          </cell>
          <cell r="G33">
            <v>2</v>
          </cell>
          <cell r="H33">
            <v>1</v>
          </cell>
          <cell r="I33">
            <v>3</v>
          </cell>
          <cell r="J33">
            <v>2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13</v>
          </cell>
          <cell r="D34">
            <v>0</v>
          </cell>
          <cell r="E34">
            <v>4</v>
          </cell>
          <cell r="F34">
            <v>4</v>
          </cell>
          <cell r="G34">
            <v>1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0</v>
          </cell>
          <cell r="E35">
            <v>2</v>
          </cell>
          <cell r="F35">
            <v>11</v>
          </cell>
          <cell r="G35">
            <v>0</v>
          </cell>
          <cell r="H35">
            <v>3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25</v>
          </cell>
          <cell r="D36">
            <v>1</v>
          </cell>
          <cell r="E36">
            <v>4</v>
          </cell>
          <cell r="F36">
            <v>15</v>
          </cell>
          <cell r="G36">
            <v>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40</v>
          </cell>
          <cell r="D37">
            <v>0</v>
          </cell>
          <cell r="E37">
            <v>9</v>
          </cell>
          <cell r="F37">
            <v>27</v>
          </cell>
          <cell r="G37">
            <v>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</row>
        <row r="38">
          <cell r="C38">
            <v>37</v>
          </cell>
          <cell r="D38">
            <v>1</v>
          </cell>
          <cell r="E38">
            <v>7</v>
          </cell>
          <cell r="F38">
            <v>23</v>
          </cell>
          <cell r="G38">
            <v>5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31</v>
          </cell>
          <cell r="D39">
            <v>1</v>
          </cell>
          <cell r="E39">
            <v>11</v>
          </cell>
          <cell r="F39">
            <v>14</v>
          </cell>
          <cell r="G39">
            <v>2</v>
          </cell>
          <cell r="H39">
            <v>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41</v>
          </cell>
          <cell r="D40">
            <v>1</v>
          </cell>
          <cell r="E40">
            <v>12</v>
          </cell>
          <cell r="F40">
            <v>28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52</v>
          </cell>
          <cell r="D41">
            <v>1</v>
          </cell>
          <cell r="E41">
            <v>14</v>
          </cell>
          <cell r="F41">
            <v>26</v>
          </cell>
          <cell r="G41">
            <v>10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53</v>
          </cell>
          <cell r="D42">
            <v>3</v>
          </cell>
          <cell r="E42">
            <v>13</v>
          </cell>
          <cell r="F42">
            <v>27</v>
          </cell>
          <cell r="G42">
            <v>5</v>
          </cell>
          <cell r="H42">
            <v>3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31</v>
          </cell>
          <cell r="D43">
            <v>0</v>
          </cell>
          <cell r="E43">
            <v>7</v>
          </cell>
          <cell r="F43">
            <v>14</v>
          </cell>
          <cell r="G43">
            <v>6</v>
          </cell>
          <cell r="H43">
            <v>2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40</v>
          </cell>
          <cell r="D44">
            <v>1</v>
          </cell>
          <cell r="E44">
            <v>6</v>
          </cell>
          <cell r="F44">
            <v>26</v>
          </cell>
          <cell r="G44">
            <v>3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36</v>
          </cell>
          <cell r="D45">
            <v>0</v>
          </cell>
          <cell r="E45">
            <v>7</v>
          </cell>
          <cell r="F45">
            <v>16</v>
          </cell>
          <cell r="G45">
            <v>10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29</v>
          </cell>
          <cell r="D46">
            <v>0</v>
          </cell>
          <cell r="E46">
            <v>8</v>
          </cell>
          <cell r="F46">
            <v>17</v>
          </cell>
          <cell r="G46">
            <v>2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</row>
        <row r="47">
          <cell r="C47">
            <v>32</v>
          </cell>
          <cell r="D47">
            <v>2</v>
          </cell>
          <cell r="E47">
            <v>3</v>
          </cell>
          <cell r="F47">
            <v>16</v>
          </cell>
          <cell r="G47">
            <v>4</v>
          </cell>
          <cell r="H47">
            <v>3</v>
          </cell>
          <cell r="I47">
            <v>0</v>
          </cell>
          <cell r="J47">
            <v>2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1</v>
          </cell>
          <cell r="P47">
            <v>0</v>
          </cell>
          <cell r="Q47">
            <v>0</v>
          </cell>
        </row>
        <row r="48">
          <cell r="C48">
            <v>27</v>
          </cell>
          <cell r="D48">
            <v>0</v>
          </cell>
          <cell r="E48">
            <v>7</v>
          </cell>
          <cell r="F48">
            <v>16</v>
          </cell>
          <cell r="G48">
            <v>2</v>
          </cell>
          <cell r="H48">
            <v>0</v>
          </cell>
          <cell r="I48">
            <v>1</v>
          </cell>
          <cell r="J48">
            <v>0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22</v>
          </cell>
          <cell r="D49">
            <v>1</v>
          </cell>
          <cell r="E49">
            <v>5</v>
          </cell>
          <cell r="F49">
            <v>12</v>
          </cell>
          <cell r="G49">
            <v>3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21</v>
          </cell>
          <cell r="D50">
            <v>0</v>
          </cell>
          <cell r="E50">
            <v>1</v>
          </cell>
          <cell r="F50">
            <v>17</v>
          </cell>
          <cell r="G50">
            <v>2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14</v>
          </cell>
          <cell r="D51">
            <v>1</v>
          </cell>
          <cell r="E51">
            <v>1</v>
          </cell>
          <cell r="F51">
            <v>10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13</v>
          </cell>
          <cell r="D52">
            <v>0</v>
          </cell>
          <cell r="E52">
            <v>7</v>
          </cell>
          <cell r="F52">
            <v>4</v>
          </cell>
          <cell r="G52">
            <v>1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>
            <v>3</v>
          </cell>
          <cell r="D53">
            <v>1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2</v>
          </cell>
          <cell r="I3">
            <v>3</v>
          </cell>
          <cell r="J3">
            <v>2</v>
          </cell>
          <cell r="K3">
            <v>1</v>
          </cell>
          <cell r="L3">
            <v>0</v>
          </cell>
          <cell r="M3">
            <v>2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1</v>
          </cell>
          <cell r="I4">
            <v>3</v>
          </cell>
          <cell r="J4">
            <v>1</v>
          </cell>
          <cell r="K4">
            <v>2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16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3</v>
          </cell>
          <cell r="I5">
            <v>1</v>
          </cell>
          <cell r="J5">
            <v>4</v>
          </cell>
          <cell r="K5">
            <v>3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12</v>
          </cell>
          <cell r="D6">
            <v>0</v>
          </cell>
          <cell r="E6">
            <v>0</v>
          </cell>
          <cell r="F6">
            <v>2</v>
          </cell>
          <cell r="G6">
            <v>0</v>
          </cell>
          <cell r="H6">
            <v>1</v>
          </cell>
          <cell r="I6">
            <v>2</v>
          </cell>
          <cell r="J6">
            <v>2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11</v>
          </cell>
          <cell r="D7">
            <v>0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2</v>
          </cell>
          <cell r="J7">
            <v>1</v>
          </cell>
          <cell r="K7">
            <v>1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2</v>
          </cell>
          <cell r="J8">
            <v>2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11</v>
          </cell>
          <cell r="D9">
            <v>0</v>
          </cell>
          <cell r="E9">
            <v>0</v>
          </cell>
          <cell r="F9">
            <v>2</v>
          </cell>
          <cell r="G9">
            <v>1</v>
          </cell>
          <cell r="H9">
            <v>3</v>
          </cell>
          <cell r="I9">
            <v>0</v>
          </cell>
          <cell r="J9">
            <v>2</v>
          </cell>
          <cell r="K9">
            <v>1</v>
          </cell>
          <cell r="L9">
            <v>1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12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  <cell r="I10">
            <v>2</v>
          </cell>
          <cell r="J10">
            <v>2</v>
          </cell>
          <cell r="K10">
            <v>3</v>
          </cell>
          <cell r="L10">
            <v>0</v>
          </cell>
          <cell r="M10">
            <v>1</v>
          </cell>
          <cell r="N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26</v>
          </cell>
          <cell r="D11">
            <v>0</v>
          </cell>
          <cell r="E11">
            <v>0</v>
          </cell>
          <cell r="F11">
            <v>2</v>
          </cell>
          <cell r="G11">
            <v>5</v>
          </cell>
          <cell r="H11">
            <v>3</v>
          </cell>
          <cell r="I11">
            <v>5</v>
          </cell>
          <cell r="J11">
            <v>4</v>
          </cell>
          <cell r="K11">
            <v>3</v>
          </cell>
          <cell r="L11">
            <v>1</v>
          </cell>
          <cell r="M11">
            <v>1</v>
          </cell>
          <cell r="N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26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1</v>
          </cell>
          <cell r="I12">
            <v>7</v>
          </cell>
          <cell r="J12">
            <v>7</v>
          </cell>
          <cell r="K12">
            <v>1</v>
          </cell>
          <cell r="L12">
            <v>1</v>
          </cell>
          <cell r="M12">
            <v>4</v>
          </cell>
          <cell r="N12">
            <v>3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11</v>
          </cell>
          <cell r="D13">
            <v>0</v>
          </cell>
          <cell r="E13">
            <v>0</v>
          </cell>
          <cell r="F13">
            <v>0</v>
          </cell>
          <cell r="G13">
            <v>2</v>
          </cell>
          <cell r="H13">
            <v>2</v>
          </cell>
          <cell r="I13">
            <v>1</v>
          </cell>
          <cell r="J13">
            <v>4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26</v>
          </cell>
          <cell r="D14">
            <v>0</v>
          </cell>
          <cell r="E14">
            <v>0</v>
          </cell>
          <cell r="F14">
            <v>1</v>
          </cell>
          <cell r="G14">
            <v>3</v>
          </cell>
          <cell r="H14">
            <v>2</v>
          </cell>
          <cell r="I14">
            <v>5</v>
          </cell>
          <cell r="J14">
            <v>5</v>
          </cell>
          <cell r="K14">
            <v>2</v>
          </cell>
          <cell r="L14">
            <v>2</v>
          </cell>
          <cell r="M14">
            <v>0</v>
          </cell>
          <cell r="N14">
            <v>3</v>
          </cell>
          <cell r="O14">
            <v>2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0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2</v>
          </cell>
          <cell r="K16">
            <v>3</v>
          </cell>
          <cell r="L16">
            <v>3</v>
          </cell>
          <cell r="M16">
            <v>0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2</v>
          </cell>
          <cell r="H17">
            <v>0</v>
          </cell>
          <cell r="I17">
            <v>3</v>
          </cell>
          <cell r="J17">
            <v>1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17</v>
          </cell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2</v>
          </cell>
          <cell r="I18">
            <v>3</v>
          </cell>
          <cell r="J18">
            <v>3</v>
          </cell>
          <cell r="K18">
            <v>1</v>
          </cell>
          <cell r="L18">
            <v>2</v>
          </cell>
          <cell r="M18">
            <v>1</v>
          </cell>
          <cell r="N18">
            <v>0</v>
          </cell>
          <cell r="O18">
            <v>1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1</v>
          </cell>
          <cell r="L19">
            <v>1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2</v>
          </cell>
          <cell r="I20">
            <v>1</v>
          </cell>
          <cell r="J20">
            <v>2</v>
          </cell>
          <cell r="K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0</v>
          </cell>
          <cell r="E21">
            <v>0</v>
          </cell>
          <cell r="F21">
            <v>0</v>
          </cell>
          <cell r="G21">
            <v>3</v>
          </cell>
          <cell r="H21">
            <v>2</v>
          </cell>
          <cell r="I21">
            <v>2</v>
          </cell>
          <cell r="J21">
            <v>3</v>
          </cell>
          <cell r="K21">
            <v>2</v>
          </cell>
          <cell r="L21">
            <v>1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0</v>
          </cell>
          <cell r="E22">
            <v>0</v>
          </cell>
          <cell r="F22">
            <v>2</v>
          </cell>
          <cell r="G22">
            <v>1</v>
          </cell>
          <cell r="H22">
            <v>3</v>
          </cell>
          <cell r="I22">
            <v>0</v>
          </cell>
          <cell r="J22">
            <v>3</v>
          </cell>
          <cell r="K22">
            <v>2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0</v>
          </cell>
          <cell r="F23">
            <v>0</v>
          </cell>
          <cell r="G23">
            <v>2</v>
          </cell>
          <cell r="H23">
            <v>2</v>
          </cell>
          <cell r="I23">
            <v>1</v>
          </cell>
          <cell r="J23">
            <v>2</v>
          </cell>
          <cell r="K23">
            <v>0</v>
          </cell>
          <cell r="L23">
            <v>1</v>
          </cell>
          <cell r="M23">
            <v>1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0</v>
          </cell>
          <cell r="E24">
            <v>0</v>
          </cell>
          <cell r="F24">
            <v>0</v>
          </cell>
          <cell r="G24">
            <v>2</v>
          </cell>
          <cell r="H24">
            <v>5</v>
          </cell>
          <cell r="I24">
            <v>2</v>
          </cell>
          <cell r="J24">
            <v>4</v>
          </cell>
          <cell r="K24">
            <v>2</v>
          </cell>
          <cell r="L24">
            <v>3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1</v>
          </cell>
          <cell r="F25">
            <v>2</v>
          </cell>
          <cell r="G25">
            <v>1</v>
          </cell>
          <cell r="H25">
            <v>6</v>
          </cell>
          <cell r="I25">
            <v>4</v>
          </cell>
          <cell r="J25">
            <v>2</v>
          </cell>
          <cell r="K25">
            <v>4</v>
          </cell>
          <cell r="L25">
            <v>3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0</v>
          </cell>
          <cell r="E26">
            <v>0</v>
          </cell>
          <cell r="F26">
            <v>6</v>
          </cell>
          <cell r="G26">
            <v>3</v>
          </cell>
          <cell r="H26">
            <v>3</v>
          </cell>
          <cell r="I26">
            <v>1</v>
          </cell>
          <cell r="J26">
            <v>2</v>
          </cell>
          <cell r="K26">
            <v>3</v>
          </cell>
          <cell r="L26">
            <v>1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0</v>
          </cell>
          <cell r="G27">
            <v>2</v>
          </cell>
          <cell r="H27">
            <v>4</v>
          </cell>
          <cell r="I27">
            <v>1</v>
          </cell>
          <cell r="J27">
            <v>5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20</v>
          </cell>
          <cell r="D28">
            <v>0</v>
          </cell>
          <cell r="E28">
            <v>0</v>
          </cell>
          <cell r="F28">
            <v>3</v>
          </cell>
          <cell r="G28">
            <v>0</v>
          </cell>
          <cell r="H28">
            <v>4</v>
          </cell>
          <cell r="I28">
            <v>5</v>
          </cell>
          <cell r="J28">
            <v>1</v>
          </cell>
          <cell r="K28">
            <v>2</v>
          </cell>
          <cell r="L28">
            <v>3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22</v>
          </cell>
          <cell r="D29">
            <v>0</v>
          </cell>
          <cell r="E29">
            <v>1</v>
          </cell>
          <cell r="F29">
            <v>0</v>
          </cell>
          <cell r="G29">
            <v>1</v>
          </cell>
          <cell r="H29">
            <v>2</v>
          </cell>
          <cell r="I29">
            <v>3</v>
          </cell>
          <cell r="J29">
            <v>5</v>
          </cell>
          <cell r="K29">
            <v>2</v>
          </cell>
          <cell r="L29">
            <v>4</v>
          </cell>
          <cell r="M29">
            <v>2</v>
          </cell>
          <cell r="N29">
            <v>1</v>
          </cell>
          <cell r="O29">
            <v>0</v>
          </cell>
          <cell r="P29">
            <v>0</v>
          </cell>
          <cell r="Q29">
            <v>1</v>
          </cell>
        </row>
        <row r="30">
          <cell r="C30">
            <v>30</v>
          </cell>
          <cell r="D30">
            <v>0</v>
          </cell>
          <cell r="E30">
            <v>2</v>
          </cell>
          <cell r="F30">
            <v>3</v>
          </cell>
          <cell r="G30">
            <v>5</v>
          </cell>
          <cell r="H30">
            <v>7</v>
          </cell>
          <cell r="I30">
            <v>4</v>
          </cell>
          <cell r="J30">
            <v>4</v>
          </cell>
          <cell r="K30">
            <v>3</v>
          </cell>
          <cell r="L30">
            <v>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52</v>
          </cell>
          <cell r="D31">
            <v>0</v>
          </cell>
          <cell r="E31">
            <v>4</v>
          </cell>
          <cell r="F31">
            <v>4</v>
          </cell>
          <cell r="G31">
            <v>3</v>
          </cell>
          <cell r="H31">
            <v>4</v>
          </cell>
          <cell r="I31">
            <v>24</v>
          </cell>
          <cell r="J31">
            <v>5</v>
          </cell>
          <cell r="K31">
            <v>1</v>
          </cell>
          <cell r="L31">
            <v>2</v>
          </cell>
          <cell r="M31">
            <v>1</v>
          </cell>
          <cell r="N31">
            <v>4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46</v>
          </cell>
          <cell r="D32">
            <v>0</v>
          </cell>
          <cell r="E32">
            <v>1</v>
          </cell>
          <cell r="F32">
            <v>3</v>
          </cell>
          <cell r="G32">
            <v>8</v>
          </cell>
          <cell r="H32">
            <v>3</v>
          </cell>
          <cell r="I32">
            <v>8</v>
          </cell>
          <cell r="J32">
            <v>12</v>
          </cell>
          <cell r="K32">
            <v>5</v>
          </cell>
          <cell r="L32">
            <v>3</v>
          </cell>
          <cell r="M32">
            <v>2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50</v>
          </cell>
          <cell r="D33">
            <v>0</v>
          </cell>
          <cell r="E33">
            <v>0</v>
          </cell>
          <cell r="F33">
            <v>7</v>
          </cell>
          <cell r="G33">
            <v>11</v>
          </cell>
          <cell r="H33">
            <v>5</v>
          </cell>
          <cell r="I33">
            <v>7</v>
          </cell>
          <cell r="J33">
            <v>6</v>
          </cell>
          <cell r="K33">
            <v>4</v>
          </cell>
          <cell r="L33">
            <v>3</v>
          </cell>
          <cell r="M33">
            <v>0</v>
          </cell>
          <cell r="N33">
            <v>2</v>
          </cell>
          <cell r="O33">
            <v>5</v>
          </cell>
          <cell r="P33">
            <v>0</v>
          </cell>
          <cell r="Q33">
            <v>0</v>
          </cell>
        </row>
        <row r="34">
          <cell r="C34">
            <v>29</v>
          </cell>
          <cell r="D34">
            <v>0</v>
          </cell>
          <cell r="E34">
            <v>1</v>
          </cell>
          <cell r="F34">
            <v>3</v>
          </cell>
          <cell r="G34">
            <v>3</v>
          </cell>
          <cell r="H34">
            <v>6</v>
          </cell>
          <cell r="I34">
            <v>6</v>
          </cell>
          <cell r="J34">
            <v>4</v>
          </cell>
          <cell r="K34">
            <v>1</v>
          </cell>
          <cell r="L34">
            <v>2</v>
          </cell>
          <cell r="M34">
            <v>0</v>
          </cell>
          <cell r="N34">
            <v>0</v>
          </cell>
          <cell r="O34">
            <v>2</v>
          </cell>
          <cell r="P34">
            <v>0</v>
          </cell>
          <cell r="Q34">
            <v>1</v>
          </cell>
        </row>
        <row r="35">
          <cell r="C35">
            <v>39</v>
          </cell>
          <cell r="D35">
            <v>0</v>
          </cell>
          <cell r="E35">
            <v>1</v>
          </cell>
          <cell r="F35">
            <v>6</v>
          </cell>
          <cell r="G35">
            <v>4</v>
          </cell>
          <cell r="H35">
            <v>5</v>
          </cell>
          <cell r="I35">
            <v>8</v>
          </cell>
          <cell r="J35">
            <v>5</v>
          </cell>
          <cell r="K35">
            <v>3</v>
          </cell>
          <cell r="L35">
            <v>1</v>
          </cell>
          <cell r="M35">
            <v>4</v>
          </cell>
          <cell r="N35">
            <v>2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36</v>
          </cell>
          <cell r="D36">
            <v>0</v>
          </cell>
          <cell r="E36">
            <v>0</v>
          </cell>
          <cell r="F36">
            <v>3</v>
          </cell>
          <cell r="G36">
            <v>7</v>
          </cell>
          <cell r="H36">
            <v>10</v>
          </cell>
          <cell r="I36">
            <v>3</v>
          </cell>
          <cell r="J36">
            <v>4</v>
          </cell>
          <cell r="K36">
            <v>2</v>
          </cell>
          <cell r="L36">
            <v>4</v>
          </cell>
          <cell r="M36">
            <v>2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38</v>
          </cell>
          <cell r="D37">
            <v>1</v>
          </cell>
          <cell r="E37">
            <v>0</v>
          </cell>
          <cell r="F37">
            <v>4</v>
          </cell>
          <cell r="G37">
            <v>8</v>
          </cell>
          <cell r="H37">
            <v>7</v>
          </cell>
          <cell r="I37">
            <v>8</v>
          </cell>
          <cell r="J37">
            <v>3</v>
          </cell>
          <cell r="K37">
            <v>2</v>
          </cell>
          <cell r="L37">
            <v>1</v>
          </cell>
          <cell r="M37">
            <v>2</v>
          </cell>
          <cell r="N37">
            <v>1</v>
          </cell>
          <cell r="O37">
            <v>0</v>
          </cell>
          <cell r="P37">
            <v>1</v>
          </cell>
          <cell r="Q37">
            <v>0</v>
          </cell>
        </row>
        <row r="38">
          <cell r="C38">
            <v>43</v>
          </cell>
          <cell r="D38">
            <v>0</v>
          </cell>
          <cell r="E38">
            <v>1</v>
          </cell>
          <cell r="F38">
            <v>3</v>
          </cell>
          <cell r="G38">
            <v>5</v>
          </cell>
          <cell r="H38">
            <v>3</v>
          </cell>
          <cell r="I38">
            <v>12</v>
          </cell>
          <cell r="J38">
            <v>4</v>
          </cell>
          <cell r="K38">
            <v>3</v>
          </cell>
          <cell r="L38">
            <v>4</v>
          </cell>
          <cell r="M38">
            <v>2</v>
          </cell>
          <cell r="N38">
            <v>1</v>
          </cell>
          <cell r="O38">
            <v>2</v>
          </cell>
          <cell r="P38">
            <v>0</v>
          </cell>
          <cell r="Q38">
            <v>3</v>
          </cell>
        </row>
        <row r="39">
          <cell r="C39">
            <v>38</v>
          </cell>
          <cell r="D39">
            <v>0</v>
          </cell>
          <cell r="E39">
            <v>2</v>
          </cell>
          <cell r="F39">
            <v>6</v>
          </cell>
          <cell r="G39">
            <v>4</v>
          </cell>
          <cell r="H39">
            <v>4</v>
          </cell>
          <cell r="I39">
            <v>7</v>
          </cell>
          <cell r="J39">
            <v>5</v>
          </cell>
          <cell r="K39">
            <v>3</v>
          </cell>
          <cell r="L39">
            <v>3</v>
          </cell>
          <cell r="M39">
            <v>1</v>
          </cell>
          <cell r="N39">
            <v>2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42</v>
          </cell>
          <cell r="D40">
            <v>0</v>
          </cell>
          <cell r="E40">
            <v>0</v>
          </cell>
          <cell r="F40">
            <v>9</v>
          </cell>
          <cell r="G40">
            <v>3</v>
          </cell>
          <cell r="H40">
            <v>3</v>
          </cell>
          <cell r="I40">
            <v>6</v>
          </cell>
          <cell r="J40">
            <v>8</v>
          </cell>
          <cell r="K40">
            <v>4</v>
          </cell>
          <cell r="L40">
            <v>1</v>
          </cell>
          <cell r="M40">
            <v>1</v>
          </cell>
          <cell r="N40">
            <v>1</v>
          </cell>
          <cell r="O40">
            <v>5</v>
          </cell>
          <cell r="P40">
            <v>1</v>
          </cell>
          <cell r="Q40">
            <v>0</v>
          </cell>
        </row>
        <row r="41">
          <cell r="C41">
            <v>22</v>
          </cell>
          <cell r="D41">
            <v>0</v>
          </cell>
          <cell r="E41">
            <v>0</v>
          </cell>
          <cell r="F41">
            <v>3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4</v>
          </cell>
          <cell r="L41">
            <v>1</v>
          </cell>
          <cell r="M41">
            <v>1</v>
          </cell>
          <cell r="N41">
            <v>0</v>
          </cell>
          <cell r="O41">
            <v>2</v>
          </cell>
          <cell r="P41">
            <v>0</v>
          </cell>
          <cell r="Q41">
            <v>1</v>
          </cell>
        </row>
        <row r="42">
          <cell r="C42">
            <v>26</v>
          </cell>
          <cell r="D42">
            <v>0</v>
          </cell>
          <cell r="E42">
            <v>1</v>
          </cell>
          <cell r="F42">
            <v>3</v>
          </cell>
          <cell r="G42">
            <v>3</v>
          </cell>
          <cell r="H42">
            <v>5</v>
          </cell>
          <cell r="I42">
            <v>2</v>
          </cell>
          <cell r="J42">
            <v>3</v>
          </cell>
          <cell r="K42">
            <v>3</v>
          </cell>
          <cell r="L42">
            <v>4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1</v>
          </cell>
        </row>
        <row r="43">
          <cell r="C43">
            <v>34</v>
          </cell>
          <cell r="D43">
            <v>0</v>
          </cell>
          <cell r="E43">
            <v>3</v>
          </cell>
          <cell r="F43">
            <v>5</v>
          </cell>
          <cell r="G43">
            <v>3</v>
          </cell>
          <cell r="H43">
            <v>4</v>
          </cell>
          <cell r="I43">
            <v>5</v>
          </cell>
          <cell r="J43">
            <v>4</v>
          </cell>
          <cell r="K43">
            <v>1</v>
          </cell>
          <cell r="L43">
            <v>4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3</v>
          </cell>
        </row>
        <row r="44">
          <cell r="C44">
            <v>14</v>
          </cell>
          <cell r="D44">
            <v>0</v>
          </cell>
          <cell r="E44">
            <v>1</v>
          </cell>
          <cell r="F44">
            <v>0</v>
          </cell>
          <cell r="G44">
            <v>1</v>
          </cell>
          <cell r="H44">
            <v>2</v>
          </cell>
          <cell r="I44">
            <v>2</v>
          </cell>
          <cell r="J44">
            <v>2</v>
          </cell>
          <cell r="K44">
            <v>3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1</v>
          </cell>
        </row>
        <row r="45">
          <cell r="C45">
            <v>17</v>
          </cell>
          <cell r="D45">
            <v>0</v>
          </cell>
          <cell r="E45">
            <v>1</v>
          </cell>
          <cell r="F45">
            <v>0</v>
          </cell>
          <cell r="G45">
            <v>3</v>
          </cell>
          <cell r="H45">
            <v>3</v>
          </cell>
          <cell r="I45">
            <v>0</v>
          </cell>
          <cell r="J45">
            <v>2</v>
          </cell>
          <cell r="K45">
            <v>2</v>
          </cell>
          <cell r="L45">
            <v>1</v>
          </cell>
          <cell r="M45">
            <v>2</v>
          </cell>
          <cell r="N45">
            <v>1</v>
          </cell>
          <cell r="O45">
            <v>1</v>
          </cell>
          <cell r="P45">
            <v>0</v>
          </cell>
          <cell r="Q45">
            <v>1</v>
          </cell>
        </row>
        <row r="46">
          <cell r="C46">
            <v>17</v>
          </cell>
          <cell r="D46">
            <v>0</v>
          </cell>
          <cell r="E46">
            <v>0</v>
          </cell>
          <cell r="F46">
            <v>1</v>
          </cell>
          <cell r="G46">
            <v>3</v>
          </cell>
          <cell r="H46">
            <v>6</v>
          </cell>
          <cell r="I46">
            <v>1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15</v>
          </cell>
          <cell r="D47">
            <v>0</v>
          </cell>
          <cell r="E47">
            <v>0</v>
          </cell>
          <cell r="F47">
            <v>1</v>
          </cell>
          <cell r="G47">
            <v>1</v>
          </cell>
          <cell r="H47">
            <v>2</v>
          </cell>
          <cell r="I47">
            <v>3</v>
          </cell>
          <cell r="J47">
            <v>2</v>
          </cell>
          <cell r="K47">
            <v>0</v>
          </cell>
          <cell r="L47">
            <v>0</v>
          </cell>
          <cell r="M47">
            <v>1</v>
          </cell>
          <cell r="N47">
            <v>2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1</v>
          </cell>
          <cell r="F48">
            <v>0</v>
          </cell>
          <cell r="G48">
            <v>2</v>
          </cell>
          <cell r="H48">
            <v>1</v>
          </cell>
          <cell r="I48">
            <v>1</v>
          </cell>
          <cell r="J48">
            <v>2</v>
          </cell>
          <cell r="K48">
            <v>3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9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1</v>
          </cell>
          <cell r="I49">
            <v>3</v>
          </cell>
          <cell r="J49">
            <v>2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9</v>
          </cell>
          <cell r="D50">
            <v>0</v>
          </cell>
          <cell r="E50">
            <v>1</v>
          </cell>
          <cell r="F50">
            <v>1</v>
          </cell>
          <cell r="G50">
            <v>2</v>
          </cell>
          <cell r="H50">
            <v>2</v>
          </cell>
          <cell r="I50">
            <v>0</v>
          </cell>
          <cell r="J50">
            <v>1</v>
          </cell>
          <cell r="K50">
            <v>1</v>
          </cell>
          <cell r="L50">
            <v>0</v>
          </cell>
          <cell r="M50">
            <v>0</v>
          </cell>
          <cell r="N50">
            <v>1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5</v>
          </cell>
          <cell r="D51">
            <v>0</v>
          </cell>
          <cell r="E51">
            <v>0</v>
          </cell>
          <cell r="F51">
            <v>1</v>
          </cell>
          <cell r="G51">
            <v>2</v>
          </cell>
          <cell r="H51">
            <v>0</v>
          </cell>
          <cell r="I51">
            <v>1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10</v>
          </cell>
          <cell r="D52">
            <v>0</v>
          </cell>
          <cell r="E52">
            <v>0</v>
          </cell>
          <cell r="F52">
            <v>0</v>
          </cell>
          <cell r="G52">
            <v>1</v>
          </cell>
          <cell r="H52">
            <v>1</v>
          </cell>
          <cell r="I52">
            <v>3</v>
          </cell>
          <cell r="J52">
            <v>2</v>
          </cell>
          <cell r="K52">
            <v>1</v>
          </cell>
          <cell r="L52">
            <v>1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>
            <v>12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1</v>
          </cell>
          <cell r="I53">
            <v>1</v>
          </cell>
          <cell r="J53">
            <v>3</v>
          </cell>
          <cell r="K53">
            <v>3</v>
          </cell>
          <cell r="L53">
            <v>0</v>
          </cell>
          <cell r="M53">
            <v>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3</v>
          </cell>
          <cell r="D2">
            <v>0</v>
          </cell>
          <cell r="E2">
            <v>1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2</v>
          </cell>
          <cell r="F3">
            <v>5</v>
          </cell>
          <cell r="G3">
            <v>2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2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0</v>
          </cell>
          <cell r="E5">
            <v>0</v>
          </cell>
          <cell r="F5">
            <v>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9</v>
          </cell>
          <cell r="D7">
            <v>0</v>
          </cell>
          <cell r="E7">
            <v>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7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0</v>
          </cell>
          <cell r="E9">
            <v>0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1</v>
          </cell>
          <cell r="F10">
            <v>4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11</v>
          </cell>
          <cell r="D11">
            <v>0</v>
          </cell>
          <cell r="E11">
            <v>4</v>
          </cell>
          <cell r="F11">
            <v>5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0</v>
          </cell>
          <cell r="E12">
            <v>0</v>
          </cell>
          <cell r="F12">
            <v>6</v>
          </cell>
          <cell r="G12">
            <v>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0</v>
          </cell>
          <cell r="E13">
            <v>0</v>
          </cell>
          <cell r="F13">
            <v>5</v>
          </cell>
          <cell r="G13">
            <v>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0</v>
          </cell>
          <cell r="E14">
            <v>2</v>
          </cell>
          <cell r="F14">
            <v>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1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1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2</v>
          </cell>
          <cell r="F18">
            <v>2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0</v>
          </cell>
          <cell r="E19">
            <v>0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0</v>
          </cell>
          <cell r="E20">
            <v>1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0</v>
          </cell>
          <cell r="F21">
            <v>6</v>
          </cell>
          <cell r="G21">
            <v>1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0</v>
          </cell>
          <cell r="E22">
            <v>1</v>
          </cell>
          <cell r="F22">
            <v>5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0</v>
          </cell>
          <cell r="E23">
            <v>2</v>
          </cell>
          <cell r="F23">
            <v>2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0</v>
          </cell>
          <cell r="F24">
            <v>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0</v>
          </cell>
          <cell r="E25">
            <v>2</v>
          </cell>
          <cell r="F25">
            <v>6</v>
          </cell>
          <cell r="G25">
            <v>1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0</v>
          </cell>
          <cell r="E26">
            <v>1</v>
          </cell>
          <cell r="F26">
            <v>7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0</v>
          </cell>
          <cell r="E27">
            <v>2</v>
          </cell>
          <cell r="F27">
            <v>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6</v>
          </cell>
          <cell r="D28">
            <v>0</v>
          </cell>
          <cell r="E28">
            <v>0</v>
          </cell>
          <cell r="F28">
            <v>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9</v>
          </cell>
          <cell r="D29">
            <v>0</v>
          </cell>
          <cell r="E29">
            <v>7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2</v>
          </cell>
          <cell r="F30">
            <v>8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</v>
          </cell>
          <cell r="D31">
            <v>0</v>
          </cell>
          <cell r="E31">
            <v>0</v>
          </cell>
          <cell r="F31">
            <v>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9</v>
          </cell>
          <cell r="D32">
            <v>0</v>
          </cell>
          <cell r="E32">
            <v>2</v>
          </cell>
          <cell r="F32">
            <v>5</v>
          </cell>
          <cell r="G32">
            <v>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11</v>
          </cell>
          <cell r="D33">
            <v>0</v>
          </cell>
          <cell r="E33">
            <v>3</v>
          </cell>
          <cell r="F33">
            <v>4</v>
          </cell>
          <cell r="G33">
            <v>3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9</v>
          </cell>
          <cell r="D34">
            <v>0</v>
          </cell>
          <cell r="E34">
            <v>1</v>
          </cell>
          <cell r="F34">
            <v>5</v>
          </cell>
          <cell r="G34">
            <v>2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10</v>
          </cell>
          <cell r="D35">
            <v>0</v>
          </cell>
          <cell r="E35">
            <v>3</v>
          </cell>
          <cell r="F35">
            <v>4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10</v>
          </cell>
          <cell r="D36">
            <v>0</v>
          </cell>
          <cell r="E36">
            <v>5</v>
          </cell>
          <cell r="F36">
            <v>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1</v>
          </cell>
          <cell r="F37">
            <v>6</v>
          </cell>
          <cell r="G37">
            <v>3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2</v>
          </cell>
          <cell r="G38">
            <v>1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3</v>
          </cell>
          <cell r="D40">
            <v>0</v>
          </cell>
          <cell r="E40">
            <v>1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6</v>
          </cell>
          <cell r="D41">
            <v>0</v>
          </cell>
          <cell r="E41">
            <v>2</v>
          </cell>
          <cell r="F41">
            <v>3</v>
          </cell>
          <cell r="G41">
            <v>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8</v>
          </cell>
          <cell r="D42">
            <v>0</v>
          </cell>
          <cell r="E42">
            <v>3</v>
          </cell>
          <cell r="F42">
            <v>3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0</v>
          </cell>
          <cell r="E43">
            <v>1</v>
          </cell>
          <cell r="F43">
            <v>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10</v>
          </cell>
          <cell r="D44">
            <v>0</v>
          </cell>
          <cell r="E44">
            <v>2</v>
          </cell>
          <cell r="F44">
            <v>7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2</v>
          </cell>
          <cell r="E45">
            <v>1</v>
          </cell>
          <cell r="F45">
            <v>2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5</v>
          </cell>
          <cell r="D46">
            <v>0</v>
          </cell>
          <cell r="E46">
            <v>0</v>
          </cell>
          <cell r="F46">
            <v>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5</v>
          </cell>
          <cell r="D47">
            <v>0</v>
          </cell>
          <cell r="E47">
            <v>0</v>
          </cell>
          <cell r="F47">
            <v>4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2</v>
          </cell>
          <cell r="F48">
            <v>8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7</v>
          </cell>
          <cell r="D49">
            <v>0</v>
          </cell>
          <cell r="E49">
            <v>1</v>
          </cell>
          <cell r="F49">
            <v>4</v>
          </cell>
          <cell r="G49">
            <v>1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4</v>
          </cell>
          <cell r="D50">
            <v>0</v>
          </cell>
          <cell r="E50">
            <v>0</v>
          </cell>
          <cell r="F50">
            <v>3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4</v>
          </cell>
          <cell r="D51">
            <v>0</v>
          </cell>
          <cell r="E51">
            <v>0</v>
          </cell>
          <cell r="F51">
            <v>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</row>
        <row r="52">
          <cell r="C52">
            <v>9</v>
          </cell>
          <cell r="D52">
            <v>0</v>
          </cell>
          <cell r="E52">
            <v>1</v>
          </cell>
          <cell r="F52">
            <v>5</v>
          </cell>
          <cell r="G52">
            <v>1</v>
          </cell>
          <cell r="H52">
            <v>1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>
            <v>6</v>
          </cell>
          <cell r="D53">
            <v>0</v>
          </cell>
          <cell r="E53">
            <v>2</v>
          </cell>
          <cell r="F53">
            <v>4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1</v>
          </cell>
          <cell r="D2">
            <v>0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0</v>
          </cell>
          <cell r="E20">
            <v>2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0</v>
          </cell>
          <cell r="E21">
            <v>4</v>
          </cell>
          <cell r="F21">
            <v>14</v>
          </cell>
          <cell r="G21">
            <v>2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32</v>
          </cell>
          <cell r="D22">
            <v>0</v>
          </cell>
          <cell r="E22">
            <v>10</v>
          </cell>
          <cell r="F22">
            <v>12</v>
          </cell>
          <cell r="G22">
            <v>6</v>
          </cell>
          <cell r="H22">
            <v>1</v>
          </cell>
          <cell r="I22">
            <v>0</v>
          </cell>
          <cell r="J22">
            <v>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0</v>
          </cell>
          <cell r="E23">
            <v>3</v>
          </cell>
          <cell r="F23">
            <v>3</v>
          </cell>
          <cell r="G23">
            <v>1</v>
          </cell>
          <cell r="H23">
            <v>1</v>
          </cell>
          <cell r="I23">
            <v>1</v>
          </cell>
          <cell r="J23">
            <v>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</v>
          </cell>
          <cell r="E24">
            <v>4</v>
          </cell>
          <cell r="F24">
            <v>4</v>
          </cell>
          <cell r="G24">
            <v>2</v>
          </cell>
          <cell r="H24">
            <v>2</v>
          </cell>
          <cell r="I24">
            <v>0</v>
          </cell>
          <cell r="J24">
            <v>1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0</v>
          </cell>
          <cell r="E25">
            <v>5</v>
          </cell>
          <cell r="F25">
            <v>6</v>
          </cell>
          <cell r="G25">
            <v>3</v>
          </cell>
          <cell r="H25">
            <v>0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0</v>
          </cell>
          <cell r="E26">
            <v>7</v>
          </cell>
          <cell r="F26">
            <v>6</v>
          </cell>
          <cell r="G26">
            <v>2</v>
          </cell>
          <cell r="H26">
            <v>2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0</v>
          </cell>
          <cell r="E27">
            <v>2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5</v>
          </cell>
          <cell r="D28">
            <v>0</v>
          </cell>
          <cell r="E28">
            <v>1</v>
          </cell>
          <cell r="F28">
            <v>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13</v>
          </cell>
          <cell r="D29">
            <v>0</v>
          </cell>
          <cell r="E29">
            <v>8</v>
          </cell>
          <cell r="F29">
            <v>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3</v>
          </cell>
          <cell r="F30">
            <v>3</v>
          </cell>
          <cell r="G30">
            <v>2</v>
          </cell>
          <cell r="H30">
            <v>1</v>
          </cell>
          <cell r="I30">
            <v>1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6</v>
          </cell>
          <cell r="D31">
            <v>0</v>
          </cell>
          <cell r="E31">
            <v>1</v>
          </cell>
          <cell r="F31">
            <v>3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7</v>
          </cell>
          <cell r="D32">
            <v>0</v>
          </cell>
          <cell r="E32">
            <v>3</v>
          </cell>
          <cell r="F32">
            <v>2</v>
          </cell>
          <cell r="G32">
            <v>1</v>
          </cell>
          <cell r="H32">
            <v>0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5</v>
          </cell>
          <cell r="D33">
            <v>0</v>
          </cell>
          <cell r="E33">
            <v>0</v>
          </cell>
          <cell r="F33">
            <v>2</v>
          </cell>
          <cell r="G33">
            <v>1</v>
          </cell>
          <cell r="H33">
            <v>1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7</v>
          </cell>
          <cell r="D34">
            <v>1</v>
          </cell>
          <cell r="E34">
            <v>1</v>
          </cell>
          <cell r="F34">
            <v>4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5</v>
          </cell>
          <cell r="D35">
            <v>1</v>
          </cell>
          <cell r="E35">
            <v>1</v>
          </cell>
          <cell r="F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7</v>
          </cell>
          <cell r="D36">
            <v>0</v>
          </cell>
          <cell r="E36">
            <v>1</v>
          </cell>
          <cell r="F36">
            <v>4</v>
          </cell>
          <cell r="G36">
            <v>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2</v>
          </cell>
          <cell r="F37">
            <v>6</v>
          </cell>
          <cell r="G37">
            <v>2</v>
          </cell>
          <cell r="H37">
            <v>0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3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5</v>
          </cell>
          <cell r="D39">
            <v>1</v>
          </cell>
          <cell r="E39">
            <v>1</v>
          </cell>
          <cell r="F39">
            <v>0</v>
          </cell>
          <cell r="G39">
            <v>1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0</v>
          </cell>
          <cell r="E40">
            <v>6</v>
          </cell>
          <cell r="F40">
            <v>4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1</v>
          </cell>
          <cell r="F41">
            <v>6</v>
          </cell>
          <cell r="G41">
            <v>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7</v>
          </cell>
          <cell r="D42">
            <v>0</v>
          </cell>
          <cell r="E42">
            <v>1</v>
          </cell>
          <cell r="F42">
            <v>0</v>
          </cell>
          <cell r="G42">
            <v>1</v>
          </cell>
          <cell r="H42">
            <v>1</v>
          </cell>
          <cell r="I42">
            <v>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7</v>
          </cell>
          <cell r="D44">
            <v>0</v>
          </cell>
          <cell r="E44">
            <v>3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7</v>
          </cell>
          <cell r="D45">
            <v>0</v>
          </cell>
          <cell r="E45">
            <v>3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3</v>
          </cell>
          <cell r="F46">
            <v>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9</v>
          </cell>
          <cell r="D47">
            <v>0</v>
          </cell>
          <cell r="E47">
            <v>4</v>
          </cell>
          <cell r="F47">
            <v>3</v>
          </cell>
          <cell r="G47">
            <v>1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2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2</v>
          </cell>
          <cell r="D49">
            <v>0</v>
          </cell>
          <cell r="E49">
            <v>0</v>
          </cell>
          <cell r="F49">
            <v>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1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5</v>
          </cell>
          <cell r="D52">
            <v>0</v>
          </cell>
          <cell r="E52">
            <v>3</v>
          </cell>
          <cell r="F52">
            <v>1</v>
          </cell>
          <cell r="G52">
            <v>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>
            <v>2</v>
          </cell>
          <cell r="D53">
            <v>0</v>
          </cell>
          <cell r="E53">
            <v>0</v>
          </cell>
          <cell r="F53">
            <v>1</v>
          </cell>
          <cell r="G53">
            <v>0</v>
          </cell>
          <cell r="H53">
            <v>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3</v>
          </cell>
          <cell r="D35">
            <v>0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</row>
        <row r="42">
          <cell r="C42">
            <v>2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</row>
        <row r="43">
          <cell r="C43">
            <v>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>
            <v>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1</v>
          </cell>
          <cell r="V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>
            <v>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</v>
          </cell>
          <cell r="V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20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1</v>
          </cell>
          <cell r="O3">
            <v>0</v>
          </cell>
          <cell r="P3">
            <v>0</v>
          </cell>
          <cell r="Q3">
            <v>4</v>
          </cell>
          <cell r="R3">
            <v>2</v>
          </cell>
          <cell r="S3">
            <v>4</v>
          </cell>
          <cell r="T3">
            <v>3</v>
          </cell>
          <cell r="U3">
            <v>1</v>
          </cell>
          <cell r="V3">
            <v>4</v>
          </cell>
        </row>
        <row r="4">
          <cell r="C4">
            <v>13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1</v>
          </cell>
          <cell r="R4">
            <v>4</v>
          </cell>
          <cell r="S4">
            <v>2</v>
          </cell>
          <cell r="T4">
            <v>4</v>
          </cell>
          <cell r="U4">
            <v>1</v>
          </cell>
          <cell r="V4">
            <v>0</v>
          </cell>
        </row>
        <row r="5">
          <cell r="C5">
            <v>13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3</v>
          </cell>
          <cell r="S5">
            <v>2</v>
          </cell>
          <cell r="T5">
            <v>2</v>
          </cell>
          <cell r="U5">
            <v>2</v>
          </cell>
          <cell r="V5">
            <v>1</v>
          </cell>
        </row>
        <row r="6">
          <cell r="C6">
            <v>35</v>
          </cell>
          <cell r="D6">
            <v>0</v>
          </cell>
          <cell r="E6">
            <v>0</v>
          </cell>
          <cell r="F6">
            <v>0</v>
          </cell>
          <cell r="G6">
            <v>1</v>
          </cell>
          <cell r="H6">
            <v>1</v>
          </cell>
          <cell r="I6">
            <v>3</v>
          </cell>
          <cell r="J6">
            <v>2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1</v>
          </cell>
          <cell r="P6">
            <v>2</v>
          </cell>
          <cell r="Q6">
            <v>0</v>
          </cell>
          <cell r="R6">
            <v>8</v>
          </cell>
          <cell r="S6">
            <v>7</v>
          </cell>
          <cell r="T6">
            <v>2</v>
          </cell>
          <cell r="U6">
            <v>4</v>
          </cell>
          <cell r="V6">
            <v>3</v>
          </cell>
        </row>
        <row r="7">
          <cell r="C7">
            <v>41</v>
          </cell>
          <cell r="D7">
            <v>0</v>
          </cell>
          <cell r="E7">
            <v>1</v>
          </cell>
          <cell r="F7">
            <v>0</v>
          </cell>
          <cell r="G7">
            <v>2</v>
          </cell>
          <cell r="H7">
            <v>2</v>
          </cell>
          <cell r="I7">
            <v>2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1</v>
          </cell>
          <cell r="Q7">
            <v>2</v>
          </cell>
          <cell r="R7">
            <v>9</v>
          </cell>
          <cell r="S7">
            <v>8</v>
          </cell>
          <cell r="T7">
            <v>2</v>
          </cell>
          <cell r="U7">
            <v>5</v>
          </cell>
          <cell r="V7">
            <v>3</v>
          </cell>
        </row>
        <row r="8">
          <cell r="C8">
            <v>46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7</v>
          </cell>
          <cell r="I8">
            <v>3</v>
          </cell>
          <cell r="J8">
            <v>4</v>
          </cell>
          <cell r="K8">
            <v>2</v>
          </cell>
          <cell r="L8">
            <v>0</v>
          </cell>
          <cell r="M8">
            <v>2</v>
          </cell>
          <cell r="N8">
            <v>2</v>
          </cell>
          <cell r="O8">
            <v>2</v>
          </cell>
          <cell r="P8">
            <v>1</v>
          </cell>
          <cell r="Q8">
            <v>5</v>
          </cell>
          <cell r="R8">
            <v>8</v>
          </cell>
          <cell r="S8">
            <v>4</v>
          </cell>
          <cell r="T8">
            <v>2</v>
          </cell>
          <cell r="U8">
            <v>2</v>
          </cell>
          <cell r="V8">
            <v>0</v>
          </cell>
        </row>
        <row r="9">
          <cell r="C9">
            <v>62</v>
          </cell>
          <cell r="D9">
            <v>0</v>
          </cell>
          <cell r="E9">
            <v>0</v>
          </cell>
          <cell r="F9">
            <v>7</v>
          </cell>
          <cell r="G9">
            <v>0</v>
          </cell>
          <cell r="H9">
            <v>6</v>
          </cell>
          <cell r="I9">
            <v>3</v>
          </cell>
          <cell r="J9">
            <v>1</v>
          </cell>
          <cell r="K9">
            <v>2</v>
          </cell>
          <cell r="L9">
            <v>4</v>
          </cell>
          <cell r="M9">
            <v>0</v>
          </cell>
          <cell r="N9">
            <v>1</v>
          </cell>
          <cell r="O9">
            <v>7</v>
          </cell>
          <cell r="P9">
            <v>1</v>
          </cell>
          <cell r="Q9">
            <v>3</v>
          </cell>
          <cell r="R9">
            <v>8</v>
          </cell>
          <cell r="S9">
            <v>8</v>
          </cell>
          <cell r="T9">
            <v>3</v>
          </cell>
          <cell r="U9">
            <v>4</v>
          </cell>
          <cell r="V9">
            <v>4</v>
          </cell>
        </row>
        <row r="10">
          <cell r="C10">
            <v>68</v>
          </cell>
          <cell r="D10">
            <v>0</v>
          </cell>
          <cell r="E10">
            <v>0</v>
          </cell>
          <cell r="F10">
            <v>1</v>
          </cell>
          <cell r="G10">
            <v>0</v>
          </cell>
          <cell r="H10">
            <v>2</v>
          </cell>
          <cell r="I10">
            <v>3</v>
          </cell>
          <cell r="J10">
            <v>4</v>
          </cell>
          <cell r="K10">
            <v>5</v>
          </cell>
          <cell r="L10">
            <v>4</v>
          </cell>
          <cell r="M10">
            <v>3</v>
          </cell>
          <cell r="N10">
            <v>3</v>
          </cell>
          <cell r="O10">
            <v>8</v>
          </cell>
          <cell r="P10">
            <v>1</v>
          </cell>
          <cell r="Q10">
            <v>7</v>
          </cell>
          <cell r="R10">
            <v>7</v>
          </cell>
          <cell r="S10">
            <v>9</v>
          </cell>
          <cell r="T10">
            <v>5</v>
          </cell>
          <cell r="U10">
            <v>5</v>
          </cell>
          <cell r="V10">
            <v>1</v>
          </cell>
        </row>
        <row r="11">
          <cell r="C11">
            <v>83</v>
          </cell>
          <cell r="D11">
            <v>0</v>
          </cell>
          <cell r="E11">
            <v>0</v>
          </cell>
          <cell r="F11">
            <v>4</v>
          </cell>
          <cell r="G11">
            <v>3</v>
          </cell>
          <cell r="H11">
            <v>8</v>
          </cell>
          <cell r="I11">
            <v>6</v>
          </cell>
          <cell r="J11">
            <v>1</v>
          </cell>
          <cell r="K11">
            <v>3</v>
          </cell>
          <cell r="L11">
            <v>2</v>
          </cell>
          <cell r="M11">
            <v>2</v>
          </cell>
          <cell r="N11">
            <v>4</v>
          </cell>
          <cell r="O11">
            <v>8</v>
          </cell>
          <cell r="P11">
            <v>1</v>
          </cell>
          <cell r="Q11">
            <v>1</v>
          </cell>
          <cell r="R11">
            <v>14</v>
          </cell>
          <cell r="S11">
            <v>12</v>
          </cell>
          <cell r="T11">
            <v>2</v>
          </cell>
          <cell r="U11">
            <v>8</v>
          </cell>
          <cell r="V11">
            <v>4</v>
          </cell>
        </row>
        <row r="12">
          <cell r="C12">
            <v>83</v>
          </cell>
          <cell r="D12">
            <v>0</v>
          </cell>
          <cell r="E12">
            <v>0</v>
          </cell>
          <cell r="F12">
            <v>2</v>
          </cell>
          <cell r="G12">
            <v>3</v>
          </cell>
          <cell r="H12">
            <v>3</v>
          </cell>
          <cell r="I12">
            <v>7</v>
          </cell>
          <cell r="J12">
            <v>0</v>
          </cell>
          <cell r="K12">
            <v>2</v>
          </cell>
          <cell r="L12">
            <v>4</v>
          </cell>
          <cell r="M12">
            <v>5</v>
          </cell>
          <cell r="N12">
            <v>6</v>
          </cell>
          <cell r="O12">
            <v>8</v>
          </cell>
          <cell r="P12">
            <v>0</v>
          </cell>
          <cell r="Q12">
            <v>9</v>
          </cell>
          <cell r="R12">
            <v>5</v>
          </cell>
          <cell r="S12">
            <v>13</v>
          </cell>
          <cell r="T12">
            <v>4</v>
          </cell>
          <cell r="U12">
            <v>8</v>
          </cell>
          <cell r="V12">
            <v>4</v>
          </cell>
        </row>
        <row r="13">
          <cell r="C13">
            <v>99</v>
          </cell>
          <cell r="D13">
            <v>1</v>
          </cell>
          <cell r="E13">
            <v>1</v>
          </cell>
          <cell r="F13">
            <v>5</v>
          </cell>
          <cell r="G13">
            <v>3</v>
          </cell>
          <cell r="H13">
            <v>5</v>
          </cell>
          <cell r="I13">
            <v>4</v>
          </cell>
          <cell r="J13">
            <v>7</v>
          </cell>
          <cell r="K13">
            <v>5</v>
          </cell>
          <cell r="L13">
            <v>2</v>
          </cell>
          <cell r="M13">
            <v>4</v>
          </cell>
          <cell r="N13">
            <v>0</v>
          </cell>
          <cell r="O13">
            <v>5</v>
          </cell>
          <cell r="P13">
            <v>3</v>
          </cell>
          <cell r="Q13">
            <v>3</v>
          </cell>
          <cell r="R13">
            <v>12</v>
          </cell>
          <cell r="S13">
            <v>15</v>
          </cell>
          <cell r="T13">
            <v>6</v>
          </cell>
          <cell r="U13">
            <v>9</v>
          </cell>
          <cell r="V13">
            <v>9</v>
          </cell>
        </row>
        <row r="14">
          <cell r="C14">
            <v>62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3</v>
          </cell>
          <cell r="I14">
            <v>4</v>
          </cell>
          <cell r="J14">
            <v>0</v>
          </cell>
          <cell r="K14">
            <v>4</v>
          </cell>
          <cell r="L14">
            <v>2</v>
          </cell>
          <cell r="M14">
            <v>3</v>
          </cell>
          <cell r="N14">
            <v>5</v>
          </cell>
          <cell r="O14">
            <v>5</v>
          </cell>
          <cell r="P14">
            <v>0</v>
          </cell>
          <cell r="Q14">
            <v>2</v>
          </cell>
          <cell r="R14">
            <v>4</v>
          </cell>
          <cell r="S14">
            <v>10</v>
          </cell>
          <cell r="T14">
            <v>8</v>
          </cell>
          <cell r="U14">
            <v>6</v>
          </cell>
          <cell r="V14">
            <v>2</v>
          </cell>
        </row>
        <row r="15">
          <cell r="C15">
            <v>44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0</v>
          </cell>
          <cell r="I15">
            <v>2</v>
          </cell>
          <cell r="J15">
            <v>3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2</v>
          </cell>
          <cell r="P15">
            <v>0</v>
          </cell>
          <cell r="Q15">
            <v>4</v>
          </cell>
          <cell r="R15">
            <v>8</v>
          </cell>
          <cell r="S15">
            <v>4</v>
          </cell>
          <cell r="T15">
            <v>0</v>
          </cell>
          <cell r="U15">
            <v>8</v>
          </cell>
          <cell r="V15">
            <v>9</v>
          </cell>
        </row>
        <row r="16">
          <cell r="C16">
            <v>43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2</v>
          </cell>
          <cell r="J16">
            <v>3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2</v>
          </cell>
          <cell r="P16">
            <v>1</v>
          </cell>
          <cell r="Q16">
            <v>9</v>
          </cell>
          <cell r="R16">
            <v>7</v>
          </cell>
          <cell r="S16">
            <v>5</v>
          </cell>
          <cell r="T16">
            <v>3</v>
          </cell>
          <cell r="U16">
            <v>7</v>
          </cell>
          <cell r="V16">
            <v>1</v>
          </cell>
        </row>
        <row r="17">
          <cell r="C17">
            <v>43</v>
          </cell>
          <cell r="D17">
            <v>0</v>
          </cell>
          <cell r="E17">
            <v>0</v>
          </cell>
          <cell r="F17">
            <v>3</v>
          </cell>
          <cell r="G17">
            <v>1</v>
          </cell>
          <cell r="H17">
            <v>1</v>
          </cell>
          <cell r="I17">
            <v>4</v>
          </cell>
          <cell r="J17">
            <v>3</v>
          </cell>
          <cell r="K17">
            <v>1</v>
          </cell>
          <cell r="L17">
            <v>1</v>
          </cell>
          <cell r="M17">
            <v>0</v>
          </cell>
          <cell r="N17">
            <v>0</v>
          </cell>
          <cell r="O17">
            <v>4</v>
          </cell>
          <cell r="P17">
            <v>0</v>
          </cell>
          <cell r="Q17">
            <v>1</v>
          </cell>
          <cell r="R17">
            <v>11</v>
          </cell>
          <cell r="S17">
            <v>3</v>
          </cell>
          <cell r="T17">
            <v>3</v>
          </cell>
          <cell r="U17">
            <v>5</v>
          </cell>
          <cell r="V17">
            <v>2</v>
          </cell>
        </row>
        <row r="18">
          <cell r="C18">
            <v>49</v>
          </cell>
          <cell r="D18">
            <v>0</v>
          </cell>
          <cell r="E18">
            <v>1</v>
          </cell>
          <cell r="F18">
            <v>3</v>
          </cell>
          <cell r="G18">
            <v>5</v>
          </cell>
          <cell r="H18">
            <v>7</v>
          </cell>
          <cell r="I18">
            <v>2</v>
          </cell>
          <cell r="J18">
            <v>3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2</v>
          </cell>
          <cell r="P18">
            <v>0</v>
          </cell>
          <cell r="Q18">
            <v>0</v>
          </cell>
          <cell r="R18">
            <v>12</v>
          </cell>
          <cell r="S18">
            <v>2</v>
          </cell>
          <cell r="T18">
            <v>4</v>
          </cell>
          <cell r="U18">
            <v>3</v>
          </cell>
          <cell r="V18">
            <v>3</v>
          </cell>
        </row>
        <row r="19">
          <cell r="C19">
            <v>45</v>
          </cell>
          <cell r="D19">
            <v>0</v>
          </cell>
          <cell r="E19">
            <v>0</v>
          </cell>
          <cell r="F19">
            <v>2</v>
          </cell>
          <cell r="G19">
            <v>2</v>
          </cell>
          <cell r="H19">
            <v>1</v>
          </cell>
          <cell r="I19">
            <v>3</v>
          </cell>
          <cell r="J19">
            <v>2</v>
          </cell>
          <cell r="K19">
            <v>0</v>
          </cell>
          <cell r="L19">
            <v>0</v>
          </cell>
          <cell r="M19">
            <v>1</v>
          </cell>
          <cell r="N19">
            <v>1</v>
          </cell>
          <cell r="O19">
            <v>3</v>
          </cell>
          <cell r="P19">
            <v>1</v>
          </cell>
          <cell r="Q19">
            <v>7</v>
          </cell>
          <cell r="R19">
            <v>9</v>
          </cell>
          <cell r="S19">
            <v>6</v>
          </cell>
          <cell r="T19">
            <v>1</v>
          </cell>
          <cell r="U19">
            <v>2</v>
          </cell>
          <cell r="V19">
            <v>4</v>
          </cell>
        </row>
        <row r="20">
          <cell r="C20">
            <v>37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4</v>
          </cell>
          <cell r="I20">
            <v>0</v>
          </cell>
          <cell r="J20">
            <v>3</v>
          </cell>
          <cell r="K20">
            <v>1</v>
          </cell>
          <cell r="L20">
            <v>0</v>
          </cell>
          <cell r="M20">
            <v>2</v>
          </cell>
          <cell r="N20">
            <v>0</v>
          </cell>
          <cell r="O20">
            <v>1</v>
          </cell>
          <cell r="P20">
            <v>2</v>
          </cell>
          <cell r="Q20">
            <v>3</v>
          </cell>
          <cell r="R20">
            <v>2</v>
          </cell>
          <cell r="S20">
            <v>6</v>
          </cell>
          <cell r="T20">
            <v>4</v>
          </cell>
          <cell r="U20">
            <v>5</v>
          </cell>
          <cell r="V20">
            <v>3</v>
          </cell>
        </row>
        <row r="21">
          <cell r="C21">
            <v>40</v>
          </cell>
          <cell r="D21">
            <v>0</v>
          </cell>
          <cell r="E21">
            <v>0</v>
          </cell>
          <cell r="F21">
            <v>3</v>
          </cell>
          <cell r="G21">
            <v>1</v>
          </cell>
          <cell r="H21">
            <v>3</v>
          </cell>
          <cell r="I21">
            <v>2</v>
          </cell>
          <cell r="J21">
            <v>1</v>
          </cell>
          <cell r="K21">
            <v>2</v>
          </cell>
          <cell r="L21">
            <v>2</v>
          </cell>
          <cell r="M21">
            <v>0</v>
          </cell>
          <cell r="N21">
            <v>1</v>
          </cell>
          <cell r="O21">
            <v>2</v>
          </cell>
          <cell r="P21">
            <v>2</v>
          </cell>
          <cell r="Q21">
            <v>4</v>
          </cell>
          <cell r="R21">
            <v>5</v>
          </cell>
          <cell r="S21">
            <v>5</v>
          </cell>
          <cell r="T21">
            <v>5</v>
          </cell>
          <cell r="U21">
            <v>1</v>
          </cell>
          <cell r="V21">
            <v>1</v>
          </cell>
        </row>
        <row r="22">
          <cell r="C22">
            <v>33</v>
          </cell>
          <cell r="D22">
            <v>0</v>
          </cell>
          <cell r="E22">
            <v>1</v>
          </cell>
          <cell r="F22">
            <v>2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1</v>
          </cell>
          <cell r="M22">
            <v>1</v>
          </cell>
          <cell r="N22">
            <v>0</v>
          </cell>
          <cell r="O22">
            <v>1</v>
          </cell>
          <cell r="P22">
            <v>2</v>
          </cell>
          <cell r="Q22">
            <v>2</v>
          </cell>
          <cell r="R22">
            <v>5</v>
          </cell>
          <cell r="S22">
            <v>0</v>
          </cell>
          <cell r="T22">
            <v>7</v>
          </cell>
          <cell r="U22">
            <v>4</v>
          </cell>
          <cell r="V22">
            <v>4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2</v>
          </cell>
          <cell r="Q23">
            <v>2</v>
          </cell>
          <cell r="R23">
            <v>2</v>
          </cell>
          <cell r="S23">
            <v>3</v>
          </cell>
          <cell r="T23">
            <v>1</v>
          </cell>
          <cell r="U23">
            <v>1</v>
          </cell>
          <cell r="V23">
            <v>3</v>
          </cell>
        </row>
        <row r="24">
          <cell r="C24">
            <v>33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2</v>
          </cell>
          <cell r="J24">
            <v>2</v>
          </cell>
          <cell r="K24">
            <v>2</v>
          </cell>
          <cell r="L24">
            <v>2</v>
          </cell>
          <cell r="M24">
            <v>2</v>
          </cell>
          <cell r="N24">
            <v>1</v>
          </cell>
          <cell r="O24">
            <v>4</v>
          </cell>
          <cell r="P24">
            <v>2</v>
          </cell>
          <cell r="Q24">
            <v>2</v>
          </cell>
          <cell r="R24">
            <v>3</v>
          </cell>
          <cell r="S24">
            <v>3</v>
          </cell>
          <cell r="T24">
            <v>4</v>
          </cell>
          <cell r="U24">
            <v>1</v>
          </cell>
          <cell r="V24">
            <v>2</v>
          </cell>
        </row>
        <row r="25">
          <cell r="C25">
            <v>34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2</v>
          </cell>
          <cell r="N25">
            <v>1</v>
          </cell>
          <cell r="O25">
            <v>3</v>
          </cell>
          <cell r="P25">
            <v>1</v>
          </cell>
          <cell r="Q25">
            <v>5</v>
          </cell>
          <cell r="R25">
            <v>4</v>
          </cell>
          <cell r="S25">
            <v>5</v>
          </cell>
          <cell r="T25">
            <v>4</v>
          </cell>
          <cell r="U25">
            <v>2</v>
          </cell>
          <cell r="V25">
            <v>5</v>
          </cell>
        </row>
        <row r="26">
          <cell r="C26">
            <v>25</v>
          </cell>
          <cell r="D26">
            <v>0</v>
          </cell>
          <cell r="E26">
            <v>1</v>
          </cell>
          <cell r="F26">
            <v>0</v>
          </cell>
          <cell r="G26">
            <v>3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2</v>
          </cell>
          <cell r="R26">
            <v>7</v>
          </cell>
          <cell r="S26">
            <v>2</v>
          </cell>
          <cell r="T26">
            <v>0</v>
          </cell>
          <cell r="U26">
            <v>2</v>
          </cell>
          <cell r="V26">
            <v>3</v>
          </cell>
        </row>
        <row r="27">
          <cell r="C27">
            <v>36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2</v>
          </cell>
          <cell r="O27">
            <v>4</v>
          </cell>
          <cell r="P27">
            <v>2</v>
          </cell>
          <cell r="Q27">
            <v>4</v>
          </cell>
          <cell r="R27">
            <v>4</v>
          </cell>
          <cell r="S27">
            <v>2</v>
          </cell>
          <cell r="T27">
            <v>4</v>
          </cell>
          <cell r="U27">
            <v>7</v>
          </cell>
          <cell r="V27">
            <v>3</v>
          </cell>
        </row>
        <row r="28">
          <cell r="C28">
            <v>29</v>
          </cell>
          <cell r="D28">
            <v>0</v>
          </cell>
          <cell r="E28">
            <v>0</v>
          </cell>
          <cell r="F28">
            <v>2</v>
          </cell>
          <cell r="G28">
            <v>2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</v>
          </cell>
          <cell r="P28">
            <v>0</v>
          </cell>
          <cell r="Q28">
            <v>1</v>
          </cell>
          <cell r="R28">
            <v>4</v>
          </cell>
          <cell r="S28">
            <v>3</v>
          </cell>
          <cell r="T28">
            <v>9</v>
          </cell>
          <cell r="U28">
            <v>2</v>
          </cell>
          <cell r="V28">
            <v>0</v>
          </cell>
        </row>
        <row r="29">
          <cell r="C29">
            <v>24</v>
          </cell>
          <cell r="D29">
            <v>0</v>
          </cell>
          <cell r="E29">
            <v>2</v>
          </cell>
          <cell r="F29">
            <v>1</v>
          </cell>
          <cell r="G29">
            <v>1</v>
          </cell>
          <cell r="H29">
            <v>2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</v>
          </cell>
          <cell r="S29">
            <v>3</v>
          </cell>
          <cell r="T29">
            <v>4</v>
          </cell>
          <cell r="U29">
            <v>1</v>
          </cell>
          <cell r="V29">
            <v>3</v>
          </cell>
        </row>
        <row r="30">
          <cell r="C30">
            <v>39</v>
          </cell>
          <cell r="D30">
            <v>0</v>
          </cell>
          <cell r="E30">
            <v>0</v>
          </cell>
          <cell r="F30">
            <v>2</v>
          </cell>
          <cell r="G30">
            <v>3</v>
          </cell>
          <cell r="H30">
            <v>2</v>
          </cell>
          <cell r="I30">
            <v>2</v>
          </cell>
          <cell r="J30">
            <v>0</v>
          </cell>
          <cell r="K30">
            <v>1</v>
          </cell>
          <cell r="L30">
            <v>2</v>
          </cell>
          <cell r="M30">
            <v>1</v>
          </cell>
          <cell r="N30">
            <v>0</v>
          </cell>
          <cell r="O30">
            <v>0</v>
          </cell>
          <cell r="P30">
            <v>1</v>
          </cell>
          <cell r="Q30">
            <v>3</v>
          </cell>
          <cell r="R30">
            <v>4</v>
          </cell>
          <cell r="S30">
            <v>4</v>
          </cell>
          <cell r="T30">
            <v>3</v>
          </cell>
          <cell r="U30">
            <v>6</v>
          </cell>
          <cell r="V30">
            <v>5</v>
          </cell>
        </row>
        <row r="31">
          <cell r="C31">
            <v>23</v>
          </cell>
          <cell r="D31">
            <v>1</v>
          </cell>
          <cell r="E31">
            <v>0</v>
          </cell>
          <cell r="F31">
            <v>2</v>
          </cell>
          <cell r="G31">
            <v>1</v>
          </cell>
          <cell r="H31">
            <v>2</v>
          </cell>
          <cell r="I31">
            <v>1</v>
          </cell>
          <cell r="J31">
            <v>0</v>
          </cell>
          <cell r="K31">
            <v>0</v>
          </cell>
          <cell r="L31">
            <v>1</v>
          </cell>
          <cell r="M31">
            <v>1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4</v>
          </cell>
          <cell r="S31">
            <v>4</v>
          </cell>
          <cell r="T31">
            <v>0</v>
          </cell>
          <cell r="U31">
            <v>3</v>
          </cell>
          <cell r="V31">
            <v>2</v>
          </cell>
        </row>
        <row r="32">
          <cell r="C32">
            <v>33</v>
          </cell>
          <cell r="D32">
            <v>0</v>
          </cell>
          <cell r="E32">
            <v>1</v>
          </cell>
          <cell r="F32">
            <v>2</v>
          </cell>
          <cell r="G32">
            <v>1</v>
          </cell>
          <cell r="H32">
            <v>1</v>
          </cell>
          <cell r="I32">
            <v>2</v>
          </cell>
          <cell r="J32">
            <v>1</v>
          </cell>
          <cell r="K32">
            <v>0</v>
          </cell>
          <cell r="L32">
            <v>0</v>
          </cell>
          <cell r="M32">
            <v>1</v>
          </cell>
          <cell r="N32">
            <v>0</v>
          </cell>
          <cell r="O32">
            <v>1</v>
          </cell>
          <cell r="P32">
            <v>1</v>
          </cell>
          <cell r="Q32">
            <v>3</v>
          </cell>
          <cell r="R32">
            <v>5</v>
          </cell>
          <cell r="S32">
            <v>3</v>
          </cell>
          <cell r="T32">
            <v>3</v>
          </cell>
          <cell r="U32">
            <v>5</v>
          </cell>
          <cell r="V32">
            <v>3</v>
          </cell>
        </row>
        <row r="33">
          <cell r="C33">
            <v>19</v>
          </cell>
          <cell r="D33">
            <v>1</v>
          </cell>
          <cell r="E33">
            <v>0</v>
          </cell>
          <cell r="F33">
            <v>2</v>
          </cell>
          <cell r="G33">
            <v>0</v>
          </cell>
          <cell r="H33">
            <v>0</v>
          </cell>
          <cell r="I33">
            <v>2</v>
          </cell>
          <cell r="J33">
            <v>1</v>
          </cell>
          <cell r="K33">
            <v>1</v>
          </cell>
          <cell r="L33">
            <v>2</v>
          </cell>
          <cell r="M33">
            <v>1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0</v>
          </cell>
          <cell r="T33">
            <v>4</v>
          </cell>
          <cell r="U33">
            <v>1</v>
          </cell>
          <cell r="V33">
            <v>2</v>
          </cell>
        </row>
        <row r="34">
          <cell r="C34">
            <v>25</v>
          </cell>
          <cell r="D34">
            <v>0</v>
          </cell>
          <cell r="E34">
            <v>0</v>
          </cell>
          <cell r="F34">
            <v>2</v>
          </cell>
          <cell r="G34">
            <v>3</v>
          </cell>
          <cell r="H34">
            <v>1</v>
          </cell>
          <cell r="I34">
            <v>0</v>
          </cell>
          <cell r="J34">
            <v>1</v>
          </cell>
          <cell r="K34">
            <v>1</v>
          </cell>
          <cell r="L34">
            <v>0</v>
          </cell>
          <cell r="M34">
            <v>1</v>
          </cell>
          <cell r="N34">
            <v>0</v>
          </cell>
          <cell r="O34">
            <v>2</v>
          </cell>
          <cell r="P34">
            <v>1</v>
          </cell>
          <cell r="Q34">
            <v>2</v>
          </cell>
          <cell r="R34">
            <v>2</v>
          </cell>
          <cell r="S34">
            <v>3</v>
          </cell>
          <cell r="T34">
            <v>2</v>
          </cell>
          <cell r="U34">
            <v>4</v>
          </cell>
          <cell r="V34">
            <v>0</v>
          </cell>
        </row>
        <row r="35">
          <cell r="C35">
            <v>33</v>
          </cell>
          <cell r="D35">
            <v>1</v>
          </cell>
          <cell r="E35">
            <v>0</v>
          </cell>
          <cell r="F35">
            <v>0</v>
          </cell>
          <cell r="G35">
            <v>3</v>
          </cell>
          <cell r="H35">
            <v>2</v>
          </cell>
          <cell r="I35">
            <v>1</v>
          </cell>
          <cell r="J35">
            <v>2</v>
          </cell>
          <cell r="K35">
            <v>4</v>
          </cell>
          <cell r="L35">
            <v>2</v>
          </cell>
          <cell r="M35">
            <v>0</v>
          </cell>
          <cell r="N35">
            <v>2</v>
          </cell>
          <cell r="O35">
            <v>0</v>
          </cell>
          <cell r="P35">
            <v>0</v>
          </cell>
          <cell r="Q35">
            <v>3</v>
          </cell>
          <cell r="R35">
            <v>3</v>
          </cell>
          <cell r="S35">
            <v>4</v>
          </cell>
          <cell r="T35">
            <v>4</v>
          </cell>
          <cell r="U35">
            <v>0</v>
          </cell>
          <cell r="V35">
            <v>2</v>
          </cell>
        </row>
        <row r="36">
          <cell r="C36">
            <v>44</v>
          </cell>
          <cell r="D36">
            <v>0</v>
          </cell>
          <cell r="E36">
            <v>0</v>
          </cell>
          <cell r="F36">
            <v>3</v>
          </cell>
          <cell r="G36">
            <v>1</v>
          </cell>
          <cell r="H36">
            <v>2</v>
          </cell>
          <cell r="I36">
            <v>1</v>
          </cell>
          <cell r="J36">
            <v>4</v>
          </cell>
          <cell r="K36">
            <v>1</v>
          </cell>
          <cell r="L36">
            <v>0</v>
          </cell>
          <cell r="M36">
            <v>1</v>
          </cell>
          <cell r="N36">
            <v>2</v>
          </cell>
          <cell r="O36">
            <v>3</v>
          </cell>
          <cell r="P36">
            <v>2</v>
          </cell>
          <cell r="Q36">
            <v>5</v>
          </cell>
          <cell r="R36">
            <v>6</v>
          </cell>
          <cell r="S36">
            <v>6</v>
          </cell>
          <cell r="T36">
            <v>5</v>
          </cell>
          <cell r="U36">
            <v>1</v>
          </cell>
          <cell r="V36">
            <v>1</v>
          </cell>
        </row>
        <row r="37">
          <cell r="C37">
            <v>46</v>
          </cell>
          <cell r="D37">
            <v>0</v>
          </cell>
          <cell r="E37">
            <v>0</v>
          </cell>
          <cell r="F37">
            <v>0</v>
          </cell>
          <cell r="G37">
            <v>2</v>
          </cell>
          <cell r="H37">
            <v>1</v>
          </cell>
          <cell r="I37">
            <v>1</v>
          </cell>
          <cell r="J37">
            <v>1</v>
          </cell>
          <cell r="K37">
            <v>2</v>
          </cell>
          <cell r="L37">
            <v>4</v>
          </cell>
          <cell r="M37">
            <v>1</v>
          </cell>
          <cell r="N37">
            <v>0</v>
          </cell>
          <cell r="O37">
            <v>2</v>
          </cell>
          <cell r="P37">
            <v>2</v>
          </cell>
          <cell r="Q37">
            <v>3</v>
          </cell>
          <cell r="R37">
            <v>7</v>
          </cell>
          <cell r="S37">
            <v>5</v>
          </cell>
          <cell r="T37">
            <v>1</v>
          </cell>
          <cell r="U37">
            <v>6</v>
          </cell>
          <cell r="V37">
            <v>8</v>
          </cell>
        </row>
        <row r="38">
          <cell r="C38">
            <v>25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</v>
          </cell>
          <cell r="K38">
            <v>1</v>
          </cell>
          <cell r="L38">
            <v>0</v>
          </cell>
          <cell r="M38">
            <v>1</v>
          </cell>
          <cell r="N38">
            <v>0</v>
          </cell>
          <cell r="O38">
            <v>3</v>
          </cell>
          <cell r="P38">
            <v>0</v>
          </cell>
          <cell r="Q38">
            <v>2</v>
          </cell>
          <cell r="R38">
            <v>6</v>
          </cell>
          <cell r="S38">
            <v>4</v>
          </cell>
          <cell r="T38">
            <v>4</v>
          </cell>
          <cell r="U38">
            <v>0</v>
          </cell>
          <cell r="V38">
            <v>2</v>
          </cell>
        </row>
        <row r="39">
          <cell r="C39">
            <v>53</v>
          </cell>
          <cell r="D39">
            <v>0</v>
          </cell>
          <cell r="E39">
            <v>0</v>
          </cell>
          <cell r="F39">
            <v>2</v>
          </cell>
          <cell r="G39">
            <v>2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0</v>
          </cell>
          <cell r="N39">
            <v>3</v>
          </cell>
          <cell r="O39">
            <v>3</v>
          </cell>
          <cell r="P39">
            <v>2</v>
          </cell>
          <cell r="Q39">
            <v>9</v>
          </cell>
          <cell r="R39">
            <v>7</v>
          </cell>
          <cell r="S39">
            <v>4</v>
          </cell>
          <cell r="T39">
            <v>3</v>
          </cell>
          <cell r="U39">
            <v>3</v>
          </cell>
          <cell r="V39">
            <v>7</v>
          </cell>
        </row>
        <row r="40">
          <cell r="C40">
            <v>39</v>
          </cell>
          <cell r="D40">
            <v>0</v>
          </cell>
          <cell r="E40">
            <v>0</v>
          </cell>
          <cell r="F40">
            <v>2</v>
          </cell>
          <cell r="G40">
            <v>3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3</v>
          </cell>
          <cell r="Q40">
            <v>7</v>
          </cell>
          <cell r="R40">
            <v>4</v>
          </cell>
          <cell r="S40">
            <v>5</v>
          </cell>
          <cell r="T40">
            <v>2</v>
          </cell>
          <cell r="U40">
            <v>4</v>
          </cell>
          <cell r="V40">
            <v>6</v>
          </cell>
        </row>
        <row r="41">
          <cell r="C41">
            <v>49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2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2</v>
          </cell>
          <cell r="P41">
            <v>5</v>
          </cell>
          <cell r="Q41">
            <v>0</v>
          </cell>
          <cell r="R41">
            <v>8</v>
          </cell>
          <cell r="S41">
            <v>5</v>
          </cell>
          <cell r="T41">
            <v>4</v>
          </cell>
          <cell r="U41">
            <v>5</v>
          </cell>
          <cell r="V41">
            <v>6</v>
          </cell>
        </row>
        <row r="42">
          <cell r="C42">
            <v>44</v>
          </cell>
          <cell r="D42">
            <v>0</v>
          </cell>
          <cell r="E42">
            <v>1</v>
          </cell>
          <cell r="F42">
            <v>3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2</v>
          </cell>
          <cell r="N42">
            <v>1</v>
          </cell>
          <cell r="O42">
            <v>2</v>
          </cell>
          <cell r="P42">
            <v>2</v>
          </cell>
          <cell r="Q42">
            <v>4</v>
          </cell>
          <cell r="R42">
            <v>10</v>
          </cell>
          <cell r="S42">
            <v>0</v>
          </cell>
          <cell r="T42">
            <v>7</v>
          </cell>
          <cell r="U42">
            <v>3</v>
          </cell>
          <cell r="V42">
            <v>3</v>
          </cell>
        </row>
        <row r="43">
          <cell r="C43">
            <v>39</v>
          </cell>
          <cell r="D43">
            <v>0</v>
          </cell>
          <cell r="E43">
            <v>1</v>
          </cell>
          <cell r="F43">
            <v>2</v>
          </cell>
          <cell r="G43">
            <v>6</v>
          </cell>
          <cell r="H43">
            <v>0</v>
          </cell>
          <cell r="I43">
            <v>2</v>
          </cell>
          <cell r="J43">
            <v>2</v>
          </cell>
          <cell r="K43">
            <v>1</v>
          </cell>
          <cell r="L43">
            <v>1</v>
          </cell>
          <cell r="M43">
            <v>1</v>
          </cell>
          <cell r="N43">
            <v>0</v>
          </cell>
          <cell r="O43">
            <v>1</v>
          </cell>
          <cell r="P43">
            <v>1</v>
          </cell>
          <cell r="Q43">
            <v>5</v>
          </cell>
          <cell r="R43">
            <v>6</v>
          </cell>
          <cell r="S43">
            <v>1</v>
          </cell>
          <cell r="T43">
            <v>5</v>
          </cell>
          <cell r="U43">
            <v>3</v>
          </cell>
          <cell r="V43">
            <v>1</v>
          </cell>
        </row>
        <row r="44">
          <cell r="C44">
            <v>34</v>
          </cell>
          <cell r="D44">
            <v>1</v>
          </cell>
          <cell r="E44">
            <v>2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3</v>
          </cell>
          <cell r="K44">
            <v>3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1</v>
          </cell>
          <cell r="R44">
            <v>9</v>
          </cell>
          <cell r="S44">
            <v>2</v>
          </cell>
          <cell r="T44">
            <v>3</v>
          </cell>
          <cell r="U44">
            <v>3</v>
          </cell>
          <cell r="V44">
            <v>0</v>
          </cell>
        </row>
        <row r="45">
          <cell r="C45">
            <v>39</v>
          </cell>
          <cell r="D45">
            <v>0</v>
          </cell>
          <cell r="E45">
            <v>1</v>
          </cell>
          <cell r="F45">
            <v>1</v>
          </cell>
          <cell r="G45">
            <v>3</v>
          </cell>
          <cell r="H45">
            <v>1</v>
          </cell>
          <cell r="I45">
            <v>1</v>
          </cell>
          <cell r="J45">
            <v>2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2</v>
          </cell>
          <cell r="P45">
            <v>1</v>
          </cell>
          <cell r="Q45">
            <v>8</v>
          </cell>
          <cell r="R45">
            <v>10</v>
          </cell>
          <cell r="S45">
            <v>2</v>
          </cell>
          <cell r="T45">
            <v>1</v>
          </cell>
          <cell r="U45">
            <v>2</v>
          </cell>
          <cell r="V45">
            <v>2</v>
          </cell>
        </row>
        <row r="46">
          <cell r="C46">
            <v>32</v>
          </cell>
          <cell r="D46">
            <v>0</v>
          </cell>
          <cell r="E46">
            <v>1</v>
          </cell>
          <cell r="F46">
            <v>2</v>
          </cell>
          <cell r="G46">
            <v>1</v>
          </cell>
          <cell r="H46">
            <v>0</v>
          </cell>
          <cell r="I46">
            <v>3</v>
          </cell>
          <cell r="J46">
            <v>2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2</v>
          </cell>
          <cell r="P46">
            <v>1</v>
          </cell>
          <cell r="Q46">
            <v>4</v>
          </cell>
          <cell r="R46">
            <v>3</v>
          </cell>
          <cell r="S46">
            <v>3</v>
          </cell>
          <cell r="T46">
            <v>4</v>
          </cell>
          <cell r="U46">
            <v>3</v>
          </cell>
          <cell r="V46">
            <v>1</v>
          </cell>
        </row>
        <row r="47">
          <cell r="C47">
            <v>34</v>
          </cell>
          <cell r="D47">
            <v>0</v>
          </cell>
          <cell r="E47">
            <v>0</v>
          </cell>
          <cell r="F47">
            <v>2</v>
          </cell>
          <cell r="G47">
            <v>3</v>
          </cell>
          <cell r="H47">
            <v>0</v>
          </cell>
          <cell r="I47">
            <v>1</v>
          </cell>
          <cell r="J47">
            <v>3</v>
          </cell>
          <cell r="K47">
            <v>0</v>
          </cell>
          <cell r="L47">
            <v>4</v>
          </cell>
          <cell r="M47">
            <v>0</v>
          </cell>
          <cell r="N47">
            <v>0</v>
          </cell>
          <cell r="O47">
            <v>3</v>
          </cell>
          <cell r="P47">
            <v>1</v>
          </cell>
          <cell r="Q47">
            <v>6</v>
          </cell>
          <cell r="R47">
            <v>3</v>
          </cell>
          <cell r="S47">
            <v>4</v>
          </cell>
          <cell r="T47">
            <v>1</v>
          </cell>
          <cell r="U47">
            <v>3</v>
          </cell>
          <cell r="V47">
            <v>0</v>
          </cell>
        </row>
        <row r="48">
          <cell r="C48">
            <v>44</v>
          </cell>
          <cell r="D48">
            <v>2</v>
          </cell>
          <cell r="E48">
            <v>1</v>
          </cell>
          <cell r="F48">
            <v>2</v>
          </cell>
          <cell r="G48">
            <v>2</v>
          </cell>
          <cell r="H48">
            <v>3</v>
          </cell>
          <cell r="I48">
            <v>0</v>
          </cell>
          <cell r="J48">
            <v>1</v>
          </cell>
          <cell r="K48">
            <v>0</v>
          </cell>
          <cell r="L48">
            <v>1</v>
          </cell>
          <cell r="M48">
            <v>0</v>
          </cell>
          <cell r="N48">
            <v>1</v>
          </cell>
          <cell r="O48">
            <v>3</v>
          </cell>
          <cell r="P48">
            <v>2</v>
          </cell>
          <cell r="Q48">
            <v>4</v>
          </cell>
          <cell r="R48">
            <v>6</v>
          </cell>
          <cell r="S48">
            <v>7</v>
          </cell>
          <cell r="T48">
            <v>1</v>
          </cell>
          <cell r="U48">
            <v>6</v>
          </cell>
          <cell r="V48">
            <v>2</v>
          </cell>
        </row>
        <row r="49">
          <cell r="C49">
            <v>47</v>
          </cell>
          <cell r="D49">
            <v>1</v>
          </cell>
          <cell r="E49">
            <v>0</v>
          </cell>
          <cell r="F49">
            <v>3</v>
          </cell>
          <cell r="G49">
            <v>3</v>
          </cell>
          <cell r="H49">
            <v>3</v>
          </cell>
          <cell r="I49">
            <v>4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0</v>
          </cell>
          <cell r="O49">
            <v>2</v>
          </cell>
          <cell r="P49">
            <v>2</v>
          </cell>
          <cell r="Q49">
            <v>3</v>
          </cell>
          <cell r="R49">
            <v>7</v>
          </cell>
          <cell r="S49">
            <v>5</v>
          </cell>
          <cell r="T49">
            <v>2</v>
          </cell>
          <cell r="U49">
            <v>5</v>
          </cell>
          <cell r="V49">
            <v>3</v>
          </cell>
        </row>
        <row r="50">
          <cell r="C50">
            <v>27</v>
          </cell>
          <cell r="D50">
            <v>0</v>
          </cell>
          <cell r="E50">
            <v>0</v>
          </cell>
          <cell r="F50">
            <v>2</v>
          </cell>
          <cell r="G50">
            <v>1</v>
          </cell>
          <cell r="H50">
            <v>0</v>
          </cell>
          <cell r="I50">
            <v>1</v>
          </cell>
          <cell r="J50">
            <v>2</v>
          </cell>
          <cell r="K50">
            <v>2</v>
          </cell>
          <cell r="L50">
            <v>0</v>
          </cell>
          <cell r="M50">
            <v>1</v>
          </cell>
          <cell r="N50">
            <v>0</v>
          </cell>
          <cell r="O50">
            <v>4</v>
          </cell>
          <cell r="P50">
            <v>2</v>
          </cell>
          <cell r="Q50">
            <v>1</v>
          </cell>
          <cell r="R50">
            <v>2</v>
          </cell>
          <cell r="S50">
            <v>5</v>
          </cell>
          <cell r="T50">
            <v>0</v>
          </cell>
          <cell r="U50">
            <v>3</v>
          </cell>
          <cell r="V50">
            <v>1</v>
          </cell>
        </row>
        <row r="51">
          <cell r="C51">
            <v>23</v>
          </cell>
          <cell r="D51">
            <v>0</v>
          </cell>
          <cell r="E51">
            <v>0</v>
          </cell>
          <cell r="F51">
            <v>2</v>
          </cell>
          <cell r="G51">
            <v>1</v>
          </cell>
          <cell r="H51">
            <v>0</v>
          </cell>
          <cell r="I51">
            <v>0</v>
          </cell>
          <cell r="J51">
            <v>1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</v>
          </cell>
          <cell r="Q51">
            <v>1</v>
          </cell>
          <cell r="R51">
            <v>6</v>
          </cell>
          <cell r="S51">
            <v>2</v>
          </cell>
          <cell r="T51">
            <v>2</v>
          </cell>
          <cell r="U51">
            <v>2</v>
          </cell>
          <cell r="V51">
            <v>3</v>
          </cell>
        </row>
        <row r="52">
          <cell r="C52">
            <v>20</v>
          </cell>
          <cell r="D52">
            <v>1</v>
          </cell>
          <cell r="E52">
            <v>0</v>
          </cell>
          <cell r="F52">
            <v>1</v>
          </cell>
          <cell r="G52">
            <v>1</v>
          </cell>
          <cell r="H52">
            <v>1</v>
          </cell>
          <cell r="I52">
            <v>2</v>
          </cell>
          <cell r="J52">
            <v>0</v>
          </cell>
          <cell r="K52">
            <v>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</v>
          </cell>
          <cell r="R52">
            <v>2</v>
          </cell>
          <cell r="S52">
            <v>4</v>
          </cell>
          <cell r="T52">
            <v>2</v>
          </cell>
          <cell r="U52">
            <v>1</v>
          </cell>
          <cell r="V52">
            <v>0</v>
          </cell>
        </row>
        <row r="53">
          <cell r="C53">
            <v>24</v>
          </cell>
          <cell r="D53">
            <v>0</v>
          </cell>
          <cell r="E53">
            <v>0</v>
          </cell>
          <cell r="F53">
            <v>2</v>
          </cell>
          <cell r="G53">
            <v>1</v>
          </cell>
          <cell r="H53">
            <v>2</v>
          </cell>
          <cell r="I53">
            <v>0</v>
          </cell>
          <cell r="J53">
            <v>1</v>
          </cell>
          <cell r="K53">
            <v>2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1</v>
          </cell>
          <cell r="Q53">
            <v>2</v>
          </cell>
          <cell r="R53">
            <v>3</v>
          </cell>
          <cell r="S53">
            <v>1</v>
          </cell>
          <cell r="T53">
            <v>1</v>
          </cell>
          <cell r="U53">
            <v>2</v>
          </cell>
          <cell r="V53">
            <v>3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</row>
        <row r="33">
          <cell r="C33">
            <v>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</row>
        <row r="34">
          <cell r="C34">
            <v>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2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2</v>
          </cell>
          <cell r="D3">
            <v>0</v>
          </cell>
          <cell r="E3">
            <v>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3</v>
          </cell>
          <cell r="D14">
            <v>0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3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0</v>
          </cell>
          <cell r="E19">
            <v>0</v>
          </cell>
          <cell r="F19">
            <v>0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="115" zoomScaleNormal="100" zoomScaleSheetLayoutView="115" workbookViewId="0">
      <selection activeCell="P14" sqref="P14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2025年第52週 (12/22～12/28) </v>
      </c>
      <c r="H1" s="93" t="str">
        <f>TEXT(R2,"yyyy年mm月dd日現在")</f>
        <v>2026年01月07日現在</v>
      </c>
      <c r="T1" s="95" t="s">
        <v>257</v>
      </c>
    </row>
    <row r="2" spans="1:20" ht="25.5" thickTop="1" thickBot="1">
      <c r="A2" s="11" t="s">
        <v>78</v>
      </c>
      <c r="K2" s="27" t="s">
        <v>250</v>
      </c>
      <c r="L2" s="28">
        <v>52</v>
      </c>
      <c r="M2" s="26" t="s">
        <v>191</v>
      </c>
      <c r="N2" t="str">
        <f>TEXT(INDEX(カレンダー!$C:$C,MATCH(疾病別報告状況!$L$2,カレンダー!$B:$B,0)),"m/d")</f>
        <v>12/22</v>
      </c>
      <c r="O2" s="26" t="s">
        <v>189</v>
      </c>
      <c r="P2" t="str">
        <f>TEXT(INDEX(カレンダー!$D:$D,MATCH(疾病別報告状況!$L$2,カレンダー!$B:$B,0)),"m/d")</f>
        <v>12/28</v>
      </c>
      <c r="Q2" s="26" t="s">
        <v>190</v>
      </c>
      <c r="R2" s="91">
        <v>46029</v>
      </c>
      <c r="S2" s="90"/>
    </row>
    <row r="3" spans="1:20" ht="18.75">
      <c r="A3" s="15"/>
      <c r="L3" s="30" t="s">
        <v>192</v>
      </c>
      <c r="R3" s="92" t="s">
        <v>249</v>
      </c>
    </row>
    <row r="4" spans="1:20" ht="18.75">
      <c r="A4" s="15"/>
      <c r="L4" s="29"/>
    </row>
    <row r="5" spans="1:20" ht="18.75">
      <c r="A5" s="15"/>
      <c r="R5" s="89"/>
    </row>
    <row r="6" spans="1:20" ht="18.75">
      <c r="A6" s="15"/>
    </row>
    <row r="7" spans="1:20" ht="18.75">
      <c r="A7" s="15"/>
    </row>
    <row r="8" spans="1:20" ht="18.75">
      <c r="A8" s="15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4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2025年第52週 (12/22～12/28)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2025年第52週 (12/22～12/28)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2025年第52週 (12/22～12/28)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2025年第52週 (12/22～12/28)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2025年第52週 (12/22～12/28)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2025年第52週 (12/22～12/28)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2025年第52週 (12/22～12/28)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2025年第52週 (12/22～12/28)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2025年第52週 (12/22～12/28)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2025年第52週 (12/22～12/28)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2025年第52週 (12/22～12/28)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2025年第52週 (12/22～12/28)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2025年第52週 (12/22～12/28)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2025年第52週 (12/22～12/28)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2025年第52週 (12/22～12/28)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2025年第52週 (12/22～12/28)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2025年第52週 (12/22～12/28) </v>
      </c>
    </row>
    <row r="1379" spans="1:1" ht="24">
      <c r="A1379" s="11" t="s">
        <v>174</v>
      </c>
    </row>
    <row r="1469" spans="1:1" ht="24">
      <c r="A1469" s="11" t="str">
        <f>+$A$1</f>
        <v xml:space="preserve">2025年第52週 (12/22～12/28) </v>
      </c>
    </row>
    <row r="1470" spans="1:1" ht="24">
      <c r="A1470" s="11" t="s">
        <v>248</v>
      </c>
    </row>
    <row r="1504" spans="14:14">
      <c r="N1504" s="88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L28" sqref="L2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[2]A群!$C2</f>
        <v>31</v>
      </c>
      <c r="D6" s="16">
        <f>[2]A群!$D2</f>
        <v>0</v>
      </c>
      <c r="E6" s="16">
        <f>[2]A群!$E2</f>
        <v>0</v>
      </c>
      <c r="F6" s="16">
        <f>[2]A群!$F2</f>
        <v>2</v>
      </c>
      <c r="G6" s="16">
        <f>[2]A群!$G2</f>
        <v>2</v>
      </c>
      <c r="H6" s="16">
        <f>[2]A群!$H2</f>
        <v>6</v>
      </c>
      <c r="I6" s="16">
        <f>[2]A群!$I2</f>
        <v>2</v>
      </c>
      <c r="J6" s="16">
        <f>[2]A群!$J2</f>
        <v>3</v>
      </c>
      <c r="K6" s="16">
        <f>[2]A群!$K2</f>
        <v>0</v>
      </c>
      <c r="L6" s="16">
        <f>[2]A群!$L2</f>
        <v>2</v>
      </c>
      <c r="M6" s="16">
        <f>[2]A群!$M2</f>
        <v>1</v>
      </c>
      <c r="N6" s="16">
        <f>[2]A群!$N2</f>
        <v>5</v>
      </c>
      <c r="O6" s="16">
        <f>[2]A群!$O2</f>
        <v>4</v>
      </c>
      <c r="P6" s="16">
        <f>[2]A群!$P2</f>
        <v>1</v>
      </c>
      <c r="Q6" s="16">
        <f>[2]A群!$Q2</f>
        <v>3</v>
      </c>
      <c r="R6" s="19"/>
      <c r="S6" s="19">
        <f t="shared" ref="S6:S29" si="0">SUM(D6:Q6)</f>
        <v>31</v>
      </c>
      <c r="T6" s="19" t="b">
        <f t="shared" ref="T6:T29" si="1">IF(AND(ISERROR(C6),ISERROR(S6)),"-",C6=S6)</f>
        <v>1</v>
      </c>
    </row>
    <row r="7" spans="2:20">
      <c r="B7" s="17">
        <v>2</v>
      </c>
      <c r="C7" s="18">
        <f>[2]A群!$C3</f>
        <v>68</v>
      </c>
      <c r="D7" s="18">
        <f>[2]A群!$D3</f>
        <v>0</v>
      </c>
      <c r="E7" s="18">
        <f>[2]A群!$E3</f>
        <v>1</v>
      </c>
      <c r="F7" s="18">
        <f>[2]A群!$F3</f>
        <v>2</v>
      </c>
      <c r="G7" s="18">
        <f>[2]A群!$G3</f>
        <v>3</v>
      </c>
      <c r="H7" s="18">
        <f>[2]A群!$H3</f>
        <v>4</v>
      </c>
      <c r="I7" s="18">
        <f>[2]A群!$I3</f>
        <v>10</v>
      </c>
      <c r="J7" s="18">
        <f>[2]A群!$J3</f>
        <v>9</v>
      </c>
      <c r="K7" s="18">
        <f>[2]A群!$K3</f>
        <v>7</v>
      </c>
      <c r="L7" s="18">
        <f>[2]A群!$L3</f>
        <v>4</v>
      </c>
      <c r="M7" s="18">
        <f>[2]A群!$M3</f>
        <v>6</v>
      </c>
      <c r="N7" s="18">
        <f>[2]A群!$N3</f>
        <v>3</v>
      </c>
      <c r="O7" s="18">
        <f>[2]A群!$O3</f>
        <v>14</v>
      </c>
      <c r="P7" s="18">
        <f>[2]A群!$P3</f>
        <v>0</v>
      </c>
      <c r="Q7" s="18">
        <f>[2]A群!$Q3</f>
        <v>5</v>
      </c>
      <c r="S7">
        <f t="shared" si="0"/>
        <v>68</v>
      </c>
      <c r="T7" t="b">
        <f t="shared" si="1"/>
        <v>1</v>
      </c>
    </row>
    <row r="8" spans="2:20">
      <c r="B8" s="18">
        <v>3</v>
      </c>
      <c r="C8" s="18">
        <f>[2]A群!$C4</f>
        <v>56</v>
      </c>
      <c r="D8" s="18">
        <f>[2]A群!$D4</f>
        <v>0</v>
      </c>
      <c r="E8" s="18">
        <f>[2]A群!$E4</f>
        <v>0</v>
      </c>
      <c r="F8" s="18">
        <f>[2]A群!$F4</f>
        <v>2</v>
      </c>
      <c r="G8" s="18">
        <f>[2]A群!$G4</f>
        <v>4</v>
      </c>
      <c r="H8" s="18">
        <f>[2]A群!$H4</f>
        <v>3</v>
      </c>
      <c r="I8" s="18">
        <f>[2]A群!$I4</f>
        <v>8</v>
      </c>
      <c r="J8" s="18">
        <f>[2]A群!$J4</f>
        <v>9</v>
      </c>
      <c r="K8" s="18">
        <f>[2]A群!$K4</f>
        <v>14</v>
      </c>
      <c r="L8" s="18">
        <f>[2]A群!$L4</f>
        <v>4</v>
      </c>
      <c r="M8" s="18">
        <f>[2]A群!$M4</f>
        <v>3</v>
      </c>
      <c r="N8" s="18">
        <f>[2]A群!$N4</f>
        <v>3</v>
      </c>
      <c r="O8" s="18">
        <f>[2]A群!$O4</f>
        <v>6</v>
      </c>
      <c r="P8" s="18">
        <f>[2]A群!$P4</f>
        <v>0</v>
      </c>
      <c r="Q8" s="18">
        <f>[2]A群!$Q4</f>
        <v>0</v>
      </c>
      <c r="R8" s="22"/>
      <c r="S8" s="22">
        <f t="shared" si="0"/>
        <v>56</v>
      </c>
      <c r="T8" s="22" t="b">
        <f t="shared" si="1"/>
        <v>1</v>
      </c>
    </row>
    <row r="9" spans="2:20">
      <c r="B9" s="17">
        <v>4</v>
      </c>
      <c r="C9" s="18">
        <f>[2]A群!$C5</f>
        <v>76</v>
      </c>
      <c r="D9" s="18">
        <f>[2]A群!$D5</f>
        <v>0</v>
      </c>
      <c r="E9" s="18">
        <f>[2]A群!$E5</f>
        <v>0</v>
      </c>
      <c r="F9" s="18">
        <f>[2]A群!$F5</f>
        <v>2</v>
      </c>
      <c r="G9" s="18">
        <f>[2]A群!$G5</f>
        <v>3</v>
      </c>
      <c r="H9" s="18">
        <f>[2]A群!$H5</f>
        <v>7</v>
      </c>
      <c r="I9" s="18">
        <f>[2]A群!$I5</f>
        <v>9</v>
      </c>
      <c r="J9" s="18">
        <f>[2]A群!$J5</f>
        <v>7</v>
      </c>
      <c r="K9" s="18">
        <f>[2]A群!$K5</f>
        <v>11</v>
      </c>
      <c r="L9" s="18">
        <f>[2]A群!$L5</f>
        <v>10</v>
      </c>
      <c r="M9" s="18">
        <f>[2]A群!$M5</f>
        <v>4</v>
      </c>
      <c r="N9" s="18">
        <f>[2]A群!$N5</f>
        <v>7</v>
      </c>
      <c r="O9" s="18">
        <f>[2]A群!$O5</f>
        <v>12</v>
      </c>
      <c r="P9" s="18">
        <f>[2]A群!$P5</f>
        <v>0</v>
      </c>
      <c r="Q9" s="18">
        <f>[2]A群!$Q5</f>
        <v>4</v>
      </c>
      <c r="S9">
        <f t="shared" si="0"/>
        <v>76</v>
      </c>
      <c r="T9" t="b">
        <f t="shared" si="1"/>
        <v>1</v>
      </c>
    </row>
    <row r="10" spans="2:20">
      <c r="B10" s="18">
        <v>5</v>
      </c>
      <c r="C10" s="18">
        <f>[2]A群!$C6</f>
        <v>77</v>
      </c>
      <c r="D10" s="18">
        <f>[2]A群!$D6</f>
        <v>1</v>
      </c>
      <c r="E10" s="18">
        <f>[2]A群!$E6</f>
        <v>0</v>
      </c>
      <c r="F10" s="18">
        <f>[2]A群!$F6</f>
        <v>3</v>
      </c>
      <c r="G10" s="18">
        <f>[2]A群!$G6</f>
        <v>8</v>
      </c>
      <c r="H10" s="18">
        <f>[2]A群!$H6</f>
        <v>10</v>
      </c>
      <c r="I10" s="18">
        <f>[2]A群!$I6</f>
        <v>10</v>
      </c>
      <c r="J10" s="18">
        <f>[2]A群!$J6</f>
        <v>11</v>
      </c>
      <c r="K10" s="18">
        <f>[2]A群!$K6</f>
        <v>8</v>
      </c>
      <c r="L10" s="18">
        <f>[2]A群!$L6</f>
        <v>4</v>
      </c>
      <c r="M10" s="18">
        <f>[2]A群!$M6</f>
        <v>3</v>
      </c>
      <c r="N10" s="18">
        <f>[2]A群!$N6</f>
        <v>8</v>
      </c>
      <c r="O10" s="18">
        <f>[2]A群!$O6</f>
        <v>6</v>
      </c>
      <c r="P10" s="18">
        <f>[2]A群!$P6</f>
        <v>2</v>
      </c>
      <c r="Q10" s="18">
        <f>[2]A群!$Q6</f>
        <v>3</v>
      </c>
      <c r="R10" s="22"/>
      <c r="S10" s="22">
        <f t="shared" si="0"/>
        <v>77</v>
      </c>
      <c r="T10" s="22" t="b">
        <f t="shared" si="1"/>
        <v>1</v>
      </c>
    </row>
    <row r="11" spans="2:20">
      <c r="B11" s="17">
        <v>6</v>
      </c>
      <c r="C11" s="18">
        <f>[2]A群!$C7</f>
        <v>91</v>
      </c>
      <c r="D11" s="18">
        <f>[2]A群!$D7</f>
        <v>0</v>
      </c>
      <c r="E11" s="18">
        <f>[2]A群!$E7</f>
        <v>0</v>
      </c>
      <c r="F11" s="18">
        <f>[2]A群!$F7</f>
        <v>2</v>
      </c>
      <c r="G11" s="18">
        <f>[2]A群!$G7</f>
        <v>8</v>
      </c>
      <c r="H11" s="18">
        <f>[2]A群!$H7</f>
        <v>12</v>
      </c>
      <c r="I11" s="18">
        <f>[2]A群!$I7</f>
        <v>9</v>
      </c>
      <c r="J11" s="18">
        <f>[2]A群!$J7</f>
        <v>14</v>
      </c>
      <c r="K11" s="18">
        <f>[2]A群!$K7</f>
        <v>17</v>
      </c>
      <c r="L11" s="18">
        <f>[2]A群!$L7</f>
        <v>7</v>
      </c>
      <c r="M11" s="18">
        <f>[2]A群!$M7</f>
        <v>7</v>
      </c>
      <c r="N11" s="18">
        <f>[2]A群!$N7</f>
        <v>4</v>
      </c>
      <c r="O11" s="18">
        <f>[2]A群!$O7</f>
        <v>8</v>
      </c>
      <c r="P11" s="18">
        <f>[2]A群!$P7</f>
        <v>0</v>
      </c>
      <c r="Q11" s="18">
        <f>[2]A群!$Q7</f>
        <v>3</v>
      </c>
      <c r="S11">
        <f t="shared" si="0"/>
        <v>91</v>
      </c>
      <c r="T11" t="b">
        <f t="shared" si="1"/>
        <v>1</v>
      </c>
    </row>
    <row r="12" spans="2:20">
      <c r="B12" s="18">
        <v>7</v>
      </c>
      <c r="C12" s="18">
        <f>[2]A群!$C8</f>
        <v>78</v>
      </c>
      <c r="D12" s="18">
        <f>[2]A群!$D8</f>
        <v>0</v>
      </c>
      <c r="E12" s="18">
        <f>[2]A群!$E8</f>
        <v>1</v>
      </c>
      <c r="F12" s="18">
        <f>[2]A群!$F8</f>
        <v>2</v>
      </c>
      <c r="G12" s="18">
        <f>[2]A群!$G8</f>
        <v>2</v>
      </c>
      <c r="H12" s="18">
        <f>[2]A群!$H8</f>
        <v>12</v>
      </c>
      <c r="I12" s="18">
        <f>[2]A群!$I8</f>
        <v>7</v>
      </c>
      <c r="J12" s="18">
        <f>[2]A群!$J8</f>
        <v>7</v>
      </c>
      <c r="K12" s="18">
        <f>[2]A群!$K8</f>
        <v>8</v>
      </c>
      <c r="L12" s="18">
        <f>[2]A群!$L8</f>
        <v>8</v>
      </c>
      <c r="M12" s="18">
        <f>[2]A群!$M8</f>
        <v>6</v>
      </c>
      <c r="N12" s="18">
        <f>[2]A群!$N8</f>
        <v>6</v>
      </c>
      <c r="O12" s="18">
        <f>[2]A群!$O8</f>
        <v>13</v>
      </c>
      <c r="P12" s="18">
        <f>[2]A群!$P8</f>
        <v>0</v>
      </c>
      <c r="Q12" s="18">
        <f>[2]A群!$Q8</f>
        <v>6</v>
      </c>
      <c r="R12" s="22"/>
      <c r="S12" s="22">
        <f t="shared" si="0"/>
        <v>78</v>
      </c>
      <c r="T12" s="22" t="b">
        <f t="shared" si="1"/>
        <v>1</v>
      </c>
    </row>
    <row r="13" spans="2:20">
      <c r="B13" s="17">
        <v>8</v>
      </c>
      <c r="C13" s="18">
        <f>[2]A群!$C9</f>
        <v>70</v>
      </c>
      <c r="D13" s="18">
        <f>[2]A群!$D9</f>
        <v>0</v>
      </c>
      <c r="E13" s="18">
        <f>[2]A群!$E9</f>
        <v>1</v>
      </c>
      <c r="F13" s="18">
        <f>[2]A群!$F9</f>
        <v>0</v>
      </c>
      <c r="G13" s="18">
        <f>[2]A群!$G9</f>
        <v>10</v>
      </c>
      <c r="H13" s="18">
        <f>[2]A群!$H9</f>
        <v>4</v>
      </c>
      <c r="I13" s="18">
        <f>[2]A群!$I9</f>
        <v>3</v>
      </c>
      <c r="J13" s="18">
        <f>[2]A群!$J9</f>
        <v>5</v>
      </c>
      <c r="K13" s="18">
        <f>[2]A群!$K9</f>
        <v>11</v>
      </c>
      <c r="L13" s="18">
        <f>[2]A群!$L9</f>
        <v>4</v>
      </c>
      <c r="M13" s="18">
        <f>[2]A群!$M9</f>
        <v>6</v>
      </c>
      <c r="N13" s="18">
        <f>[2]A群!$N9</f>
        <v>9</v>
      </c>
      <c r="O13" s="18">
        <f>[2]A群!$O9</f>
        <v>14</v>
      </c>
      <c r="P13" s="18">
        <f>[2]A群!$P9</f>
        <v>2</v>
      </c>
      <c r="Q13" s="18">
        <f>[2]A群!$Q9</f>
        <v>1</v>
      </c>
      <c r="S13">
        <f t="shared" si="0"/>
        <v>70</v>
      </c>
      <c r="T13" t="b">
        <f t="shared" si="1"/>
        <v>1</v>
      </c>
    </row>
    <row r="14" spans="2:20">
      <c r="B14" s="18">
        <v>9</v>
      </c>
      <c r="C14" s="18">
        <f>[2]A群!$C10</f>
        <v>76</v>
      </c>
      <c r="D14" s="18">
        <f>[2]A群!$D10</f>
        <v>0</v>
      </c>
      <c r="E14" s="18">
        <f>[2]A群!$E10</f>
        <v>0</v>
      </c>
      <c r="F14" s="18">
        <f>[2]A群!$F10</f>
        <v>2</v>
      </c>
      <c r="G14" s="18">
        <f>[2]A群!$G10</f>
        <v>6</v>
      </c>
      <c r="H14" s="18">
        <f>[2]A群!$H10</f>
        <v>9</v>
      </c>
      <c r="I14" s="18">
        <f>[2]A群!$I10</f>
        <v>6</v>
      </c>
      <c r="J14" s="18">
        <f>[2]A群!$J10</f>
        <v>14</v>
      </c>
      <c r="K14" s="18">
        <f>[2]A群!$K10</f>
        <v>12</v>
      </c>
      <c r="L14" s="18">
        <f>[2]A群!$L10</f>
        <v>4</v>
      </c>
      <c r="M14" s="18">
        <f>[2]A群!$M10</f>
        <v>8</v>
      </c>
      <c r="N14" s="18">
        <f>[2]A群!$N10</f>
        <v>2</v>
      </c>
      <c r="O14" s="18">
        <f>[2]A群!$O10</f>
        <v>11</v>
      </c>
      <c r="P14" s="18">
        <f>[2]A群!$P10</f>
        <v>1</v>
      </c>
      <c r="Q14" s="18">
        <f>[2]A群!$Q10</f>
        <v>1</v>
      </c>
      <c r="R14" s="22"/>
      <c r="S14" s="22">
        <f t="shared" si="0"/>
        <v>76</v>
      </c>
      <c r="T14" s="22" t="b">
        <f t="shared" si="1"/>
        <v>1</v>
      </c>
    </row>
    <row r="15" spans="2:20">
      <c r="B15" s="17">
        <v>10</v>
      </c>
      <c r="C15" s="18">
        <f>[2]A群!$C11</f>
        <v>77</v>
      </c>
      <c r="D15" s="18">
        <f>[2]A群!$D11</f>
        <v>0</v>
      </c>
      <c r="E15" s="18">
        <f>[2]A群!$E11</f>
        <v>0</v>
      </c>
      <c r="F15" s="18">
        <f>[2]A群!$F11</f>
        <v>4</v>
      </c>
      <c r="G15" s="18">
        <f>[2]A群!$G11</f>
        <v>2</v>
      </c>
      <c r="H15" s="18">
        <f>[2]A群!$H11</f>
        <v>10</v>
      </c>
      <c r="I15" s="18">
        <f>[2]A群!$I11</f>
        <v>13</v>
      </c>
      <c r="J15" s="18">
        <f>[2]A群!$J11</f>
        <v>9</v>
      </c>
      <c r="K15" s="18">
        <f>[2]A群!$K11</f>
        <v>8</v>
      </c>
      <c r="L15" s="18">
        <f>[2]A群!$L11</f>
        <v>3</v>
      </c>
      <c r="M15" s="18">
        <f>[2]A群!$M11</f>
        <v>7</v>
      </c>
      <c r="N15" s="18">
        <f>[2]A群!$N11</f>
        <v>7</v>
      </c>
      <c r="O15" s="18">
        <f>[2]A群!$O11</f>
        <v>9</v>
      </c>
      <c r="P15" s="18">
        <f>[2]A群!$P11</f>
        <v>0</v>
      </c>
      <c r="Q15" s="18">
        <f>[2]A群!$Q11</f>
        <v>5</v>
      </c>
      <c r="S15">
        <f t="shared" si="0"/>
        <v>77</v>
      </c>
      <c r="T15" t="b">
        <f t="shared" si="1"/>
        <v>1</v>
      </c>
    </row>
    <row r="16" spans="2:20">
      <c r="B16" s="18">
        <v>11</v>
      </c>
      <c r="C16" s="18">
        <f>[2]A群!$C12</f>
        <v>70</v>
      </c>
      <c r="D16" s="18">
        <f>[2]A群!$D12</f>
        <v>0</v>
      </c>
      <c r="E16" s="18">
        <f>[2]A群!$E12</f>
        <v>1</v>
      </c>
      <c r="F16" s="18">
        <f>[2]A群!$F12</f>
        <v>4</v>
      </c>
      <c r="G16" s="18">
        <f>[2]A群!$G12</f>
        <v>4</v>
      </c>
      <c r="H16" s="18">
        <f>[2]A群!$H12</f>
        <v>12</v>
      </c>
      <c r="I16" s="18">
        <f>[2]A群!$I12</f>
        <v>9</v>
      </c>
      <c r="J16" s="18">
        <f>[2]A群!$J12</f>
        <v>7</v>
      </c>
      <c r="K16" s="18">
        <f>[2]A群!$K12</f>
        <v>3</v>
      </c>
      <c r="L16" s="18">
        <f>[2]A群!$L12</f>
        <v>7</v>
      </c>
      <c r="M16" s="18">
        <f>[2]A群!$M12</f>
        <v>7</v>
      </c>
      <c r="N16" s="18">
        <f>[2]A群!$N12</f>
        <v>7</v>
      </c>
      <c r="O16" s="18">
        <f>[2]A群!$O12</f>
        <v>5</v>
      </c>
      <c r="P16" s="18">
        <f>[2]A群!$P12</f>
        <v>2</v>
      </c>
      <c r="Q16" s="18">
        <f>[2]A群!$Q12</f>
        <v>2</v>
      </c>
      <c r="R16" s="22"/>
      <c r="S16" s="22">
        <f t="shared" si="0"/>
        <v>70</v>
      </c>
      <c r="T16" s="22" t="b">
        <f t="shared" si="1"/>
        <v>1</v>
      </c>
    </row>
    <row r="17" spans="2:20">
      <c r="B17" s="17">
        <v>12</v>
      </c>
      <c r="C17" s="18">
        <f>[2]A群!$C13</f>
        <v>66</v>
      </c>
      <c r="D17" s="18">
        <f>[2]A群!$D13</f>
        <v>1</v>
      </c>
      <c r="E17" s="18">
        <f>[2]A群!$E13</f>
        <v>0</v>
      </c>
      <c r="F17" s="18">
        <f>[2]A群!$F13</f>
        <v>3</v>
      </c>
      <c r="G17" s="18">
        <f>[2]A群!$G13</f>
        <v>5</v>
      </c>
      <c r="H17" s="18">
        <f>[2]A群!$H13</f>
        <v>4</v>
      </c>
      <c r="I17" s="18">
        <f>[2]A群!$I13</f>
        <v>9</v>
      </c>
      <c r="J17" s="18">
        <f>[2]A群!$J13</f>
        <v>10</v>
      </c>
      <c r="K17" s="18">
        <f>[2]A群!$K13</f>
        <v>10</v>
      </c>
      <c r="L17" s="18">
        <f>[2]A群!$L13</f>
        <v>3</v>
      </c>
      <c r="M17" s="18">
        <f>[2]A群!$M13</f>
        <v>5</v>
      </c>
      <c r="N17" s="18">
        <f>[2]A群!$N13</f>
        <v>4</v>
      </c>
      <c r="O17" s="18">
        <f>[2]A群!$O13</f>
        <v>10</v>
      </c>
      <c r="P17" s="18">
        <f>[2]A群!$P13</f>
        <v>1</v>
      </c>
      <c r="Q17" s="18">
        <f>[2]A群!$Q13</f>
        <v>1</v>
      </c>
      <c r="S17">
        <f t="shared" si="0"/>
        <v>66</v>
      </c>
      <c r="T17" t="b">
        <f t="shared" si="1"/>
        <v>1</v>
      </c>
    </row>
    <row r="18" spans="2:20">
      <c r="B18" s="18">
        <v>13</v>
      </c>
      <c r="C18" s="18">
        <f>[2]A群!$C14</f>
        <v>59</v>
      </c>
      <c r="D18" s="18">
        <f>[2]A群!$D14</f>
        <v>0</v>
      </c>
      <c r="E18" s="18">
        <f>[2]A群!$E14</f>
        <v>0</v>
      </c>
      <c r="F18" s="18">
        <f>[2]A群!$F14</f>
        <v>2</v>
      </c>
      <c r="G18" s="18">
        <f>[2]A群!$G14</f>
        <v>5</v>
      </c>
      <c r="H18" s="18">
        <f>[2]A群!$H14</f>
        <v>7</v>
      </c>
      <c r="I18" s="18">
        <f>[2]A群!$I14</f>
        <v>10</v>
      </c>
      <c r="J18" s="18">
        <f>[2]A群!$J14</f>
        <v>5</v>
      </c>
      <c r="K18" s="18">
        <f>[2]A群!$K14</f>
        <v>4</v>
      </c>
      <c r="L18" s="18">
        <f>[2]A群!$L14</f>
        <v>3</v>
      </c>
      <c r="M18" s="18">
        <f>[2]A群!$M14</f>
        <v>4</v>
      </c>
      <c r="N18" s="18">
        <f>[2]A群!$N14</f>
        <v>5</v>
      </c>
      <c r="O18" s="18">
        <f>[2]A群!$O14</f>
        <v>10</v>
      </c>
      <c r="P18" s="18">
        <f>[2]A群!$P14</f>
        <v>0</v>
      </c>
      <c r="Q18" s="18">
        <f>[2]A群!$Q14</f>
        <v>4</v>
      </c>
      <c r="R18" s="22"/>
      <c r="S18" s="22">
        <f t="shared" si="0"/>
        <v>59</v>
      </c>
      <c r="T18" s="22" t="b">
        <f t="shared" si="1"/>
        <v>1</v>
      </c>
    </row>
    <row r="19" spans="2:20">
      <c r="B19" s="17">
        <v>14</v>
      </c>
      <c r="C19" s="18">
        <f>[2]A群!$C15</f>
        <v>24</v>
      </c>
      <c r="D19" s="18">
        <f>[2]A群!$D15</f>
        <v>0</v>
      </c>
      <c r="E19" s="18">
        <f>[2]A群!$E15</f>
        <v>0</v>
      </c>
      <c r="F19" s="18">
        <f>[2]A群!$F15</f>
        <v>3</v>
      </c>
      <c r="G19" s="18">
        <f>[2]A群!$G15</f>
        <v>2</v>
      </c>
      <c r="H19" s="18">
        <f>[2]A群!$H15</f>
        <v>2</v>
      </c>
      <c r="I19" s="18">
        <f>[2]A群!$I15</f>
        <v>4</v>
      </c>
      <c r="J19" s="18">
        <f>[2]A群!$J15</f>
        <v>4</v>
      </c>
      <c r="K19" s="18">
        <f>[2]A群!$K15</f>
        <v>3</v>
      </c>
      <c r="L19" s="18">
        <f>[2]A群!$L15</f>
        <v>2</v>
      </c>
      <c r="M19" s="18">
        <f>[2]A群!$M15</f>
        <v>0</v>
      </c>
      <c r="N19" s="18">
        <f>[2]A群!$N15</f>
        <v>2</v>
      </c>
      <c r="O19" s="18">
        <f>[2]A群!$O15</f>
        <v>0</v>
      </c>
      <c r="P19" s="18">
        <f>[2]A群!$P15</f>
        <v>0</v>
      </c>
      <c r="Q19" s="18">
        <f>[2]A群!$Q15</f>
        <v>2</v>
      </c>
      <c r="S19">
        <f t="shared" si="0"/>
        <v>24</v>
      </c>
      <c r="T19" t="b">
        <f t="shared" si="1"/>
        <v>1</v>
      </c>
    </row>
    <row r="20" spans="2:20">
      <c r="B20" s="18">
        <v>15</v>
      </c>
      <c r="C20" s="18">
        <f>[2]A群!$C16</f>
        <v>32</v>
      </c>
      <c r="D20" s="18">
        <f>[2]A群!$D16</f>
        <v>0</v>
      </c>
      <c r="E20" s="18">
        <f>[2]A群!$E16</f>
        <v>1</v>
      </c>
      <c r="F20" s="18">
        <f>[2]A群!$F16</f>
        <v>3</v>
      </c>
      <c r="G20" s="18">
        <f>[2]A群!$G16</f>
        <v>3</v>
      </c>
      <c r="H20" s="18">
        <f>[2]A群!$H16</f>
        <v>5</v>
      </c>
      <c r="I20" s="18">
        <f>[2]A群!$I16</f>
        <v>4</v>
      </c>
      <c r="J20" s="18">
        <f>[2]A群!$J16</f>
        <v>3</v>
      </c>
      <c r="K20" s="18">
        <f>[2]A群!$K16</f>
        <v>4</v>
      </c>
      <c r="L20" s="18">
        <f>[2]A群!$L16</f>
        <v>1</v>
      </c>
      <c r="M20" s="18">
        <f>[2]A群!$M16</f>
        <v>3</v>
      </c>
      <c r="N20" s="18">
        <f>[2]A群!$N16</f>
        <v>2</v>
      </c>
      <c r="O20" s="18">
        <f>[2]A群!$O16</f>
        <v>3</v>
      </c>
      <c r="P20" s="18">
        <f>[2]A群!$P16</f>
        <v>0</v>
      </c>
      <c r="Q20" s="18">
        <f>[2]A群!$Q16</f>
        <v>0</v>
      </c>
      <c r="R20" s="22"/>
      <c r="S20" s="22">
        <f t="shared" si="0"/>
        <v>32</v>
      </c>
      <c r="T20" s="22" t="b">
        <f t="shared" si="1"/>
        <v>1</v>
      </c>
    </row>
    <row r="21" spans="2:20">
      <c r="B21" s="17">
        <v>16</v>
      </c>
      <c r="C21" s="18">
        <f>[2]A群!$C17</f>
        <v>45</v>
      </c>
      <c r="D21" s="18">
        <f>[2]A群!$D17</f>
        <v>0</v>
      </c>
      <c r="E21" s="18">
        <f>[2]A群!$E17</f>
        <v>0</v>
      </c>
      <c r="F21" s="18">
        <f>[2]A群!$F17</f>
        <v>1</v>
      </c>
      <c r="G21" s="18">
        <f>[2]A群!$G17</f>
        <v>5</v>
      </c>
      <c r="H21" s="18">
        <f>[2]A群!$H17</f>
        <v>4</v>
      </c>
      <c r="I21" s="18">
        <f>[2]A群!$I17</f>
        <v>5</v>
      </c>
      <c r="J21" s="18">
        <f>[2]A群!$J17</f>
        <v>9</v>
      </c>
      <c r="K21" s="18">
        <f>[2]A群!$K17</f>
        <v>3</v>
      </c>
      <c r="L21" s="18">
        <f>[2]A群!$L17</f>
        <v>3</v>
      </c>
      <c r="M21" s="18">
        <f>[2]A群!$M17</f>
        <v>2</v>
      </c>
      <c r="N21" s="18">
        <f>[2]A群!$N17</f>
        <v>2</v>
      </c>
      <c r="O21" s="18">
        <f>[2]A群!$O17</f>
        <v>6</v>
      </c>
      <c r="P21" s="18">
        <f>[2]A群!$P17</f>
        <v>0</v>
      </c>
      <c r="Q21" s="18">
        <f>[2]A群!$Q17</f>
        <v>5</v>
      </c>
      <c r="S21">
        <f t="shared" si="0"/>
        <v>45</v>
      </c>
      <c r="T21" t="b">
        <f t="shared" si="1"/>
        <v>1</v>
      </c>
    </row>
    <row r="22" spans="2:20">
      <c r="B22" s="18">
        <v>17</v>
      </c>
      <c r="C22" s="18">
        <f>[2]A群!$C18</f>
        <v>29</v>
      </c>
      <c r="D22" s="18">
        <f>[2]A群!$D18</f>
        <v>0</v>
      </c>
      <c r="E22" s="18">
        <f>[2]A群!$E18</f>
        <v>0</v>
      </c>
      <c r="F22" s="18">
        <f>[2]A群!$F18</f>
        <v>3</v>
      </c>
      <c r="G22" s="18">
        <f>[2]A群!$G18</f>
        <v>5</v>
      </c>
      <c r="H22" s="18">
        <f>[2]A群!$H18</f>
        <v>0</v>
      </c>
      <c r="I22" s="18">
        <f>[2]A群!$I18</f>
        <v>3</v>
      </c>
      <c r="J22" s="18">
        <f>[2]A群!$J18</f>
        <v>3</v>
      </c>
      <c r="K22" s="18">
        <f>[2]A群!$K18</f>
        <v>3</v>
      </c>
      <c r="L22" s="18">
        <f>[2]A群!$L18</f>
        <v>3</v>
      </c>
      <c r="M22" s="18">
        <f>[2]A群!$M18</f>
        <v>1</v>
      </c>
      <c r="N22" s="18">
        <f>[2]A群!$N18</f>
        <v>4</v>
      </c>
      <c r="O22" s="18">
        <f>[2]A群!$O18</f>
        <v>3</v>
      </c>
      <c r="P22" s="18">
        <f>[2]A群!$P18</f>
        <v>0</v>
      </c>
      <c r="Q22" s="18">
        <f>[2]A群!$Q18</f>
        <v>1</v>
      </c>
      <c r="R22" s="22"/>
      <c r="S22" s="22">
        <f t="shared" si="0"/>
        <v>29</v>
      </c>
      <c r="T22" s="22" t="b">
        <f t="shared" si="1"/>
        <v>1</v>
      </c>
    </row>
    <row r="23" spans="2:20">
      <c r="B23" s="17">
        <v>18</v>
      </c>
      <c r="C23" s="18">
        <f>[2]A群!$C19</f>
        <v>35</v>
      </c>
      <c r="D23" s="18">
        <f>[2]A群!$D19</f>
        <v>0</v>
      </c>
      <c r="E23" s="18">
        <f>[2]A群!$E19</f>
        <v>0</v>
      </c>
      <c r="F23" s="18">
        <f>[2]A群!$F19</f>
        <v>2</v>
      </c>
      <c r="G23" s="18">
        <f>[2]A群!$G19</f>
        <v>5</v>
      </c>
      <c r="H23" s="18">
        <f>[2]A群!$H19</f>
        <v>3</v>
      </c>
      <c r="I23" s="18">
        <f>[2]A群!$I19</f>
        <v>3</v>
      </c>
      <c r="J23" s="18">
        <f>[2]A群!$J19</f>
        <v>5</v>
      </c>
      <c r="K23" s="18">
        <f>[2]A群!$K19</f>
        <v>2</v>
      </c>
      <c r="L23" s="18">
        <f>[2]A群!$L19</f>
        <v>2</v>
      </c>
      <c r="M23" s="18">
        <f>[2]A群!$M19</f>
        <v>1</v>
      </c>
      <c r="N23" s="18">
        <f>[2]A群!$N19</f>
        <v>2</v>
      </c>
      <c r="O23" s="18">
        <f>[2]A群!$O19</f>
        <v>5</v>
      </c>
      <c r="P23" s="18">
        <f>[2]A群!$P19</f>
        <v>1</v>
      </c>
      <c r="Q23" s="18">
        <f>[2]A群!$Q19</f>
        <v>4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18">
        <f>[2]A群!$C20</f>
        <v>19</v>
      </c>
      <c r="D24" s="18">
        <f>[2]A群!$D20</f>
        <v>0</v>
      </c>
      <c r="E24" s="18">
        <f>[2]A群!$E20</f>
        <v>0</v>
      </c>
      <c r="F24" s="18">
        <f>[2]A群!$F20</f>
        <v>1</v>
      </c>
      <c r="G24" s="18">
        <f>[2]A群!$G20</f>
        <v>3</v>
      </c>
      <c r="H24" s="18">
        <f>[2]A群!$H20</f>
        <v>1</v>
      </c>
      <c r="I24" s="18">
        <f>[2]A群!$I20</f>
        <v>3</v>
      </c>
      <c r="J24" s="18">
        <f>[2]A群!$J20</f>
        <v>3</v>
      </c>
      <c r="K24" s="18">
        <f>[2]A群!$K20</f>
        <v>0</v>
      </c>
      <c r="L24" s="18">
        <f>[2]A群!$L20</f>
        <v>1</v>
      </c>
      <c r="M24" s="18">
        <f>[2]A群!$M20</f>
        <v>2</v>
      </c>
      <c r="N24" s="18">
        <f>[2]A群!$N20</f>
        <v>0</v>
      </c>
      <c r="O24" s="18">
        <f>[2]A群!$O20</f>
        <v>4</v>
      </c>
      <c r="P24" s="18">
        <f>[2]A群!$P20</f>
        <v>0</v>
      </c>
      <c r="Q24" s="18">
        <f>[2]A群!$Q20</f>
        <v>1</v>
      </c>
      <c r="R24" s="22"/>
      <c r="S24" s="22">
        <f t="shared" si="0"/>
        <v>19</v>
      </c>
      <c r="T24" s="22" t="b">
        <f t="shared" si="1"/>
        <v>1</v>
      </c>
    </row>
    <row r="25" spans="2:20">
      <c r="B25" s="17">
        <v>20</v>
      </c>
      <c r="C25" s="18">
        <f>[2]A群!$C21</f>
        <v>38</v>
      </c>
      <c r="D25" s="18">
        <f>[2]A群!$D21</f>
        <v>0</v>
      </c>
      <c r="E25" s="18">
        <f>[2]A群!$E21</f>
        <v>1</v>
      </c>
      <c r="F25" s="18">
        <f>[2]A群!$F21</f>
        <v>3</v>
      </c>
      <c r="G25" s="18">
        <f>[2]A群!$G21</f>
        <v>3</v>
      </c>
      <c r="H25" s="18">
        <f>[2]A群!$H21</f>
        <v>7</v>
      </c>
      <c r="I25" s="18">
        <f>[2]A群!$I21</f>
        <v>5</v>
      </c>
      <c r="J25" s="18">
        <f>[2]A群!$J21</f>
        <v>4</v>
      </c>
      <c r="K25" s="18">
        <f>[2]A群!$K21</f>
        <v>2</v>
      </c>
      <c r="L25" s="18">
        <f>[2]A群!$L21</f>
        <v>5</v>
      </c>
      <c r="M25" s="18">
        <f>[2]A群!$M21</f>
        <v>1</v>
      </c>
      <c r="N25" s="18">
        <f>[2]A群!$N21</f>
        <v>2</v>
      </c>
      <c r="O25" s="18">
        <f>[2]A群!$O21</f>
        <v>5</v>
      </c>
      <c r="P25" s="18">
        <f>[2]A群!$P21</f>
        <v>0</v>
      </c>
      <c r="Q25" s="18">
        <f>[2]A群!$Q21</f>
        <v>0</v>
      </c>
      <c r="S25">
        <f t="shared" si="0"/>
        <v>38</v>
      </c>
      <c r="T25" t="b">
        <f t="shared" si="1"/>
        <v>1</v>
      </c>
    </row>
    <row r="26" spans="2:20">
      <c r="B26" s="18">
        <v>21</v>
      </c>
      <c r="C26" s="18">
        <f>[2]A群!$C22</f>
        <v>37</v>
      </c>
      <c r="D26" s="18">
        <f>[2]A群!$D22</f>
        <v>0</v>
      </c>
      <c r="E26" s="18">
        <f>[2]A群!$E22</f>
        <v>0</v>
      </c>
      <c r="F26" s="18">
        <f>[2]A群!$F22</f>
        <v>4</v>
      </c>
      <c r="G26" s="18">
        <f>[2]A群!$G22</f>
        <v>5</v>
      </c>
      <c r="H26" s="18">
        <f>[2]A群!$H22</f>
        <v>5</v>
      </c>
      <c r="I26" s="18">
        <f>[2]A群!$I22</f>
        <v>3</v>
      </c>
      <c r="J26" s="18">
        <f>[2]A群!$J22</f>
        <v>3</v>
      </c>
      <c r="K26" s="18">
        <f>[2]A群!$K22</f>
        <v>1</v>
      </c>
      <c r="L26" s="18">
        <f>[2]A群!$L22</f>
        <v>5</v>
      </c>
      <c r="M26" s="18">
        <f>[2]A群!$M22</f>
        <v>5</v>
      </c>
      <c r="N26" s="18">
        <f>[2]A群!$N22</f>
        <v>1</v>
      </c>
      <c r="O26" s="18">
        <f>[2]A群!$O22</f>
        <v>5</v>
      </c>
      <c r="P26" s="18">
        <f>[2]A群!$P22</f>
        <v>0</v>
      </c>
      <c r="Q26" s="18">
        <f>[2]A群!$Q22</f>
        <v>0</v>
      </c>
      <c r="R26" s="22"/>
      <c r="S26" s="22">
        <f t="shared" si="0"/>
        <v>37</v>
      </c>
      <c r="T26" s="22" t="b">
        <f t="shared" si="1"/>
        <v>1</v>
      </c>
    </row>
    <row r="27" spans="2:20">
      <c r="B27" s="17">
        <v>22</v>
      </c>
      <c r="C27" s="18">
        <f>[2]A群!$C23</f>
        <v>23</v>
      </c>
      <c r="D27" s="18">
        <f>[2]A群!$D23</f>
        <v>0</v>
      </c>
      <c r="E27" s="18">
        <f>[2]A群!$E23</f>
        <v>0</v>
      </c>
      <c r="F27" s="18">
        <f>[2]A群!$F23</f>
        <v>2</v>
      </c>
      <c r="G27" s="18">
        <f>[2]A群!$G23</f>
        <v>1</v>
      </c>
      <c r="H27" s="18">
        <f>[2]A群!$H23</f>
        <v>3</v>
      </c>
      <c r="I27" s="18">
        <f>[2]A群!$I23</f>
        <v>6</v>
      </c>
      <c r="J27" s="18">
        <f>[2]A群!$J23</f>
        <v>3</v>
      </c>
      <c r="K27" s="18">
        <f>[2]A群!$K23</f>
        <v>2</v>
      </c>
      <c r="L27" s="18">
        <f>[2]A群!$L23</f>
        <v>4</v>
      </c>
      <c r="M27" s="18">
        <f>[2]A群!$M23</f>
        <v>0</v>
      </c>
      <c r="N27" s="18">
        <f>[2]A群!$N23</f>
        <v>0</v>
      </c>
      <c r="O27" s="18">
        <f>[2]A群!$O23</f>
        <v>1</v>
      </c>
      <c r="P27" s="18">
        <f>[2]A群!$P23</f>
        <v>0</v>
      </c>
      <c r="Q27" s="18">
        <f>[2]A群!$Q23</f>
        <v>1</v>
      </c>
      <c r="S27">
        <f t="shared" si="0"/>
        <v>23</v>
      </c>
      <c r="T27" t="b">
        <f t="shared" si="1"/>
        <v>1</v>
      </c>
    </row>
    <row r="28" spans="2:20">
      <c r="B28" s="18">
        <v>23</v>
      </c>
      <c r="C28" s="18">
        <f>[2]A群!$C24</f>
        <v>29</v>
      </c>
      <c r="D28" s="18">
        <f>[2]A群!$D24</f>
        <v>0</v>
      </c>
      <c r="E28" s="18">
        <f>[2]A群!$E24</f>
        <v>0</v>
      </c>
      <c r="F28" s="18">
        <f>[2]A群!$F24</f>
        <v>2</v>
      </c>
      <c r="G28" s="18">
        <f>[2]A群!$G24</f>
        <v>2</v>
      </c>
      <c r="H28" s="18">
        <f>[2]A群!$H24</f>
        <v>2</v>
      </c>
      <c r="I28" s="18">
        <f>[2]A群!$I24</f>
        <v>10</v>
      </c>
      <c r="J28" s="18">
        <f>[2]A群!$J24</f>
        <v>4</v>
      </c>
      <c r="K28" s="18">
        <f>[2]A群!$K24</f>
        <v>4</v>
      </c>
      <c r="L28" s="105">
        <f>[2]A群!$L24</f>
        <v>0</v>
      </c>
      <c r="M28" s="18">
        <f>[2]A群!$M24</f>
        <v>1</v>
      </c>
      <c r="N28" s="18">
        <f>[2]A群!$N24</f>
        <v>0</v>
      </c>
      <c r="O28" s="18">
        <f>[2]A群!$O24</f>
        <v>4</v>
      </c>
      <c r="P28" s="18">
        <f>[2]A群!$P24</f>
        <v>0</v>
      </c>
      <c r="Q28" s="18">
        <f>[2]A群!$Q24</f>
        <v>0</v>
      </c>
      <c r="R28" s="22"/>
      <c r="S28" s="22">
        <f t="shared" si="0"/>
        <v>29</v>
      </c>
      <c r="T28" s="22" t="b">
        <f t="shared" si="1"/>
        <v>1</v>
      </c>
    </row>
    <row r="29" spans="2:20">
      <c r="B29" s="17">
        <v>24</v>
      </c>
      <c r="C29" s="18">
        <f>[2]A群!$C25</f>
        <v>33</v>
      </c>
      <c r="D29" s="18">
        <f>[2]A群!$D25</f>
        <v>0</v>
      </c>
      <c r="E29" s="18">
        <f>[2]A群!$E25</f>
        <v>1</v>
      </c>
      <c r="F29" s="18">
        <f>[2]A群!$F25</f>
        <v>4</v>
      </c>
      <c r="G29" s="18">
        <f>[2]A群!$G25</f>
        <v>4</v>
      </c>
      <c r="H29" s="18">
        <f>[2]A群!$H25</f>
        <v>7</v>
      </c>
      <c r="I29" s="18">
        <f>[2]A群!$I25</f>
        <v>1</v>
      </c>
      <c r="J29" s="18">
        <f>[2]A群!$J25</f>
        <v>3</v>
      </c>
      <c r="K29" s="18">
        <f>[2]A群!$K25</f>
        <v>1</v>
      </c>
      <c r="L29" s="18">
        <f>[2]A群!$L25</f>
        <v>2</v>
      </c>
      <c r="M29" s="18">
        <f>[2]A群!$M25</f>
        <v>4</v>
      </c>
      <c r="N29" s="18">
        <f>[2]A群!$N25</f>
        <v>2</v>
      </c>
      <c r="O29" s="18">
        <f>[2]A群!$O25</f>
        <v>3</v>
      </c>
      <c r="P29" s="18">
        <f>[2]A群!$P25</f>
        <v>0</v>
      </c>
      <c r="Q29" s="18">
        <f>[2]A群!$Q25</f>
        <v>1</v>
      </c>
      <c r="S29">
        <f t="shared" si="0"/>
        <v>33</v>
      </c>
      <c r="T29" t="b">
        <f t="shared" si="1"/>
        <v>1</v>
      </c>
    </row>
    <row r="30" spans="2:20">
      <c r="B30" s="18">
        <v>25</v>
      </c>
      <c r="C30" s="18">
        <f>[2]A群!$C26</f>
        <v>78</v>
      </c>
      <c r="D30" s="18">
        <f>[2]A群!$D26</f>
        <v>0</v>
      </c>
      <c r="E30" s="18">
        <f>[2]A群!$E26</f>
        <v>1</v>
      </c>
      <c r="F30" s="18">
        <f>[2]A群!$F26</f>
        <v>6</v>
      </c>
      <c r="G30" s="18">
        <f>[2]A群!$G26</f>
        <v>9</v>
      </c>
      <c r="H30" s="18">
        <f>[2]A群!$H26</f>
        <v>10</v>
      </c>
      <c r="I30" s="18">
        <f>[2]A群!$I26</f>
        <v>9</v>
      </c>
      <c r="J30" s="18">
        <f>[2]A群!$J26</f>
        <v>7</v>
      </c>
      <c r="K30" s="18">
        <f>[2]A群!$K26</f>
        <v>8</v>
      </c>
      <c r="L30" s="18">
        <f>[2]A群!$L26</f>
        <v>8</v>
      </c>
      <c r="M30" s="18">
        <f>[2]A群!$M26</f>
        <v>7</v>
      </c>
      <c r="N30" s="18">
        <f>[2]A群!$N26</f>
        <v>2</v>
      </c>
      <c r="O30" s="18">
        <f>[2]A群!$O26</f>
        <v>9</v>
      </c>
      <c r="P30" s="18">
        <f>[2]A群!$P26</f>
        <v>0</v>
      </c>
      <c r="Q30" s="18">
        <f>[2]A群!$Q26</f>
        <v>2</v>
      </c>
      <c r="R30" s="22"/>
      <c r="S30" s="22">
        <f>SUM(D30:Q30)</f>
        <v>78</v>
      </c>
      <c r="T30" s="22" t="b">
        <f>IF(AND(ISERROR(C30),ISERROR(S30)),"-",C30=S30)</f>
        <v>1</v>
      </c>
    </row>
    <row r="31" spans="2:20">
      <c r="B31" s="17">
        <v>26</v>
      </c>
      <c r="C31" s="18">
        <f>[2]A群!$C27</f>
        <v>37</v>
      </c>
      <c r="D31" s="18">
        <f>[2]A群!$D27</f>
        <v>1</v>
      </c>
      <c r="E31" s="18">
        <f>[2]A群!$E27</f>
        <v>1</v>
      </c>
      <c r="F31" s="18">
        <f>[2]A群!$F27</f>
        <v>3</v>
      </c>
      <c r="G31" s="18">
        <f>[2]A群!$G27</f>
        <v>3</v>
      </c>
      <c r="H31" s="18">
        <f>[2]A群!$H27</f>
        <v>7</v>
      </c>
      <c r="I31" s="18">
        <f>[2]A群!$I27</f>
        <v>6</v>
      </c>
      <c r="J31" s="18">
        <f>[2]A群!$J27</f>
        <v>2</v>
      </c>
      <c r="K31" s="18">
        <f>[2]A群!$K27</f>
        <v>2</v>
      </c>
      <c r="L31" s="18">
        <f>[2]A群!$L27</f>
        <v>2</v>
      </c>
      <c r="M31" s="18">
        <f>[2]A群!$M27</f>
        <v>3</v>
      </c>
      <c r="N31" s="18">
        <f>[2]A群!$N27</f>
        <v>2</v>
      </c>
      <c r="O31" s="18">
        <f>[2]A群!$O27</f>
        <v>4</v>
      </c>
      <c r="P31" s="18">
        <f>[2]A群!$P27</f>
        <v>0</v>
      </c>
      <c r="Q31" s="18">
        <f>[2]A群!$Q27</f>
        <v>1</v>
      </c>
      <c r="S31">
        <f>SUM(D31:Q31)</f>
        <v>37</v>
      </c>
      <c r="T31" t="b">
        <f>IF(AND(ISERROR(C31),ISERROR(S31)),"-",C31=S31)</f>
        <v>1</v>
      </c>
    </row>
    <row r="32" spans="2:20">
      <c r="B32" s="18">
        <v>27</v>
      </c>
      <c r="C32" s="18">
        <f>[2]A群!$C28</f>
        <v>38</v>
      </c>
      <c r="D32" s="18">
        <f>[2]A群!$D28</f>
        <v>0</v>
      </c>
      <c r="E32" s="18">
        <f>[2]A群!$E28</f>
        <v>1</v>
      </c>
      <c r="F32" s="18">
        <f>[2]A群!$F28</f>
        <v>4</v>
      </c>
      <c r="G32" s="18">
        <f>[2]A群!$G28</f>
        <v>6</v>
      </c>
      <c r="H32" s="18">
        <f>[2]A群!$H28</f>
        <v>4</v>
      </c>
      <c r="I32" s="18">
        <f>[2]A群!$I28</f>
        <v>4</v>
      </c>
      <c r="J32" s="18">
        <f>[2]A群!$J28</f>
        <v>4</v>
      </c>
      <c r="K32" s="18">
        <f>[2]A群!$K28</f>
        <v>7</v>
      </c>
      <c r="L32" s="18">
        <f>[2]A群!$L28</f>
        <v>1</v>
      </c>
      <c r="M32" s="18">
        <f>[2]A群!$M28</f>
        <v>1</v>
      </c>
      <c r="N32" s="18">
        <f>[2]A群!$N28</f>
        <v>1</v>
      </c>
      <c r="O32" s="18">
        <f>[2]A群!$O28</f>
        <v>3</v>
      </c>
      <c r="P32" s="18">
        <f>[2]A群!$P28</f>
        <v>0</v>
      </c>
      <c r="Q32" s="18">
        <f>[2]A群!$Q28</f>
        <v>2</v>
      </c>
      <c r="R32" s="22"/>
      <c r="S32" s="22">
        <f t="shared" ref="S32:S58" si="2">SUM(D32:Q32)</f>
        <v>38</v>
      </c>
      <c r="T32" s="22" t="b">
        <f t="shared" ref="T32:T58" si="3">IF(AND(ISERROR(C32),ISERROR(S32)),"-",C32=S32)</f>
        <v>1</v>
      </c>
    </row>
    <row r="33" spans="2:20">
      <c r="B33" s="17">
        <v>28</v>
      </c>
      <c r="C33" s="18">
        <f>[2]A群!$C29</f>
        <v>49</v>
      </c>
      <c r="D33" s="18">
        <f>[2]A群!$D29</f>
        <v>0</v>
      </c>
      <c r="E33" s="18">
        <f>[2]A群!$E29</f>
        <v>0</v>
      </c>
      <c r="F33" s="18">
        <f>[2]A群!$F29</f>
        <v>1</v>
      </c>
      <c r="G33" s="18">
        <f>[2]A群!$G29</f>
        <v>4</v>
      </c>
      <c r="H33" s="18">
        <f>[2]A群!$H29</f>
        <v>7</v>
      </c>
      <c r="I33" s="18">
        <f>[2]A群!$I29</f>
        <v>2</v>
      </c>
      <c r="J33" s="18">
        <f>[2]A群!$J29</f>
        <v>6</v>
      </c>
      <c r="K33" s="18">
        <f>[2]A群!$K29</f>
        <v>3</v>
      </c>
      <c r="L33" s="18">
        <f>[2]A群!$L29</f>
        <v>16</v>
      </c>
      <c r="M33" s="18">
        <f>[2]A群!$M29</f>
        <v>2</v>
      </c>
      <c r="N33" s="18">
        <f>[2]A群!$N29</f>
        <v>2</v>
      </c>
      <c r="O33" s="18">
        <f>[2]A群!$O29</f>
        <v>4</v>
      </c>
      <c r="P33" s="18">
        <f>[2]A群!$P29</f>
        <v>0</v>
      </c>
      <c r="Q33" s="18">
        <f>[2]A群!$Q29</f>
        <v>2</v>
      </c>
      <c r="S33">
        <f t="shared" si="2"/>
        <v>49</v>
      </c>
      <c r="T33" t="b">
        <f t="shared" si="3"/>
        <v>1</v>
      </c>
    </row>
    <row r="34" spans="2:20">
      <c r="B34" s="18">
        <v>29</v>
      </c>
      <c r="C34" s="18">
        <f>[2]A群!$C30</f>
        <v>33</v>
      </c>
      <c r="D34" s="18">
        <f>[2]A群!$D30</f>
        <v>0</v>
      </c>
      <c r="E34" s="18">
        <f>[2]A群!$E30</f>
        <v>0</v>
      </c>
      <c r="F34" s="18">
        <f>[2]A群!$F30</f>
        <v>1</v>
      </c>
      <c r="G34" s="18">
        <f>[2]A群!$G30</f>
        <v>5</v>
      </c>
      <c r="H34" s="18">
        <f>[2]A群!$H30</f>
        <v>5</v>
      </c>
      <c r="I34" s="18">
        <f>[2]A群!$I30</f>
        <v>9</v>
      </c>
      <c r="J34" s="18">
        <f>[2]A群!$J30</f>
        <v>3</v>
      </c>
      <c r="K34" s="18">
        <f>[2]A群!$K30</f>
        <v>6</v>
      </c>
      <c r="L34" s="18">
        <f>[2]A群!$L30</f>
        <v>0</v>
      </c>
      <c r="M34" s="18">
        <f>[2]A群!$M30</f>
        <v>1</v>
      </c>
      <c r="N34" s="18">
        <f>[2]A群!$N30</f>
        <v>1</v>
      </c>
      <c r="O34" s="18">
        <f>[2]A群!$O30</f>
        <v>2</v>
      </c>
      <c r="P34" s="18">
        <f>[2]A群!$P30</f>
        <v>0</v>
      </c>
      <c r="Q34" s="18">
        <f>[2]A群!$Q30</f>
        <v>0</v>
      </c>
      <c r="R34" s="22"/>
      <c r="S34" s="22">
        <f t="shared" si="2"/>
        <v>33</v>
      </c>
      <c r="T34" s="22" t="b">
        <f t="shared" si="3"/>
        <v>1</v>
      </c>
    </row>
    <row r="35" spans="2:20">
      <c r="B35" s="17">
        <v>30</v>
      </c>
      <c r="C35" s="18">
        <f>[2]A群!$C31</f>
        <v>36</v>
      </c>
      <c r="D35" s="18">
        <f>[2]A群!$D31</f>
        <v>0</v>
      </c>
      <c r="E35" s="18">
        <f>[2]A群!$E31</f>
        <v>1</v>
      </c>
      <c r="F35" s="18">
        <f>[2]A群!$F31</f>
        <v>2</v>
      </c>
      <c r="G35" s="18">
        <f>[2]A群!$G31</f>
        <v>5</v>
      </c>
      <c r="H35" s="18">
        <f>[2]A群!$H31</f>
        <v>2</v>
      </c>
      <c r="I35" s="18">
        <f>[2]A群!$I31</f>
        <v>7</v>
      </c>
      <c r="J35" s="18">
        <f>[2]A群!$J31</f>
        <v>4</v>
      </c>
      <c r="K35" s="18">
        <f>[2]A群!$K31</f>
        <v>5</v>
      </c>
      <c r="L35" s="18">
        <f>[2]A群!$L31</f>
        <v>3</v>
      </c>
      <c r="M35" s="18">
        <f>[2]A群!$M31</f>
        <v>0</v>
      </c>
      <c r="N35" s="18">
        <f>[2]A群!$N31</f>
        <v>1</v>
      </c>
      <c r="O35" s="18">
        <f>[2]A群!$O31</f>
        <v>4</v>
      </c>
      <c r="P35" s="18">
        <f>[2]A群!$P31</f>
        <v>0</v>
      </c>
      <c r="Q35" s="18">
        <f>[2]A群!$Q31</f>
        <v>2</v>
      </c>
      <c r="S35">
        <f t="shared" si="2"/>
        <v>36</v>
      </c>
      <c r="T35" t="b">
        <f t="shared" si="3"/>
        <v>1</v>
      </c>
    </row>
    <row r="36" spans="2:20">
      <c r="B36" s="18">
        <v>31</v>
      </c>
      <c r="C36" s="18">
        <f>[2]A群!$C32</f>
        <v>53</v>
      </c>
      <c r="D36" s="18">
        <f>[2]A群!$D32</f>
        <v>0</v>
      </c>
      <c r="E36" s="18">
        <f>[2]A群!$E32</f>
        <v>1</v>
      </c>
      <c r="F36" s="18">
        <f>[2]A群!$F32</f>
        <v>4</v>
      </c>
      <c r="G36" s="18">
        <f>[2]A群!$G32</f>
        <v>5</v>
      </c>
      <c r="H36" s="18">
        <f>[2]A群!$H32</f>
        <v>6</v>
      </c>
      <c r="I36" s="18">
        <f>[2]A群!$I32</f>
        <v>5</v>
      </c>
      <c r="J36" s="18">
        <f>[2]A群!$J32</f>
        <v>6</v>
      </c>
      <c r="K36" s="18">
        <f>[2]A群!$K32</f>
        <v>8</v>
      </c>
      <c r="L36" s="18">
        <f>[2]A群!$L32</f>
        <v>3</v>
      </c>
      <c r="M36" s="18">
        <f>[2]A群!$M32</f>
        <v>3</v>
      </c>
      <c r="N36" s="18">
        <f>[2]A群!$N32</f>
        <v>1</v>
      </c>
      <c r="O36" s="18">
        <f>[2]A群!$O32</f>
        <v>8</v>
      </c>
      <c r="P36" s="18">
        <f>[2]A群!$P32</f>
        <v>0</v>
      </c>
      <c r="Q36" s="18">
        <f>[2]A群!$Q32</f>
        <v>3</v>
      </c>
      <c r="R36" s="22"/>
      <c r="S36" s="22">
        <f t="shared" si="2"/>
        <v>53</v>
      </c>
      <c r="T36" s="22" t="b">
        <f t="shared" si="3"/>
        <v>1</v>
      </c>
    </row>
    <row r="37" spans="2:20">
      <c r="B37" s="17">
        <v>32</v>
      </c>
      <c r="C37" s="18">
        <f>[2]A群!$C33</f>
        <v>20</v>
      </c>
      <c r="D37" s="18">
        <f>[2]A群!$D33</f>
        <v>0</v>
      </c>
      <c r="E37" s="18">
        <f>[2]A群!$E33</f>
        <v>0</v>
      </c>
      <c r="F37" s="18">
        <f>[2]A群!$F33</f>
        <v>1</v>
      </c>
      <c r="G37" s="18">
        <f>[2]A群!$G33</f>
        <v>0</v>
      </c>
      <c r="H37" s="18">
        <f>[2]A群!$H33</f>
        <v>4</v>
      </c>
      <c r="I37" s="18">
        <f>[2]A群!$I33</f>
        <v>2</v>
      </c>
      <c r="J37" s="18">
        <f>[2]A群!$J33</f>
        <v>6</v>
      </c>
      <c r="K37" s="18">
        <f>[2]A群!$K33</f>
        <v>0</v>
      </c>
      <c r="L37" s="18">
        <f>[2]A群!$L33</f>
        <v>1</v>
      </c>
      <c r="M37" s="18">
        <f>[2]A群!$M33</f>
        <v>0</v>
      </c>
      <c r="N37" s="18">
        <f>[2]A群!$N33</f>
        <v>0</v>
      </c>
      <c r="O37" s="18">
        <f>[2]A群!$O33</f>
        <v>2</v>
      </c>
      <c r="P37" s="18">
        <f>[2]A群!$P33</f>
        <v>1</v>
      </c>
      <c r="Q37" s="18">
        <f>[2]A群!$Q33</f>
        <v>3</v>
      </c>
      <c r="S37">
        <f t="shared" si="2"/>
        <v>20</v>
      </c>
      <c r="T37" t="b">
        <f t="shared" si="3"/>
        <v>1</v>
      </c>
    </row>
    <row r="38" spans="2:20">
      <c r="B38" s="18">
        <v>33</v>
      </c>
      <c r="C38" s="18">
        <f>[2]A群!$C34</f>
        <v>27</v>
      </c>
      <c r="D38" s="18">
        <f>[2]A群!$D34</f>
        <v>0</v>
      </c>
      <c r="E38" s="18">
        <f>[2]A群!$E34</f>
        <v>0</v>
      </c>
      <c r="F38" s="18">
        <f>[2]A群!$F34</f>
        <v>1</v>
      </c>
      <c r="G38" s="18">
        <f>[2]A群!$G34</f>
        <v>4</v>
      </c>
      <c r="H38" s="18">
        <f>[2]A群!$H34</f>
        <v>4</v>
      </c>
      <c r="I38" s="18">
        <f>[2]A群!$I34</f>
        <v>2</v>
      </c>
      <c r="J38" s="18">
        <f>[2]A群!$J34</f>
        <v>3</v>
      </c>
      <c r="K38" s="18">
        <f>[2]A群!$K34</f>
        <v>1</v>
      </c>
      <c r="L38" s="18">
        <f>[2]A群!$L34</f>
        <v>1</v>
      </c>
      <c r="M38" s="18">
        <f>[2]A群!$M34</f>
        <v>3</v>
      </c>
      <c r="N38" s="18">
        <f>[2]A群!$N34</f>
        <v>3</v>
      </c>
      <c r="O38" s="18">
        <f>[2]A群!$O34</f>
        <v>2</v>
      </c>
      <c r="P38" s="18">
        <f>[2]A群!$P34</f>
        <v>0</v>
      </c>
      <c r="Q38" s="18">
        <f>[2]A群!$Q34</f>
        <v>3</v>
      </c>
      <c r="R38" s="22"/>
      <c r="S38" s="22">
        <f t="shared" si="2"/>
        <v>27</v>
      </c>
      <c r="T38" s="22" t="b">
        <f t="shared" si="3"/>
        <v>1</v>
      </c>
    </row>
    <row r="39" spans="2:20">
      <c r="B39" s="17">
        <v>34</v>
      </c>
      <c r="C39" s="18">
        <f>[2]A群!$C35</f>
        <v>21</v>
      </c>
      <c r="D39" s="18">
        <f>[2]A群!$D35</f>
        <v>0</v>
      </c>
      <c r="E39" s="18">
        <f>[2]A群!$E35</f>
        <v>0</v>
      </c>
      <c r="F39" s="18">
        <f>[2]A群!$F35</f>
        <v>2</v>
      </c>
      <c r="G39" s="18">
        <f>[2]A群!$G35</f>
        <v>2</v>
      </c>
      <c r="H39" s="18">
        <f>[2]A群!$H35</f>
        <v>2</v>
      </c>
      <c r="I39" s="18">
        <f>[2]A群!$I35</f>
        <v>4</v>
      </c>
      <c r="J39" s="18">
        <f>[2]A群!$J35</f>
        <v>3</v>
      </c>
      <c r="K39" s="18">
        <f>[2]A群!$K35</f>
        <v>1</v>
      </c>
      <c r="L39" s="18">
        <f>[2]A群!$L35</f>
        <v>1</v>
      </c>
      <c r="M39" s="18">
        <f>[2]A群!$M35</f>
        <v>0</v>
      </c>
      <c r="N39" s="18">
        <f>[2]A群!$N35</f>
        <v>1</v>
      </c>
      <c r="O39" s="18">
        <f>[2]A群!$O35</f>
        <v>0</v>
      </c>
      <c r="P39" s="18">
        <f>[2]A群!$P35</f>
        <v>0</v>
      </c>
      <c r="Q39" s="18">
        <f>[2]A群!$Q35</f>
        <v>5</v>
      </c>
      <c r="S39">
        <f t="shared" si="2"/>
        <v>21</v>
      </c>
      <c r="T39" t="b">
        <f t="shared" si="3"/>
        <v>1</v>
      </c>
    </row>
    <row r="40" spans="2:20">
      <c r="B40" s="18">
        <v>35</v>
      </c>
      <c r="C40" s="18">
        <f>[2]A群!$C36</f>
        <v>31</v>
      </c>
      <c r="D40" s="18">
        <f>[2]A群!$D36</f>
        <v>0</v>
      </c>
      <c r="E40" s="18">
        <f>[2]A群!$E36</f>
        <v>1</v>
      </c>
      <c r="F40" s="18">
        <f>[2]A群!$F36</f>
        <v>3</v>
      </c>
      <c r="G40" s="18">
        <f>[2]A群!$G36</f>
        <v>3</v>
      </c>
      <c r="H40" s="18">
        <f>[2]A群!$H36</f>
        <v>1</v>
      </c>
      <c r="I40" s="18">
        <f>[2]A群!$I36</f>
        <v>5</v>
      </c>
      <c r="J40" s="18">
        <f>[2]A群!$J36</f>
        <v>2</v>
      </c>
      <c r="K40" s="18">
        <f>[2]A群!$K36</f>
        <v>7</v>
      </c>
      <c r="L40" s="18">
        <f>[2]A群!$L36</f>
        <v>5</v>
      </c>
      <c r="M40" s="18">
        <f>[2]A群!$M36</f>
        <v>0</v>
      </c>
      <c r="N40" s="18">
        <f>[2]A群!$N36</f>
        <v>0</v>
      </c>
      <c r="O40" s="18">
        <f>[2]A群!$O36</f>
        <v>3</v>
      </c>
      <c r="P40" s="18">
        <f>[2]A群!$P36</f>
        <v>0</v>
      </c>
      <c r="Q40" s="18">
        <f>[2]A群!$Q36</f>
        <v>1</v>
      </c>
      <c r="R40" s="22"/>
      <c r="S40" s="22">
        <f t="shared" si="2"/>
        <v>31</v>
      </c>
      <c r="T40" s="22" t="b">
        <f t="shared" si="3"/>
        <v>1</v>
      </c>
    </row>
    <row r="41" spans="2:20">
      <c r="B41" s="17">
        <v>36</v>
      </c>
      <c r="C41" s="18">
        <f>[2]A群!$C37</f>
        <v>32</v>
      </c>
      <c r="D41" s="18">
        <f>[2]A群!$D37</f>
        <v>0</v>
      </c>
      <c r="E41" s="18">
        <f>[2]A群!$E37</f>
        <v>1</v>
      </c>
      <c r="F41" s="18">
        <f>[2]A群!$F37</f>
        <v>2</v>
      </c>
      <c r="G41" s="18">
        <f>[2]A群!$G37</f>
        <v>5</v>
      </c>
      <c r="H41" s="18">
        <f>[2]A群!$H37</f>
        <v>2</v>
      </c>
      <c r="I41" s="18">
        <f>[2]A群!$I37</f>
        <v>4</v>
      </c>
      <c r="J41" s="18">
        <f>[2]A群!$J37</f>
        <v>4</v>
      </c>
      <c r="K41" s="18">
        <f>[2]A群!$K37</f>
        <v>5</v>
      </c>
      <c r="L41" s="18">
        <f>[2]A群!$L37</f>
        <v>2</v>
      </c>
      <c r="M41" s="18">
        <f>[2]A群!$M37</f>
        <v>4</v>
      </c>
      <c r="N41" s="18">
        <f>[2]A群!$N37</f>
        <v>0</v>
      </c>
      <c r="O41" s="18">
        <f>[2]A群!$O37</f>
        <v>2</v>
      </c>
      <c r="P41" s="18">
        <f>[2]A群!$P37</f>
        <v>0</v>
      </c>
      <c r="Q41" s="18">
        <f>[2]A群!$Q37</f>
        <v>1</v>
      </c>
      <c r="S41">
        <f t="shared" si="2"/>
        <v>32</v>
      </c>
      <c r="T41" t="b">
        <f t="shared" si="3"/>
        <v>1</v>
      </c>
    </row>
    <row r="42" spans="2:20">
      <c r="B42" s="18">
        <v>37</v>
      </c>
      <c r="C42" s="18">
        <f>[2]A群!$C38</f>
        <v>42</v>
      </c>
      <c r="D42" s="18">
        <f>[2]A群!$D38</f>
        <v>0</v>
      </c>
      <c r="E42" s="18">
        <f>[2]A群!$E38</f>
        <v>0</v>
      </c>
      <c r="F42" s="18">
        <f>[2]A群!$F38</f>
        <v>4</v>
      </c>
      <c r="G42" s="18">
        <f>[2]A群!$G38</f>
        <v>5</v>
      </c>
      <c r="H42" s="18">
        <f>[2]A群!$H38</f>
        <v>7</v>
      </c>
      <c r="I42" s="18">
        <f>[2]A群!$I38</f>
        <v>6</v>
      </c>
      <c r="J42" s="18">
        <f>[2]A群!$J38</f>
        <v>2</v>
      </c>
      <c r="K42" s="18">
        <f>[2]A群!$K38</f>
        <v>7</v>
      </c>
      <c r="L42" s="18">
        <f>[2]A群!$L38</f>
        <v>2</v>
      </c>
      <c r="M42" s="18">
        <f>[2]A群!$M38</f>
        <v>2</v>
      </c>
      <c r="N42" s="18">
        <f>[2]A群!$N38</f>
        <v>1</v>
      </c>
      <c r="O42" s="18">
        <f>[2]A群!$O38</f>
        <v>4</v>
      </c>
      <c r="P42" s="18">
        <f>[2]A群!$P38</f>
        <v>0</v>
      </c>
      <c r="Q42" s="18">
        <f>[2]A群!$Q38</f>
        <v>2</v>
      </c>
      <c r="R42" s="22"/>
      <c r="S42" s="22">
        <f t="shared" si="2"/>
        <v>42</v>
      </c>
      <c r="T42" s="22" t="b">
        <f t="shared" si="3"/>
        <v>1</v>
      </c>
    </row>
    <row r="43" spans="2:20">
      <c r="B43" s="17">
        <v>38</v>
      </c>
      <c r="C43" s="18">
        <f>[2]A群!$C39</f>
        <v>20</v>
      </c>
      <c r="D43" s="18">
        <f>[2]A群!$D39</f>
        <v>0</v>
      </c>
      <c r="E43" s="18">
        <f>[2]A群!$E39</f>
        <v>1</v>
      </c>
      <c r="F43" s="18">
        <f>[2]A群!$F39</f>
        <v>1</v>
      </c>
      <c r="G43" s="18">
        <f>[2]A群!$G39</f>
        <v>0</v>
      </c>
      <c r="H43" s="18">
        <f>[2]A群!$H39</f>
        <v>1</v>
      </c>
      <c r="I43" s="18">
        <f>[2]A群!$I39</f>
        <v>2</v>
      </c>
      <c r="J43" s="18">
        <f>[2]A群!$J39</f>
        <v>1</v>
      </c>
      <c r="K43" s="18">
        <f>[2]A群!$K39</f>
        <v>2</v>
      </c>
      <c r="L43" s="18">
        <f>[2]A群!$L39</f>
        <v>4</v>
      </c>
      <c r="M43" s="18">
        <f>[2]A群!$M39</f>
        <v>3</v>
      </c>
      <c r="N43" s="18">
        <f>[2]A群!$N39</f>
        <v>0</v>
      </c>
      <c r="O43" s="18">
        <f>[2]A群!$O39</f>
        <v>3</v>
      </c>
      <c r="P43" s="18">
        <f>[2]A群!$P39</f>
        <v>0</v>
      </c>
      <c r="Q43" s="18">
        <f>[2]A群!$Q39</f>
        <v>2</v>
      </c>
      <c r="S43">
        <f t="shared" si="2"/>
        <v>20</v>
      </c>
      <c r="T43" t="b">
        <f t="shared" si="3"/>
        <v>1</v>
      </c>
    </row>
    <row r="44" spans="2:20">
      <c r="B44" s="18">
        <v>39</v>
      </c>
      <c r="C44" s="18">
        <f>[2]A群!$C40</f>
        <v>30</v>
      </c>
      <c r="D44" s="18">
        <f>[2]A群!$D40</f>
        <v>0</v>
      </c>
      <c r="E44" s="18">
        <f>[2]A群!$E40</f>
        <v>0</v>
      </c>
      <c r="F44" s="18">
        <f>[2]A群!$F40</f>
        <v>0</v>
      </c>
      <c r="G44" s="18">
        <f>[2]A群!$G40</f>
        <v>2</v>
      </c>
      <c r="H44" s="18">
        <f>[2]A群!$H40</f>
        <v>5</v>
      </c>
      <c r="I44" s="18">
        <f>[2]A群!$I40</f>
        <v>5</v>
      </c>
      <c r="J44" s="18">
        <f>[2]A群!$J40</f>
        <v>5</v>
      </c>
      <c r="K44" s="18">
        <f>[2]A群!$K40</f>
        <v>1</v>
      </c>
      <c r="L44" s="18">
        <f>[2]A群!$L40</f>
        <v>3</v>
      </c>
      <c r="M44" s="18">
        <f>[2]A群!$M40</f>
        <v>0</v>
      </c>
      <c r="N44" s="18">
        <f>[2]A群!$N40</f>
        <v>1</v>
      </c>
      <c r="O44" s="18">
        <f>[2]A群!$O40</f>
        <v>3</v>
      </c>
      <c r="P44" s="18">
        <f>[2]A群!$P40</f>
        <v>2</v>
      </c>
      <c r="Q44" s="18">
        <f>[2]A群!$Q40</f>
        <v>3</v>
      </c>
      <c r="R44" s="22"/>
      <c r="S44" s="22">
        <f t="shared" si="2"/>
        <v>30</v>
      </c>
      <c r="T44" s="22" t="b">
        <f t="shared" si="3"/>
        <v>1</v>
      </c>
    </row>
    <row r="45" spans="2:20">
      <c r="B45" s="17">
        <v>40</v>
      </c>
      <c r="C45" s="18">
        <f>[2]A群!$C41</f>
        <v>21</v>
      </c>
      <c r="D45" s="18">
        <f>[2]A群!$D41</f>
        <v>0</v>
      </c>
      <c r="E45" s="18">
        <f>[2]A群!$E41</f>
        <v>0</v>
      </c>
      <c r="F45" s="18">
        <f>[2]A群!$F41</f>
        <v>1</v>
      </c>
      <c r="G45" s="18">
        <f>[2]A群!$G41</f>
        <v>3</v>
      </c>
      <c r="H45" s="18">
        <f>[2]A群!$H41</f>
        <v>4</v>
      </c>
      <c r="I45" s="18">
        <f>[2]A群!$I41</f>
        <v>3</v>
      </c>
      <c r="J45" s="18">
        <f>[2]A群!$J41</f>
        <v>2</v>
      </c>
      <c r="K45" s="18">
        <f>[2]A群!$K41</f>
        <v>1</v>
      </c>
      <c r="L45" s="18">
        <f>[2]A群!$L41</f>
        <v>0</v>
      </c>
      <c r="M45" s="18">
        <f>[2]A群!$M41</f>
        <v>0</v>
      </c>
      <c r="N45" s="18">
        <f>[2]A群!$N41</f>
        <v>0</v>
      </c>
      <c r="O45" s="18">
        <f>[2]A群!$O41</f>
        <v>3</v>
      </c>
      <c r="P45" s="18">
        <f>[2]A群!$P41</f>
        <v>0</v>
      </c>
      <c r="Q45" s="18">
        <f>[2]A群!$Q41</f>
        <v>4</v>
      </c>
      <c r="S45">
        <f t="shared" si="2"/>
        <v>21</v>
      </c>
      <c r="T45" t="b">
        <f t="shared" si="3"/>
        <v>1</v>
      </c>
    </row>
    <row r="46" spans="2:20">
      <c r="B46" s="18">
        <v>41</v>
      </c>
      <c r="C46" s="18">
        <f>[2]A群!$C42</f>
        <v>36</v>
      </c>
      <c r="D46" s="18">
        <f>[2]A群!$D42</f>
        <v>0</v>
      </c>
      <c r="E46" s="18">
        <f>[2]A群!$E42</f>
        <v>0</v>
      </c>
      <c r="F46" s="18">
        <f>[2]A群!$F42</f>
        <v>4</v>
      </c>
      <c r="G46" s="18">
        <f>[2]A群!$G42</f>
        <v>3</v>
      </c>
      <c r="H46" s="18">
        <f>[2]A群!$H42</f>
        <v>2</v>
      </c>
      <c r="I46" s="18">
        <f>[2]A群!$I42</f>
        <v>3</v>
      </c>
      <c r="J46" s="18">
        <f>[2]A群!$J42</f>
        <v>1</v>
      </c>
      <c r="K46" s="18">
        <f>[2]A群!$K42</f>
        <v>8</v>
      </c>
      <c r="L46" s="18">
        <f>[2]A群!$L42</f>
        <v>6</v>
      </c>
      <c r="M46" s="18">
        <f>[2]A群!$M42</f>
        <v>1</v>
      </c>
      <c r="N46" s="18">
        <f>[2]A群!$N42</f>
        <v>1</v>
      </c>
      <c r="O46" s="18">
        <f>[2]A群!$O42</f>
        <v>3</v>
      </c>
      <c r="P46" s="18">
        <f>[2]A群!$P42</f>
        <v>1</v>
      </c>
      <c r="Q46" s="18">
        <f>[2]A群!$Q42</f>
        <v>3</v>
      </c>
      <c r="R46" s="22"/>
      <c r="S46" s="22">
        <f t="shared" si="2"/>
        <v>36</v>
      </c>
      <c r="T46" s="22" t="b">
        <f t="shared" si="3"/>
        <v>1</v>
      </c>
    </row>
    <row r="47" spans="2:20">
      <c r="B47" s="17">
        <v>42</v>
      </c>
      <c r="C47" s="18">
        <f>[2]A群!$C43</f>
        <v>15</v>
      </c>
      <c r="D47" s="18">
        <f>[2]A群!$D43</f>
        <v>0</v>
      </c>
      <c r="E47" s="18">
        <f>[2]A群!$E43</f>
        <v>0</v>
      </c>
      <c r="F47" s="18">
        <f>[2]A群!$F43</f>
        <v>1</v>
      </c>
      <c r="G47" s="18">
        <f>[2]A群!$G43</f>
        <v>2</v>
      </c>
      <c r="H47" s="18">
        <f>[2]A群!$H43</f>
        <v>3</v>
      </c>
      <c r="I47" s="18">
        <f>[2]A群!$I43</f>
        <v>2</v>
      </c>
      <c r="J47" s="18">
        <f>[2]A群!$J43</f>
        <v>2</v>
      </c>
      <c r="K47" s="18">
        <f>[2]A群!$K43</f>
        <v>0</v>
      </c>
      <c r="L47" s="18">
        <f>[2]A群!$L43</f>
        <v>1</v>
      </c>
      <c r="M47" s="18">
        <f>[2]A群!$M43</f>
        <v>2</v>
      </c>
      <c r="N47" s="18">
        <f>[2]A群!$N43</f>
        <v>0</v>
      </c>
      <c r="O47" s="18">
        <f>[2]A群!$O43</f>
        <v>1</v>
      </c>
      <c r="P47" s="18">
        <f>[2]A群!$P43</f>
        <v>0</v>
      </c>
      <c r="Q47" s="18">
        <f>[2]A群!$Q43</f>
        <v>1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18">
        <f>[2]A群!$C44</f>
        <v>24</v>
      </c>
      <c r="D48" s="18">
        <f>[2]A群!$D44</f>
        <v>0</v>
      </c>
      <c r="E48" s="18">
        <f>[2]A群!$E44</f>
        <v>1</v>
      </c>
      <c r="F48" s="18">
        <f>[2]A群!$F44</f>
        <v>1</v>
      </c>
      <c r="G48" s="18">
        <f>[2]A群!$G44</f>
        <v>1</v>
      </c>
      <c r="H48" s="18">
        <f>[2]A群!$H44</f>
        <v>6</v>
      </c>
      <c r="I48" s="18">
        <f>[2]A群!$I44</f>
        <v>3</v>
      </c>
      <c r="J48" s="18">
        <f>[2]A群!$J44</f>
        <v>3</v>
      </c>
      <c r="K48" s="18">
        <f>[2]A群!$K44</f>
        <v>2</v>
      </c>
      <c r="L48" s="18">
        <f>[2]A群!$L44</f>
        <v>0</v>
      </c>
      <c r="M48" s="18">
        <f>[2]A群!$M44</f>
        <v>0</v>
      </c>
      <c r="N48" s="18">
        <f>[2]A群!$N44</f>
        <v>3</v>
      </c>
      <c r="O48" s="18">
        <f>[2]A群!$O44</f>
        <v>3</v>
      </c>
      <c r="P48" s="18">
        <f>[2]A群!$P44</f>
        <v>0</v>
      </c>
      <c r="Q48" s="18">
        <f>[2]A群!$Q44</f>
        <v>1</v>
      </c>
      <c r="R48" s="22"/>
      <c r="S48" s="22">
        <f t="shared" si="2"/>
        <v>24</v>
      </c>
      <c r="T48" s="22" t="b">
        <f t="shared" si="3"/>
        <v>1</v>
      </c>
    </row>
    <row r="49" spans="2:20">
      <c r="B49" s="17">
        <v>44</v>
      </c>
      <c r="C49" s="18">
        <f>[2]A群!$C45</f>
        <v>29</v>
      </c>
      <c r="D49" s="18">
        <f>[2]A群!$D45</f>
        <v>0</v>
      </c>
      <c r="E49" s="18">
        <f>[2]A群!$E45</f>
        <v>0</v>
      </c>
      <c r="F49" s="18">
        <f>[2]A群!$F45</f>
        <v>1</v>
      </c>
      <c r="G49" s="18">
        <f>[2]A群!$G45</f>
        <v>1</v>
      </c>
      <c r="H49" s="18">
        <f>[2]A群!$H45</f>
        <v>3</v>
      </c>
      <c r="I49" s="18">
        <f>[2]A群!$I45</f>
        <v>1</v>
      </c>
      <c r="J49" s="18">
        <f>[2]A群!$J45</f>
        <v>5</v>
      </c>
      <c r="K49" s="18">
        <f>[2]A群!$K45</f>
        <v>3</v>
      </c>
      <c r="L49" s="18">
        <f>[2]A群!$L45</f>
        <v>4</v>
      </c>
      <c r="M49" s="18">
        <f>[2]A群!$M45</f>
        <v>3</v>
      </c>
      <c r="N49" s="18">
        <f>[2]A群!$N45</f>
        <v>2</v>
      </c>
      <c r="O49" s="18">
        <f>[2]A群!$O45</f>
        <v>4</v>
      </c>
      <c r="P49" s="18">
        <f>[2]A群!$P45</f>
        <v>0</v>
      </c>
      <c r="Q49" s="18">
        <f>[2]A群!$Q45</f>
        <v>2</v>
      </c>
      <c r="S49">
        <f t="shared" si="2"/>
        <v>29</v>
      </c>
      <c r="T49" t="b">
        <f t="shared" si="3"/>
        <v>1</v>
      </c>
    </row>
    <row r="50" spans="2:20">
      <c r="B50" s="18">
        <v>45</v>
      </c>
      <c r="C50" s="18">
        <f>[2]A群!$C46</f>
        <v>27</v>
      </c>
      <c r="D50" s="18">
        <f>[2]A群!$D46</f>
        <v>0</v>
      </c>
      <c r="E50" s="18">
        <f>[2]A群!$E46</f>
        <v>0</v>
      </c>
      <c r="F50" s="18">
        <f>[2]A群!$F46</f>
        <v>2</v>
      </c>
      <c r="G50" s="18">
        <f>[2]A群!$G46</f>
        <v>4</v>
      </c>
      <c r="H50" s="18">
        <f>[2]A群!$H46</f>
        <v>2</v>
      </c>
      <c r="I50" s="18">
        <f>[2]A群!$I46</f>
        <v>6</v>
      </c>
      <c r="J50" s="18">
        <f>[2]A群!$J46</f>
        <v>2</v>
      </c>
      <c r="K50" s="18">
        <f>[2]A群!$K46</f>
        <v>2</v>
      </c>
      <c r="L50" s="18">
        <f>[2]A群!$L46</f>
        <v>0</v>
      </c>
      <c r="M50" s="18">
        <f>[2]A群!$M46</f>
        <v>3</v>
      </c>
      <c r="N50" s="18">
        <f>[2]A群!$N46</f>
        <v>2</v>
      </c>
      <c r="O50" s="18">
        <f>[2]A群!$O46</f>
        <v>1</v>
      </c>
      <c r="P50" s="18">
        <f>[2]A群!$P46</f>
        <v>0</v>
      </c>
      <c r="Q50" s="18">
        <f>[2]A群!$Q46</f>
        <v>3</v>
      </c>
      <c r="R50" s="22"/>
      <c r="S50" s="22">
        <f t="shared" si="2"/>
        <v>27</v>
      </c>
      <c r="T50" s="22" t="b">
        <f t="shared" si="3"/>
        <v>1</v>
      </c>
    </row>
    <row r="51" spans="2:20">
      <c r="B51" s="17">
        <v>46</v>
      </c>
      <c r="C51" s="18">
        <f>[2]A群!$C47</f>
        <v>28</v>
      </c>
      <c r="D51" s="18">
        <f>[2]A群!$D47</f>
        <v>0</v>
      </c>
      <c r="E51" s="18">
        <f>[2]A群!$E47</f>
        <v>0</v>
      </c>
      <c r="F51" s="18">
        <f>[2]A群!$F47</f>
        <v>5</v>
      </c>
      <c r="G51" s="18">
        <f>[2]A群!$G47</f>
        <v>3</v>
      </c>
      <c r="H51" s="18">
        <f>[2]A群!$H47</f>
        <v>4</v>
      </c>
      <c r="I51" s="18">
        <f>[2]A群!$I47</f>
        <v>4</v>
      </c>
      <c r="J51" s="18">
        <f>[2]A群!$J47</f>
        <v>3</v>
      </c>
      <c r="K51" s="18">
        <f>[2]A群!$K47</f>
        <v>3</v>
      </c>
      <c r="L51" s="18">
        <f>[2]A群!$L47</f>
        <v>0</v>
      </c>
      <c r="M51" s="18">
        <f>[2]A群!$M47</f>
        <v>2</v>
      </c>
      <c r="N51" s="18">
        <f>[2]A群!$N47</f>
        <v>1</v>
      </c>
      <c r="O51" s="18">
        <f>[2]A群!$O47</f>
        <v>2</v>
      </c>
      <c r="P51" s="18">
        <f>[2]A群!$P47</f>
        <v>1</v>
      </c>
      <c r="Q51" s="18">
        <f>[2]A群!$Q47</f>
        <v>0</v>
      </c>
      <c r="S51">
        <f t="shared" si="2"/>
        <v>28</v>
      </c>
      <c r="T51" t="b">
        <f t="shared" si="3"/>
        <v>1</v>
      </c>
    </row>
    <row r="52" spans="2:20">
      <c r="B52" s="18">
        <v>47</v>
      </c>
      <c r="C52" s="18">
        <f>[2]A群!$C48</f>
        <v>28</v>
      </c>
      <c r="D52" s="18">
        <f>[2]A群!$D48</f>
        <v>0</v>
      </c>
      <c r="E52" s="18">
        <f>[2]A群!$E48</f>
        <v>0</v>
      </c>
      <c r="F52" s="18">
        <f>[2]A群!$F48</f>
        <v>1</v>
      </c>
      <c r="G52" s="18">
        <f>[2]A群!$G48</f>
        <v>6</v>
      </c>
      <c r="H52" s="18">
        <f>[2]A群!$H48</f>
        <v>5</v>
      </c>
      <c r="I52" s="18">
        <f>[2]A群!$I48</f>
        <v>3</v>
      </c>
      <c r="J52" s="18">
        <f>[2]A群!$J48</f>
        <v>3</v>
      </c>
      <c r="K52" s="18">
        <f>[2]A群!$K48</f>
        <v>4</v>
      </c>
      <c r="L52" s="18">
        <f>[2]A群!$L48</f>
        <v>0</v>
      </c>
      <c r="M52" s="18">
        <f>[2]A群!$M48</f>
        <v>2</v>
      </c>
      <c r="N52" s="18">
        <f>[2]A群!$N48</f>
        <v>1</v>
      </c>
      <c r="O52" s="18">
        <f>[2]A群!$O48</f>
        <v>2</v>
      </c>
      <c r="P52" s="18">
        <f>[2]A群!$P48</f>
        <v>0</v>
      </c>
      <c r="Q52" s="18">
        <f>[2]A群!$Q48</f>
        <v>1</v>
      </c>
      <c r="R52" s="22"/>
      <c r="S52" s="22">
        <f t="shared" si="2"/>
        <v>28</v>
      </c>
      <c r="T52" s="22" t="b">
        <f t="shared" si="3"/>
        <v>1</v>
      </c>
    </row>
    <row r="53" spans="2:20">
      <c r="B53" s="17">
        <v>48</v>
      </c>
      <c r="C53" s="18">
        <f>[2]A群!$C49</f>
        <v>17</v>
      </c>
      <c r="D53" s="18">
        <f>[2]A群!$D49</f>
        <v>0</v>
      </c>
      <c r="E53" s="18">
        <f>[2]A群!$E49</f>
        <v>1</v>
      </c>
      <c r="F53" s="18">
        <f>[2]A群!$F49</f>
        <v>1</v>
      </c>
      <c r="G53" s="18">
        <f>[2]A群!$G49</f>
        <v>0</v>
      </c>
      <c r="H53" s="18">
        <f>[2]A群!$H49</f>
        <v>3</v>
      </c>
      <c r="I53" s="18">
        <f>[2]A群!$I49</f>
        <v>2</v>
      </c>
      <c r="J53" s="18">
        <f>[2]A群!$J49</f>
        <v>2</v>
      </c>
      <c r="K53" s="18">
        <f>[2]A群!$K49</f>
        <v>1</v>
      </c>
      <c r="L53" s="18">
        <f>[2]A群!$L49</f>
        <v>1</v>
      </c>
      <c r="M53" s="18">
        <f>[2]A群!$M49</f>
        <v>2</v>
      </c>
      <c r="N53" s="18">
        <f>[2]A群!$N49</f>
        <v>1</v>
      </c>
      <c r="O53" s="18">
        <f>[2]A群!$O49</f>
        <v>2</v>
      </c>
      <c r="P53" s="18">
        <f>[2]A群!$P49</f>
        <v>0</v>
      </c>
      <c r="Q53" s="18">
        <f>[2]A群!$Q49</f>
        <v>1</v>
      </c>
      <c r="S53">
        <f t="shared" si="2"/>
        <v>17</v>
      </c>
      <c r="T53" t="b">
        <f t="shared" si="3"/>
        <v>1</v>
      </c>
    </row>
    <row r="54" spans="2:20">
      <c r="B54" s="18">
        <v>49</v>
      </c>
      <c r="C54" s="18">
        <f>[2]A群!$C50</f>
        <v>42</v>
      </c>
      <c r="D54" s="18">
        <f>[2]A群!$D50</f>
        <v>0</v>
      </c>
      <c r="E54" s="18">
        <f>[2]A群!$E50</f>
        <v>0</v>
      </c>
      <c r="F54" s="18">
        <f>[2]A群!$F50</f>
        <v>1</v>
      </c>
      <c r="G54" s="18">
        <f>[2]A群!$G50</f>
        <v>5</v>
      </c>
      <c r="H54" s="18">
        <f>[2]A群!$H50</f>
        <v>4</v>
      </c>
      <c r="I54" s="18">
        <f>[2]A群!$I50</f>
        <v>3</v>
      </c>
      <c r="J54" s="18">
        <f>[2]A群!$J50</f>
        <v>5</v>
      </c>
      <c r="K54" s="18">
        <f>[2]A群!$K50</f>
        <v>3</v>
      </c>
      <c r="L54" s="18">
        <f>[2]A群!$L50</f>
        <v>4</v>
      </c>
      <c r="M54" s="18">
        <f>[2]A群!$M50</f>
        <v>6</v>
      </c>
      <c r="N54" s="18">
        <f>[2]A群!$N50</f>
        <v>4</v>
      </c>
      <c r="O54" s="18">
        <f>[2]A群!$O50</f>
        <v>4</v>
      </c>
      <c r="P54" s="18">
        <f>[2]A群!$P50</f>
        <v>1</v>
      </c>
      <c r="Q54" s="18">
        <f>[2]A群!$Q50</f>
        <v>2</v>
      </c>
      <c r="R54" s="22"/>
      <c r="S54" s="22">
        <f t="shared" si="2"/>
        <v>42</v>
      </c>
      <c r="T54" s="22" t="b">
        <f t="shared" si="3"/>
        <v>1</v>
      </c>
    </row>
    <row r="55" spans="2:20">
      <c r="B55" s="17">
        <v>50</v>
      </c>
      <c r="C55" s="18">
        <f>[2]A群!$C51</f>
        <v>29</v>
      </c>
      <c r="D55" s="18">
        <f>[2]A群!$D51</f>
        <v>0</v>
      </c>
      <c r="E55" s="18">
        <f>[2]A群!$E51</f>
        <v>0</v>
      </c>
      <c r="F55" s="18">
        <f>[2]A群!$F51</f>
        <v>1</v>
      </c>
      <c r="G55" s="18">
        <f>[2]A群!$G51</f>
        <v>3</v>
      </c>
      <c r="H55" s="18">
        <f>[2]A群!$H51</f>
        <v>8</v>
      </c>
      <c r="I55" s="18">
        <f>[2]A群!$I51</f>
        <v>3</v>
      </c>
      <c r="J55" s="18">
        <f>[2]A群!$J51</f>
        <v>0</v>
      </c>
      <c r="K55" s="18">
        <f>[2]A群!$K51</f>
        <v>2</v>
      </c>
      <c r="L55" s="18">
        <f>[2]A群!$L51</f>
        <v>2</v>
      </c>
      <c r="M55" s="18">
        <f>[2]A群!$M51</f>
        <v>3</v>
      </c>
      <c r="N55" s="18">
        <f>[2]A群!$N51</f>
        <v>2</v>
      </c>
      <c r="O55" s="18">
        <f>[2]A群!$O51</f>
        <v>3</v>
      </c>
      <c r="P55" s="18">
        <f>[2]A群!$P51</f>
        <v>0</v>
      </c>
      <c r="Q55" s="18">
        <f>[2]A群!$Q51</f>
        <v>2</v>
      </c>
      <c r="S55">
        <f t="shared" si="2"/>
        <v>29</v>
      </c>
      <c r="T55" t="b">
        <f t="shared" si="3"/>
        <v>1</v>
      </c>
    </row>
    <row r="56" spans="2:20">
      <c r="B56" s="18">
        <v>51</v>
      </c>
      <c r="C56" s="18">
        <f>[2]A群!$C52</f>
        <v>39</v>
      </c>
      <c r="D56" s="18">
        <f>[2]A群!$D52</f>
        <v>0</v>
      </c>
      <c r="E56" s="18">
        <f>[2]A群!$E52</f>
        <v>1</v>
      </c>
      <c r="F56" s="18">
        <f>[2]A群!$F52</f>
        <v>1</v>
      </c>
      <c r="G56" s="18">
        <f>[2]A群!$G52</f>
        <v>3</v>
      </c>
      <c r="H56" s="18">
        <f>[2]A群!$H52</f>
        <v>4</v>
      </c>
      <c r="I56" s="18">
        <f>[2]A群!$I52</f>
        <v>5</v>
      </c>
      <c r="J56" s="18">
        <f>[2]A群!$J52</f>
        <v>4</v>
      </c>
      <c r="K56" s="18">
        <f>[2]A群!$K52</f>
        <v>3</v>
      </c>
      <c r="L56" s="18">
        <f>[2]A群!$L52</f>
        <v>4</v>
      </c>
      <c r="M56" s="18">
        <f>[2]A群!$M52</f>
        <v>4</v>
      </c>
      <c r="N56" s="18">
        <f>[2]A群!$N52</f>
        <v>0</v>
      </c>
      <c r="O56" s="18">
        <f>[2]A群!$O52</f>
        <v>8</v>
      </c>
      <c r="P56" s="18">
        <f>[2]A群!$P52</f>
        <v>0</v>
      </c>
      <c r="Q56" s="18">
        <f>[2]A群!$Q52</f>
        <v>2</v>
      </c>
      <c r="R56" s="22"/>
      <c r="S56" s="22">
        <f t="shared" si="2"/>
        <v>39</v>
      </c>
      <c r="T56" s="22" t="b">
        <f t="shared" si="3"/>
        <v>1</v>
      </c>
    </row>
    <row r="57" spans="2:20">
      <c r="B57" s="17">
        <v>52</v>
      </c>
      <c r="C57" s="18">
        <f>[2]A群!$C53</f>
        <v>43</v>
      </c>
      <c r="D57" s="18">
        <f>[2]A群!$D53</f>
        <v>0</v>
      </c>
      <c r="E57" s="18">
        <f>[2]A群!$E53</f>
        <v>0</v>
      </c>
      <c r="F57" s="18">
        <f>[2]A群!$F53</f>
        <v>3</v>
      </c>
      <c r="G57" s="18">
        <f>[2]A群!$G53</f>
        <v>5</v>
      </c>
      <c r="H57" s="18">
        <f>[2]A群!$H53</f>
        <v>6</v>
      </c>
      <c r="I57" s="18">
        <f>[2]A群!$I53</f>
        <v>5</v>
      </c>
      <c r="J57" s="18">
        <f>[2]A群!$J53</f>
        <v>5</v>
      </c>
      <c r="K57" s="18">
        <f>[2]A群!$K53</f>
        <v>3</v>
      </c>
      <c r="L57" s="18">
        <f>[2]A群!$L53</f>
        <v>7</v>
      </c>
      <c r="M57" s="18">
        <f>[2]A群!$M53</f>
        <v>0</v>
      </c>
      <c r="N57" s="18">
        <f>[2]A群!$N53</f>
        <v>1</v>
      </c>
      <c r="O57" s="18">
        <f>[2]A群!$O53</f>
        <v>4</v>
      </c>
      <c r="P57" s="18">
        <f>[2]A群!$P53</f>
        <v>0</v>
      </c>
      <c r="Q57" s="18">
        <f>[2]A群!$Q53</f>
        <v>4</v>
      </c>
      <c r="S57">
        <f t="shared" si="2"/>
        <v>43</v>
      </c>
      <c r="T57" t="b">
        <f t="shared" si="3"/>
        <v>1</v>
      </c>
    </row>
    <row r="58" spans="2:20">
      <c r="B58" s="18">
        <v>53</v>
      </c>
      <c r="C58" s="18" t="e">
        <f>[2]A群!$C54</f>
        <v>#N/A</v>
      </c>
      <c r="D58" s="18" t="e">
        <f>[2]A群!$D54</f>
        <v>#N/A</v>
      </c>
      <c r="E58" s="18" t="e">
        <f>[2]A群!$E54</f>
        <v>#N/A</v>
      </c>
      <c r="F58" s="18" t="e">
        <f>[2]A群!$F54</f>
        <v>#N/A</v>
      </c>
      <c r="G58" s="18" t="e">
        <f>[2]A群!$G54</f>
        <v>#N/A</v>
      </c>
      <c r="H58" s="18" t="e">
        <f>[2]A群!$H54</f>
        <v>#N/A</v>
      </c>
      <c r="I58" s="18" t="e">
        <f>[2]A群!$I54</f>
        <v>#N/A</v>
      </c>
      <c r="J58" s="18" t="e">
        <f>[2]A群!$J54</f>
        <v>#N/A</v>
      </c>
      <c r="K58" s="18" t="e">
        <f>[2]A群!$K54</f>
        <v>#N/A</v>
      </c>
      <c r="L58" s="18" t="e">
        <f>[2]A群!$L54</f>
        <v>#N/A</v>
      </c>
      <c r="M58" s="18" t="e">
        <f>[2]A群!$M54</f>
        <v>#N/A</v>
      </c>
      <c r="N58" s="18" t="e">
        <f>[2]A群!$N54</f>
        <v>#N/A</v>
      </c>
      <c r="O58" s="18" t="e">
        <f>[2]A群!$O54</f>
        <v>#N/A</v>
      </c>
      <c r="P58" s="18" t="e">
        <f>[2]A群!$P54</f>
        <v>#N/A</v>
      </c>
      <c r="Q58" s="18" t="e">
        <f>[2]A群!$Q54</f>
        <v>#N/A</v>
      </c>
      <c r="R58" s="22"/>
      <c r="S58" s="22" t="e">
        <f t="shared" si="2"/>
        <v>#N/A</v>
      </c>
      <c r="T58" s="22" t="str">
        <f t="shared" si="3"/>
        <v>-</v>
      </c>
    </row>
    <row r="60" spans="2:20">
      <c r="B60" s="2" t="s">
        <v>66</v>
      </c>
      <c r="C60" s="2">
        <f t="array" ref="C60">+SUM(IF(NOT(ISERROR(C6:C57)),C6:C57))</f>
        <v>2164</v>
      </c>
      <c r="D60" s="2">
        <f t="array" ref="D60">+SUM(IF(NOT(ISERROR(D6:D57)),D6:D57))</f>
        <v>3</v>
      </c>
      <c r="E60" s="2">
        <f t="array" ref="E60">+SUM(IF(NOT(ISERROR(E6:E57)),E6:E57))</f>
        <v>18</v>
      </c>
      <c r="F60" s="2">
        <f t="array" ref="F60">+SUM(IF(NOT(ISERROR(F6:F57)),F6:F57))</f>
        <v>116</v>
      </c>
      <c r="G60" s="2">
        <f t="array" ref="G60">+SUM(IF(NOT(ISERROR(G6:G57)),G6:G57))</f>
        <v>197</v>
      </c>
      <c r="H60" s="2">
        <f t="array" ref="H60">+SUM(IF(NOT(ISERROR(H6:H57)),H6:H57))</f>
        <v>260</v>
      </c>
      <c r="I60" s="2">
        <f t="array" ref="I60">+SUM(IF(NOT(ISERROR(I6:I57)),I6:I57))</f>
        <v>267</v>
      </c>
      <c r="J60" s="2">
        <f t="array" ref="J60">+SUM(IF(NOT(ISERROR(J6:J57)),J6:J57))</f>
        <v>249</v>
      </c>
      <c r="K60" s="2">
        <f t="array" ref="K60">+SUM(IF(NOT(ISERROR(K6:K57)),K6:K57))</f>
        <v>236</v>
      </c>
      <c r="L60" s="2">
        <f t="array" ref="L60">+SUM(IF(NOT(ISERROR(L6:L57)),L6:L57))</f>
        <v>172</v>
      </c>
      <c r="M60" s="2">
        <f t="array" ref="M60">+SUM(IF(NOT(ISERROR(M6:M57)),M6:M57))</f>
        <v>144</v>
      </c>
      <c r="N60" s="2">
        <f t="array" ref="N60">+SUM(IF(NOT(ISERROR(N6:N57)),N6:N57))</f>
        <v>121</v>
      </c>
      <c r="O60" s="2">
        <f t="array" ref="O60">+SUM(IF(NOT(ISERROR(O6:O57)),O6:O57))</f>
        <v>254</v>
      </c>
      <c r="P60" s="2">
        <f t="array" ref="P60">+SUM(IF(NOT(ISERROR(P6:P57)),P6:P57))</f>
        <v>16</v>
      </c>
      <c r="Q60" s="2">
        <f t="array" ref="Q60">+SUM(IF(NOT(ISERROR(Q6:Q57)),Q6:Q57))</f>
        <v>111</v>
      </c>
      <c r="R60" s="2"/>
      <c r="S60" s="2">
        <f>SUM(D60:Q60)</f>
        <v>2164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0.13863216266173753</v>
      </c>
      <c r="E61" s="4">
        <f t="shared" si="4"/>
        <v>0.83179297597042512</v>
      </c>
      <c r="F61" s="4">
        <f t="shared" si="4"/>
        <v>5.360443622920517</v>
      </c>
      <c r="G61" s="4">
        <f t="shared" si="4"/>
        <v>9.1035120147874302</v>
      </c>
      <c r="H61" s="4">
        <f t="shared" si="4"/>
        <v>12.014787430683919</v>
      </c>
      <c r="I61" s="4">
        <f t="shared" si="4"/>
        <v>12.33826247689464</v>
      </c>
      <c r="J61" s="4">
        <f t="shared" si="4"/>
        <v>11.506469500924215</v>
      </c>
      <c r="K61" s="4">
        <f t="shared" si="4"/>
        <v>10.905730129390019</v>
      </c>
      <c r="L61" s="4">
        <f t="shared" si="4"/>
        <v>7.9482439926062849</v>
      </c>
      <c r="M61" s="4">
        <f t="shared" si="4"/>
        <v>6.654343807763401</v>
      </c>
      <c r="N61" s="4">
        <f t="shared" si="4"/>
        <v>5.5914972273567471</v>
      </c>
      <c r="O61" s="4">
        <f t="shared" si="4"/>
        <v>11.737523105360443</v>
      </c>
      <c r="P61" s="4">
        <f t="shared" si="4"/>
        <v>0.73937153419593349</v>
      </c>
      <c r="Q61" s="4">
        <f t="shared" si="4"/>
        <v>5.1293900184842878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2164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[2]胃腸!$C2</f>
        <v>72</v>
      </c>
      <c r="D6" s="103">
        <f>[2]胃腸!$D2</f>
        <v>0</v>
      </c>
      <c r="E6" s="103">
        <f>[2]胃腸!$E2</f>
        <v>4</v>
      </c>
      <c r="F6" s="103">
        <f>[2]胃腸!$F2</f>
        <v>4</v>
      </c>
      <c r="G6" s="103">
        <f>[2]胃腸!$G2</f>
        <v>2</v>
      </c>
      <c r="H6" s="103">
        <f>[2]胃腸!$H2</f>
        <v>8</v>
      </c>
      <c r="I6" s="103">
        <f>[2]胃腸!$I2</f>
        <v>1</v>
      </c>
      <c r="J6" s="103">
        <f>[2]胃腸!$J2</f>
        <v>3</v>
      </c>
      <c r="K6" s="103">
        <f>[2]胃腸!$K2</f>
        <v>3</v>
      </c>
      <c r="L6" s="103">
        <f>[2]胃腸!$L2</f>
        <v>5</v>
      </c>
      <c r="M6" s="103">
        <f>[2]胃腸!$M2</f>
        <v>7</v>
      </c>
      <c r="N6" s="103">
        <f>[2]胃腸!$N2</f>
        <v>4</v>
      </c>
      <c r="O6" s="103">
        <f>[2]胃腸!$O2</f>
        <v>11</v>
      </c>
      <c r="P6" s="103">
        <f>[2]胃腸!$P2</f>
        <v>1</v>
      </c>
      <c r="Q6" s="103">
        <f>[2]胃腸!$Q2</f>
        <v>19</v>
      </c>
      <c r="R6" s="104"/>
      <c r="S6" s="104">
        <f t="shared" ref="S6:S29" si="0">SUM(D6:Q6)</f>
        <v>72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[2]胃腸!$C3</f>
        <v>62</v>
      </c>
      <c r="D7" s="17">
        <f>[2]胃腸!$D3</f>
        <v>0</v>
      </c>
      <c r="E7" s="17">
        <f>[2]胃腸!$E3</f>
        <v>3</v>
      </c>
      <c r="F7" s="17">
        <f>[2]胃腸!$F3</f>
        <v>11</v>
      </c>
      <c r="G7" s="17">
        <f>[2]胃腸!$G3</f>
        <v>4</v>
      </c>
      <c r="H7" s="17">
        <f>[2]胃腸!$H3</f>
        <v>2</v>
      </c>
      <c r="I7" s="17">
        <f>[2]胃腸!$I3</f>
        <v>7</v>
      </c>
      <c r="J7" s="17">
        <f>[2]胃腸!$J3</f>
        <v>6</v>
      </c>
      <c r="K7" s="17">
        <f>[2]胃腸!$K3</f>
        <v>1</v>
      </c>
      <c r="L7" s="17">
        <f>[2]胃腸!$L3</f>
        <v>1</v>
      </c>
      <c r="M7" s="17">
        <f>[2]胃腸!$M3</f>
        <v>3</v>
      </c>
      <c r="N7" s="17">
        <f>[2]胃腸!$N3</f>
        <v>2</v>
      </c>
      <c r="O7" s="17">
        <f>[2]胃腸!$O3</f>
        <v>6</v>
      </c>
      <c r="P7" s="17">
        <f>[2]胃腸!$P3</f>
        <v>1</v>
      </c>
      <c r="Q7" s="17">
        <f>[2]胃腸!$Q3</f>
        <v>15</v>
      </c>
      <c r="S7">
        <f t="shared" si="0"/>
        <v>62</v>
      </c>
      <c r="T7" t="b">
        <f t="shared" si="1"/>
        <v>1</v>
      </c>
    </row>
    <row r="8" spans="2:20">
      <c r="B8" s="17">
        <v>3</v>
      </c>
      <c r="C8" s="17">
        <f>[2]胃腸!$C4</f>
        <v>75</v>
      </c>
      <c r="D8" s="17">
        <f>[2]胃腸!$D4</f>
        <v>1</v>
      </c>
      <c r="E8" s="17">
        <f>[2]胃腸!$E4</f>
        <v>7</v>
      </c>
      <c r="F8" s="17">
        <f>[2]胃腸!$F4</f>
        <v>5</v>
      </c>
      <c r="G8" s="17">
        <f>[2]胃腸!$G4</f>
        <v>4</v>
      </c>
      <c r="H8" s="17">
        <f>[2]胃腸!$H4</f>
        <v>2</v>
      </c>
      <c r="I8" s="17">
        <f>[2]胃腸!$I4</f>
        <v>10</v>
      </c>
      <c r="J8" s="17">
        <f>[2]胃腸!$J4</f>
        <v>6</v>
      </c>
      <c r="K8" s="17">
        <f>[2]胃腸!$K4</f>
        <v>6</v>
      </c>
      <c r="L8" s="17">
        <f>[2]胃腸!$L4</f>
        <v>3</v>
      </c>
      <c r="M8" s="17">
        <f>[2]胃腸!$M4</f>
        <v>2</v>
      </c>
      <c r="N8" s="17">
        <f>[2]胃腸!$N4</f>
        <v>2</v>
      </c>
      <c r="O8" s="17">
        <f>[2]胃腸!$O4</f>
        <v>8</v>
      </c>
      <c r="P8" s="17">
        <f>[2]胃腸!$P4</f>
        <v>1</v>
      </c>
      <c r="Q8" s="17">
        <f>[2]胃腸!$Q4</f>
        <v>18</v>
      </c>
      <c r="S8">
        <f t="shared" si="0"/>
        <v>75</v>
      </c>
      <c r="T8" t="b">
        <f t="shared" si="1"/>
        <v>1</v>
      </c>
    </row>
    <row r="9" spans="2:20">
      <c r="B9" s="17">
        <v>4</v>
      </c>
      <c r="C9" s="17">
        <f>[2]胃腸!$C5</f>
        <v>112</v>
      </c>
      <c r="D9" s="17">
        <f>[2]胃腸!$D5</f>
        <v>1</v>
      </c>
      <c r="E9" s="17">
        <f>[2]胃腸!$E5</f>
        <v>6</v>
      </c>
      <c r="F9" s="17">
        <f>[2]胃腸!$F5</f>
        <v>10</v>
      </c>
      <c r="G9" s="17">
        <f>[2]胃腸!$G5</f>
        <v>10</v>
      </c>
      <c r="H9" s="17">
        <f>[2]胃腸!$H5</f>
        <v>6</v>
      </c>
      <c r="I9" s="17">
        <f>[2]胃腸!$I5</f>
        <v>7</v>
      </c>
      <c r="J9" s="17">
        <f>[2]胃腸!$J5</f>
        <v>9</v>
      </c>
      <c r="K9" s="17">
        <f>[2]胃腸!$K5</f>
        <v>11</v>
      </c>
      <c r="L9" s="17">
        <f>[2]胃腸!$L5</f>
        <v>8</v>
      </c>
      <c r="M9" s="17">
        <f>[2]胃腸!$M5</f>
        <v>7</v>
      </c>
      <c r="N9" s="17">
        <f>[2]胃腸!$N5</f>
        <v>10</v>
      </c>
      <c r="O9" s="17">
        <f>[2]胃腸!$O5</f>
        <v>6</v>
      </c>
      <c r="P9" s="17">
        <f>[2]胃腸!$P5</f>
        <v>1</v>
      </c>
      <c r="Q9" s="17">
        <f>[2]胃腸!$Q5</f>
        <v>20</v>
      </c>
      <c r="S9">
        <f t="shared" si="0"/>
        <v>112</v>
      </c>
      <c r="T9" t="b">
        <f t="shared" si="1"/>
        <v>1</v>
      </c>
    </row>
    <row r="10" spans="2:20">
      <c r="B10" s="17">
        <v>5</v>
      </c>
      <c r="C10" s="17">
        <f>[2]胃腸!$C6</f>
        <v>72</v>
      </c>
      <c r="D10" s="17">
        <f>[2]胃腸!$D6</f>
        <v>1</v>
      </c>
      <c r="E10" s="17">
        <f>[2]胃腸!$E6</f>
        <v>6</v>
      </c>
      <c r="F10" s="17">
        <f>[2]胃腸!$F6</f>
        <v>10</v>
      </c>
      <c r="G10" s="17">
        <f>[2]胃腸!$G6</f>
        <v>4</v>
      </c>
      <c r="H10" s="17">
        <f>[2]胃腸!$H6</f>
        <v>9</v>
      </c>
      <c r="I10" s="17">
        <f>[2]胃腸!$I6</f>
        <v>6</v>
      </c>
      <c r="J10" s="17">
        <f>[2]胃腸!$J6</f>
        <v>1</v>
      </c>
      <c r="K10" s="17">
        <f>[2]胃腸!$K6</f>
        <v>4</v>
      </c>
      <c r="L10" s="17">
        <f>[2]胃腸!$L6</f>
        <v>6</v>
      </c>
      <c r="M10" s="17">
        <f>[2]胃腸!$M6</f>
        <v>3</v>
      </c>
      <c r="N10" s="17">
        <f>[2]胃腸!$N6</f>
        <v>4</v>
      </c>
      <c r="O10" s="17">
        <f>[2]胃腸!$O6</f>
        <v>3</v>
      </c>
      <c r="P10" s="17">
        <f>[2]胃腸!$P6</f>
        <v>2</v>
      </c>
      <c r="Q10" s="17">
        <f>[2]胃腸!$Q6</f>
        <v>13</v>
      </c>
      <c r="S10">
        <f t="shared" si="0"/>
        <v>72</v>
      </c>
      <c r="T10" t="b">
        <f t="shared" si="1"/>
        <v>1</v>
      </c>
    </row>
    <row r="11" spans="2:20">
      <c r="B11" s="17">
        <v>6</v>
      </c>
      <c r="C11" s="17">
        <f>[2]胃腸!$C7</f>
        <v>97</v>
      </c>
      <c r="D11" s="17">
        <f>[2]胃腸!$D7</f>
        <v>3</v>
      </c>
      <c r="E11" s="17">
        <f>[2]胃腸!$E7</f>
        <v>4</v>
      </c>
      <c r="F11" s="17">
        <f>[2]胃腸!$F7</f>
        <v>10</v>
      </c>
      <c r="G11" s="17">
        <f>[2]胃腸!$G7</f>
        <v>7</v>
      </c>
      <c r="H11" s="17">
        <f>[2]胃腸!$H7</f>
        <v>7</v>
      </c>
      <c r="I11" s="17">
        <f>[2]胃腸!$I7</f>
        <v>3</v>
      </c>
      <c r="J11" s="17">
        <f>[2]胃腸!$J7</f>
        <v>5</v>
      </c>
      <c r="K11" s="17">
        <f>[2]胃腸!$K7</f>
        <v>11</v>
      </c>
      <c r="L11" s="17">
        <f>[2]胃腸!$L7</f>
        <v>4</v>
      </c>
      <c r="M11" s="17">
        <f>[2]胃腸!$M7</f>
        <v>7</v>
      </c>
      <c r="N11" s="17">
        <f>[2]胃腸!$N7</f>
        <v>5</v>
      </c>
      <c r="O11" s="17">
        <f>[2]胃腸!$O7</f>
        <v>12</v>
      </c>
      <c r="P11" s="17">
        <f>[2]胃腸!$P7</f>
        <v>1</v>
      </c>
      <c r="Q11" s="17">
        <f>[2]胃腸!$Q7</f>
        <v>18</v>
      </c>
      <c r="S11">
        <f t="shared" si="0"/>
        <v>97</v>
      </c>
      <c r="T11" t="b">
        <f t="shared" si="1"/>
        <v>1</v>
      </c>
    </row>
    <row r="12" spans="2:20">
      <c r="B12" s="17">
        <v>7</v>
      </c>
      <c r="C12" s="17">
        <f>[2]胃腸!$C8</f>
        <v>99</v>
      </c>
      <c r="D12" s="17">
        <f>[2]胃腸!$D8</f>
        <v>1</v>
      </c>
      <c r="E12" s="17">
        <f>[2]胃腸!$E8</f>
        <v>6</v>
      </c>
      <c r="F12" s="17">
        <f>[2]胃腸!$F8</f>
        <v>4</v>
      </c>
      <c r="G12" s="17">
        <f>[2]胃腸!$G8</f>
        <v>2</v>
      </c>
      <c r="H12" s="17">
        <f>[2]胃腸!$H8</f>
        <v>5</v>
      </c>
      <c r="I12" s="17">
        <f>[2]胃腸!$I8</f>
        <v>3</v>
      </c>
      <c r="J12" s="17">
        <f>[2]胃腸!$J8</f>
        <v>8</v>
      </c>
      <c r="K12" s="17">
        <f>[2]胃腸!$K8</f>
        <v>5</v>
      </c>
      <c r="L12" s="17">
        <f>[2]胃腸!$L8</f>
        <v>6</v>
      </c>
      <c r="M12" s="17">
        <f>[2]胃腸!$M8</f>
        <v>6</v>
      </c>
      <c r="N12" s="17">
        <f>[2]胃腸!$N8</f>
        <v>7</v>
      </c>
      <c r="O12" s="17">
        <f>[2]胃腸!$O8</f>
        <v>9</v>
      </c>
      <c r="P12" s="17">
        <f>[2]胃腸!$P8</f>
        <v>4</v>
      </c>
      <c r="Q12" s="17">
        <f>[2]胃腸!$Q8</f>
        <v>33</v>
      </c>
      <c r="S12">
        <f t="shared" si="0"/>
        <v>99</v>
      </c>
      <c r="T12" t="b">
        <f t="shared" si="1"/>
        <v>1</v>
      </c>
    </row>
    <row r="13" spans="2:20">
      <c r="B13" s="17">
        <v>8</v>
      </c>
      <c r="C13" s="17">
        <f>[2]胃腸!$C9</f>
        <v>140</v>
      </c>
      <c r="D13" s="17">
        <f>[2]胃腸!$D9</f>
        <v>1</v>
      </c>
      <c r="E13" s="17">
        <f>[2]胃腸!$E9</f>
        <v>6</v>
      </c>
      <c r="F13" s="17">
        <f>[2]胃腸!$F9</f>
        <v>12</v>
      </c>
      <c r="G13" s="17">
        <f>[2]胃腸!$G9</f>
        <v>8</v>
      </c>
      <c r="H13" s="17">
        <f>[2]胃腸!$H9</f>
        <v>5</v>
      </c>
      <c r="I13" s="17">
        <f>[2]胃腸!$I9</f>
        <v>12</v>
      </c>
      <c r="J13" s="17">
        <f>[2]胃腸!$J9</f>
        <v>8</v>
      </c>
      <c r="K13" s="17">
        <f>[2]胃腸!$K9</f>
        <v>9</v>
      </c>
      <c r="L13" s="17">
        <f>[2]胃腸!$L9</f>
        <v>9</v>
      </c>
      <c r="M13" s="17">
        <f>[2]胃腸!$M9</f>
        <v>7</v>
      </c>
      <c r="N13" s="17">
        <f>[2]胃腸!$N9</f>
        <v>8</v>
      </c>
      <c r="O13" s="17">
        <f>[2]胃腸!$O9</f>
        <v>14</v>
      </c>
      <c r="P13" s="17">
        <f>[2]胃腸!$P9</f>
        <v>7</v>
      </c>
      <c r="Q13" s="17">
        <f>[2]胃腸!$Q9</f>
        <v>34</v>
      </c>
      <c r="S13">
        <f t="shared" si="0"/>
        <v>140</v>
      </c>
      <c r="T13" t="b">
        <f t="shared" si="1"/>
        <v>1</v>
      </c>
    </row>
    <row r="14" spans="2:20">
      <c r="B14" s="17">
        <v>9</v>
      </c>
      <c r="C14" s="17">
        <f>[2]胃腸!$C10</f>
        <v>160</v>
      </c>
      <c r="D14" s="17">
        <f>[2]胃腸!$D10</f>
        <v>0</v>
      </c>
      <c r="E14" s="17">
        <f>[2]胃腸!$E10</f>
        <v>9</v>
      </c>
      <c r="F14" s="17">
        <f>[2]胃腸!$F10</f>
        <v>16</v>
      </c>
      <c r="G14" s="17">
        <f>[2]胃腸!$G10</f>
        <v>9</v>
      </c>
      <c r="H14" s="17">
        <f>[2]胃腸!$H10</f>
        <v>12</v>
      </c>
      <c r="I14" s="17">
        <f>[2]胃腸!$I10</f>
        <v>5</v>
      </c>
      <c r="J14" s="17">
        <f>[2]胃腸!$J10</f>
        <v>14</v>
      </c>
      <c r="K14" s="17">
        <f>[2]胃腸!$K10</f>
        <v>6</v>
      </c>
      <c r="L14" s="17">
        <f>[2]胃腸!$L10</f>
        <v>9</v>
      </c>
      <c r="M14" s="17">
        <f>[2]胃腸!$M10</f>
        <v>8</v>
      </c>
      <c r="N14" s="17">
        <f>[2]胃腸!$N10</f>
        <v>6</v>
      </c>
      <c r="O14" s="17">
        <f>[2]胃腸!$O10</f>
        <v>11</v>
      </c>
      <c r="P14" s="17">
        <f>[2]胃腸!$P10</f>
        <v>5</v>
      </c>
      <c r="Q14" s="17">
        <f>[2]胃腸!$Q10</f>
        <v>50</v>
      </c>
      <c r="S14">
        <f t="shared" si="0"/>
        <v>160</v>
      </c>
      <c r="T14" t="b">
        <f t="shared" si="1"/>
        <v>1</v>
      </c>
    </row>
    <row r="15" spans="2:20">
      <c r="B15" s="17">
        <v>10</v>
      </c>
      <c r="C15" s="17">
        <f>[2]胃腸!$C11</f>
        <v>114</v>
      </c>
      <c r="D15" s="17">
        <f>[2]胃腸!$D11</f>
        <v>1</v>
      </c>
      <c r="E15" s="17">
        <f>[2]胃腸!$E11</f>
        <v>3</v>
      </c>
      <c r="F15" s="17">
        <f>[2]胃腸!$F11</f>
        <v>10</v>
      </c>
      <c r="G15" s="17">
        <f>[2]胃腸!$G11</f>
        <v>8</v>
      </c>
      <c r="H15" s="17">
        <f>[2]胃腸!$H11</f>
        <v>8</v>
      </c>
      <c r="I15" s="17">
        <f>[2]胃腸!$I11</f>
        <v>6</v>
      </c>
      <c r="J15" s="17">
        <f>[2]胃腸!$J11</f>
        <v>3</v>
      </c>
      <c r="K15" s="17">
        <f>[2]胃腸!$K11</f>
        <v>9</v>
      </c>
      <c r="L15" s="17">
        <f>[2]胃腸!$L11</f>
        <v>2</v>
      </c>
      <c r="M15" s="17">
        <f>[2]胃腸!$M11</f>
        <v>1</v>
      </c>
      <c r="N15" s="17">
        <f>[2]胃腸!$N11</f>
        <v>13</v>
      </c>
      <c r="O15" s="17">
        <f>[2]胃腸!$O11</f>
        <v>7</v>
      </c>
      <c r="P15" s="17">
        <f>[2]胃腸!$P11</f>
        <v>7</v>
      </c>
      <c r="Q15" s="17">
        <f>[2]胃腸!$Q11</f>
        <v>36</v>
      </c>
      <c r="S15">
        <f t="shared" si="0"/>
        <v>114</v>
      </c>
      <c r="T15" t="b">
        <f t="shared" si="1"/>
        <v>1</v>
      </c>
    </row>
    <row r="16" spans="2:20">
      <c r="B16" s="17">
        <v>11</v>
      </c>
      <c r="C16" s="17">
        <f>[2]胃腸!$C12</f>
        <v>132</v>
      </c>
      <c r="D16" s="17">
        <f>[2]胃腸!$D12</f>
        <v>1</v>
      </c>
      <c r="E16" s="17">
        <f>[2]胃腸!$E12</f>
        <v>4</v>
      </c>
      <c r="F16" s="17">
        <f>[2]胃腸!$F12</f>
        <v>12</v>
      </c>
      <c r="G16" s="17">
        <f>[2]胃腸!$G12</f>
        <v>8</v>
      </c>
      <c r="H16" s="17">
        <f>[2]胃腸!$H12</f>
        <v>6</v>
      </c>
      <c r="I16" s="17">
        <f>[2]胃腸!$I12</f>
        <v>5</v>
      </c>
      <c r="J16" s="17">
        <f>[2]胃腸!$J12</f>
        <v>12</v>
      </c>
      <c r="K16" s="17">
        <f>[2]胃腸!$K12</f>
        <v>10</v>
      </c>
      <c r="L16" s="17">
        <f>[2]胃腸!$L12</f>
        <v>7</v>
      </c>
      <c r="M16" s="17">
        <f>[2]胃腸!$M12</f>
        <v>5</v>
      </c>
      <c r="N16" s="17">
        <f>[2]胃腸!$N12</f>
        <v>10</v>
      </c>
      <c r="O16" s="17">
        <f>[2]胃腸!$O12</f>
        <v>11</v>
      </c>
      <c r="P16" s="17">
        <f>[2]胃腸!$P12</f>
        <v>3</v>
      </c>
      <c r="Q16" s="17">
        <f>[2]胃腸!$Q12</f>
        <v>38</v>
      </c>
      <c r="S16">
        <f t="shared" si="0"/>
        <v>132</v>
      </c>
      <c r="T16" t="b">
        <f t="shared" si="1"/>
        <v>1</v>
      </c>
    </row>
    <row r="17" spans="2:20">
      <c r="B17" s="17">
        <v>12</v>
      </c>
      <c r="C17" s="17">
        <f>[2]胃腸!$C13</f>
        <v>94</v>
      </c>
      <c r="D17" s="17">
        <f>[2]胃腸!$D13</f>
        <v>1</v>
      </c>
      <c r="E17" s="17">
        <f>[2]胃腸!$E13</f>
        <v>5</v>
      </c>
      <c r="F17" s="17">
        <f>[2]胃腸!$F13</f>
        <v>5</v>
      </c>
      <c r="G17" s="17">
        <f>[2]胃腸!$G13</f>
        <v>5</v>
      </c>
      <c r="H17" s="17">
        <f>[2]胃腸!$H13</f>
        <v>8</v>
      </c>
      <c r="I17" s="17">
        <f>[2]胃腸!$I13</f>
        <v>6</v>
      </c>
      <c r="J17" s="17">
        <f>[2]胃腸!$J13</f>
        <v>6</v>
      </c>
      <c r="K17" s="17">
        <f>[2]胃腸!$K13</f>
        <v>3</v>
      </c>
      <c r="L17" s="17">
        <f>[2]胃腸!$L13</f>
        <v>5</v>
      </c>
      <c r="M17" s="17">
        <f>[2]胃腸!$M13</f>
        <v>4</v>
      </c>
      <c r="N17" s="17">
        <f>[2]胃腸!$N13</f>
        <v>2</v>
      </c>
      <c r="O17" s="17">
        <f>[2]胃腸!$O13</f>
        <v>7</v>
      </c>
      <c r="P17" s="17">
        <f>[2]胃腸!$P13</f>
        <v>5</v>
      </c>
      <c r="Q17" s="17">
        <f>[2]胃腸!$Q13</f>
        <v>32</v>
      </c>
      <c r="S17">
        <f t="shared" si="0"/>
        <v>94</v>
      </c>
      <c r="T17" t="b">
        <f t="shared" si="1"/>
        <v>1</v>
      </c>
    </row>
    <row r="18" spans="2:20">
      <c r="B18" s="17">
        <v>13</v>
      </c>
      <c r="C18" s="17">
        <f>[2]胃腸!$C14</f>
        <v>92</v>
      </c>
      <c r="D18" s="17">
        <f>[2]胃腸!$D14</f>
        <v>1</v>
      </c>
      <c r="E18" s="17">
        <f>[2]胃腸!$E14</f>
        <v>9</v>
      </c>
      <c r="F18" s="17">
        <f>[2]胃腸!$F14</f>
        <v>2</v>
      </c>
      <c r="G18" s="17">
        <f>[2]胃腸!$G14</f>
        <v>5</v>
      </c>
      <c r="H18" s="17">
        <f>[2]胃腸!$H14</f>
        <v>3</v>
      </c>
      <c r="I18" s="17">
        <f>[2]胃腸!$I14</f>
        <v>6</v>
      </c>
      <c r="J18" s="17">
        <f>[2]胃腸!$J14</f>
        <v>4</v>
      </c>
      <c r="K18" s="17">
        <f>[2]胃腸!$K14</f>
        <v>4</v>
      </c>
      <c r="L18" s="17">
        <f>[2]胃腸!$L14</f>
        <v>9</v>
      </c>
      <c r="M18" s="17">
        <f>[2]胃腸!$M14</f>
        <v>4</v>
      </c>
      <c r="N18" s="17">
        <f>[2]胃腸!$N14</f>
        <v>2</v>
      </c>
      <c r="O18" s="17">
        <f>[2]胃腸!$O14</f>
        <v>13</v>
      </c>
      <c r="P18" s="17">
        <f>[2]胃腸!$P14</f>
        <v>3</v>
      </c>
      <c r="Q18" s="17">
        <f>[2]胃腸!$Q14</f>
        <v>27</v>
      </c>
      <c r="S18">
        <f t="shared" si="0"/>
        <v>92</v>
      </c>
      <c r="T18" t="b">
        <f t="shared" si="1"/>
        <v>1</v>
      </c>
    </row>
    <row r="19" spans="2:20">
      <c r="B19" s="17">
        <v>14</v>
      </c>
      <c r="C19" s="17">
        <f>[2]胃腸!$C15</f>
        <v>63</v>
      </c>
      <c r="D19" s="17">
        <f>[2]胃腸!$D15</f>
        <v>2</v>
      </c>
      <c r="E19" s="17">
        <f>[2]胃腸!$E15</f>
        <v>1</v>
      </c>
      <c r="F19" s="17">
        <f>[2]胃腸!$F15</f>
        <v>4</v>
      </c>
      <c r="G19" s="17">
        <f>[2]胃腸!$G15</f>
        <v>0</v>
      </c>
      <c r="H19" s="17">
        <f>[2]胃腸!$H15</f>
        <v>7</v>
      </c>
      <c r="I19" s="17">
        <f>[2]胃腸!$I15</f>
        <v>4</v>
      </c>
      <c r="J19" s="17">
        <f>[2]胃腸!$J15</f>
        <v>7</v>
      </c>
      <c r="K19" s="17">
        <f>[2]胃腸!$K15</f>
        <v>5</v>
      </c>
      <c r="L19" s="17">
        <f>[2]胃腸!$L15</f>
        <v>2</v>
      </c>
      <c r="M19" s="17">
        <f>[2]胃腸!$M15</f>
        <v>0</v>
      </c>
      <c r="N19" s="17">
        <f>[2]胃腸!$N15</f>
        <v>3</v>
      </c>
      <c r="O19" s="17">
        <f>[2]胃腸!$O15</f>
        <v>6</v>
      </c>
      <c r="P19" s="17">
        <f>[2]胃腸!$P15</f>
        <v>1</v>
      </c>
      <c r="Q19" s="17">
        <f>[2]胃腸!$Q15</f>
        <v>21</v>
      </c>
      <c r="S19">
        <f t="shared" si="0"/>
        <v>63</v>
      </c>
      <c r="T19" t="b">
        <f t="shared" si="1"/>
        <v>1</v>
      </c>
    </row>
    <row r="20" spans="2:20">
      <c r="B20" s="17">
        <v>15</v>
      </c>
      <c r="C20" s="17">
        <f>[2]胃腸!$C16</f>
        <v>73</v>
      </c>
      <c r="D20" s="17">
        <f>[2]胃腸!$D16</f>
        <v>0</v>
      </c>
      <c r="E20" s="17">
        <f>[2]胃腸!$E16</f>
        <v>6</v>
      </c>
      <c r="F20" s="17">
        <f>[2]胃腸!$F16</f>
        <v>2</v>
      </c>
      <c r="G20" s="17">
        <f>[2]胃腸!$G16</f>
        <v>5</v>
      </c>
      <c r="H20" s="17">
        <f>[2]胃腸!$H16</f>
        <v>1</v>
      </c>
      <c r="I20" s="17">
        <f>[2]胃腸!$I16</f>
        <v>3</v>
      </c>
      <c r="J20" s="17">
        <f>[2]胃腸!$J16</f>
        <v>4</v>
      </c>
      <c r="K20" s="17">
        <f>[2]胃腸!$K16</f>
        <v>4</v>
      </c>
      <c r="L20" s="17">
        <f>[2]胃腸!$L16</f>
        <v>9</v>
      </c>
      <c r="M20" s="17">
        <f>[2]胃腸!$M16</f>
        <v>7</v>
      </c>
      <c r="N20" s="17">
        <f>[2]胃腸!$N16</f>
        <v>0</v>
      </c>
      <c r="O20" s="17">
        <f>[2]胃腸!$O16</f>
        <v>7</v>
      </c>
      <c r="P20" s="17">
        <f>[2]胃腸!$P16</f>
        <v>3</v>
      </c>
      <c r="Q20" s="17">
        <f>[2]胃腸!$Q16</f>
        <v>22</v>
      </c>
      <c r="S20">
        <f t="shared" si="0"/>
        <v>73</v>
      </c>
      <c r="T20" t="b">
        <f t="shared" si="1"/>
        <v>1</v>
      </c>
    </row>
    <row r="21" spans="2:20">
      <c r="B21" s="17">
        <v>16</v>
      </c>
      <c r="C21" s="17">
        <f>[2]胃腸!$C17</f>
        <v>70</v>
      </c>
      <c r="D21" s="17">
        <f>[2]胃腸!$D17</f>
        <v>1</v>
      </c>
      <c r="E21" s="17">
        <f>[2]胃腸!$E17</f>
        <v>6</v>
      </c>
      <c r="F21" s="17">
        <f>[2]胃腸!$F17</f>
        <v>13</v>
      </c>
      <c r="G21" s="17">
        <f>[2]胃腸!$G17</f>
        <v>2</v>
      </c>
      <c r="H21" s="17">
        <f>[2]胃腸!$H17</f>
        <v>2</v>
      </c>
      <c r="I21" s="17">
        <f>[2]胃腸!$I17</f>
        <v>2</v>
      </c>
      <c r="J21" s="17">
        <f>[2]胃腸!$J17</f>
        <v>2</v>
      </c>
      <c r="K21" s="17">
        <f>[2]胃腸!$K17</f>
        <v>3</v>
      </c>
      <c r="L21" s="17">
        <f>[2]胃腸!$L17</f>
        <v>3</v>
      </c>
      <c r="M21" s="17">
        <f>[2]胃腸!$M17</f>
        <v>4</v>
      </c>
      <c r="N21" s="17">
        <f>[2]胃腸!$N17</f>
        <v>3</v>
      </c>
      <c r="O21" s="17">
        <f>[2]胃腸!$O17</f>
        <v>9</v>
      </c>
      <c r="P21" s="17">
        <f>[2]胃腸!$P17</f>
        <v>4</v>
      </c>
      <c r="Q21" s="17">
        <f>[2]胃腸!$Q17</f>
        <v>16</v>
      </c>
      <c r="S21">
        <f t="shared" si="0"/>
        <v>70</v>
      </c>
      <c r="T21" t="b">
        <f t="shared" si="1"/>
        <v>1</v>
      </c>
    </row>
    <row r="22" spans="2:20">
      <c r="B22" s="17">
        <v>17</v>
      </c>
      <c r="C22" s="17">
        <f>[2]胃腸!$C18</f>
        <v>100</v>
      </c>
      <c r="D22" s="17">
        <f>[2]胃腸!$D18</f>
        <v>2</v>
      </c>
      <c r="E22" s="17">
        <f>[2]胃腸!$E18</f>
        <v>25</v>
      </c>
      <c r="F22" s="17">
        <f>[2]胃腸!$F18</f>
        <v>13</v>
      </c>
      <c r="G22" s="17">
        <f>[2]胃腸!$G18</f>
        <v>8</v>
      </c>
      <c r="H22" s="17">
        <f>[2]胃腸!$H18</f>
        <v>6</v>
      </c>
      <c r="I22" s="17">
        <f>[2]胃腸!$I18</f>
        <v>7</v>
      </c>
      <c r="J22" s="17">
        <f>[2]胃腸!$J18</f>
        <v>6</v>
      </c>
      <c r="K22" s="17">
        <f>[2]胃腸!$K18</f>
        <v>4</v>
      </c>
      <c r="L22" s="17">
        <f>[2]胃腸!$L18</f>
        <v>6</v>
      </c>
      <c r="M22" s="17">
        <f>[2]胃腸!$M18</f>
        <v>3</v>
      </c>
      <c r="N22" s="17">
        <f>[2]胃腸!$N18</f>
        <v>0</v>
      </c>
      <c r="O22" s="17">
        <f>[2]胃腸!$O18</f>
        <v>5</v>
      </c>
      <c r="P22" s="17">
        <f>[2]胃腸!$P18</f>
        <v>2</v>
      </c>
      <c r="Q22" s="17">
        <f>[2]胃腸!$Q18</f>
        <v>13</v>
      </c>
      <c r="S22">
        <f t="shared" si="0"/>
        <v>100</v>
      </c>
      <c r="T22" t="b">
        <f t="shared" si="1"/>
        <v>1</v>
      </c>
    </row>
    <row r="23" spans="2:20">
      <c r="B23" s="17">
        <v>18</v>
      </c>
      <c r="C23" s="17">
        <f>[2]胃腸!$C19</f>
        <v>96</v>
      </c>
      <c r="D23" s="17">
        <f>[2]胃腸!$D19</f>
        <v>0</v>
      </c>
      <c r="E23" s="17">
        <f>[2]胃腸!$E19</f>
        <v>13</v>
      </c>
      <c r="F23" s="17">
        <f>[2]胃腸!$F19</f>
        <v>17</v>
      </c>
      <c r="G23" s="17">
        <f>[2]胃腸!$G19</f>
        <v>10</v>
      </c>
      <c r="H23" s="17">
        <f>[2]胃腸!$H19</f>
        <v>10</v>
      </c>
      <c r="I23" s="17">
        <f>[2]胃腸!$I19</f>
        <v>4</v>
      </c>
      <c r="J23" s="17">
        <f>[2]胃腸!$J19</f>
        <v>2</v>
      </c>
      <c r="K23" s="17">
        <f>[2]胃腸!$K19</f>
        <v>8</v>
      </c>
      <c r="L23" s="17">
        <f>[2]胃腸!$L19</f>
        <v>2</v>
      </c>
      <c r="M23" s="17">
        <f>[2]胃腸!$M19</f>
        <v>6</v>
      </c>
      <c r="N23" s="17">
        <f>[2]胃腸!$N19</f>
        <v>4</v>
      </c>
      <c r="O23" s="17">
        <f>[2]胃腸!$O19</f>
        <v>7</v>
      </c>
      <c r="P23" s="17">
        <f>[2]胃腸!$P19</f>
        <v>1</v>
      </c>
      <c r="Q23" s="17">
        <f>[2]胃腸!$Q19</f>
        <v>12</v>
      </c>
      <c r="S23">
        <f t="shared" si="0"/>
        <v>96</v>
      </c>
      <c r="T23" t="b">
        <f t="shared" si="1"/>
        <v>1</v>
      </c>
    </row>
    <row r="24" spans="2:20">
      <c r="B24" s="17">
        <v>19</v>
      </c>
      <c r="C24" s="17">
        <f>[2]胃腸!$C20</f>
        <v>99</v>
      </c>
      <c r="D24" s="17">
        <f>[2]胃腸!$D20</f>
        <v>0</v>
      </c>
      <c r="E24" s="17">
        <f>[2]胃腸!$E20</f>
        <v>8</v>
      </c>
      <c r="F24" s="17">
        <f>[2]胃腸!$F20</f>
        <v>12</v>
      </c>
      <c r="G24" s="17">
        <f>[2]胃腸!$G20</f>
        <v>5</v>
      </c>
      <c r="H24" s="17">
        <f>[2]胃腸!$H20</f>
        <v>11</v>
      </c>
      <c r="I24" s="17">
        <f>[2]胃腸!$I20</f>
        <v>8</v>
      </c>
      <c r="J24" s="17">
        <f>[2]胃腸!$J20</f>
        <v>4</v>
      </c>
      <c r="K24" s="17">
        <f>[2]胃腸!$K20</f>
        <v>7</v>
      </c>
      <c r="L24" s="17">
        <f>[2]胃腸!$L20</f>
        <v>2</v>
      </c>
      <c r="M24" s="17">
        <f>[2]胃腸!$M20</f>
        <v>3</v>
      </c>
      <c r="N24" s="17">
        <f>[2]胃腸!$N20</f>
        <v>4</v>
      </c>
      <c r="O24" s="17">
        <f>[2]胃腸!$O20</f>
        <v>8</v>
      </c>
      <c r="P24" s="17">
        <f>[2]胃腸!$P20</f>
        <v>1</v>
      </c>
      <c r="Q24" s="17">
        <f>[2]胃腸!$Q20</f>
        <v>26</v>
      </c>
      <c r="S24">
        <f t="shared" si="0"/>
        <v>99</v>
      </c>
      <c r="T24" t="b">
        <f t="shared" si="1"/>
        <v>1</v>
      </c>
    </row>
    <row r="25" spans="2:20">
      <c r="B25" s="17">
        <v>20</v>
      </c>
      <c r="C25" s="17">
        <f>[2]胃腸!$C21</f>
        <v>127</v>
      </c>
      <c r="D25" s="17">
        <f>[2]胃腸!$D21</f>
        <v>4</v>
      </c>
      <c r="E25" s="17">
        <f>[2]胃腸!$E21</f>
        <v>23</v>
      </c>
      <c r="F25" s="17">
        <f>[2]胃腸!$F21</f>
        <v>23</v>
      </c>
      <c r="G25" s="17">
        <f>[2]胃腸!$G21</f>
        <v>8</v>
      </c>
      <c r="H25" s="17">
        <f>[2]胃腸!$H21</f>
        <v>9</v>
      </c>
      <c r="I25" s="17">
        <f>[2]胃腸!$I21</f>
        <v>5</v>
      </c>
      <c r="J25" s="17">
        <f>[2]胃腸!$J21</f>
        <v>8</v>
      </c>
      <c r="K25" s="17">
        <f>[2]胃腸!$K21</f>
        <v>4</v>
      </c>
      <c r="L25" s="17">
        <f>[2]胃腸!$L21</f>
        <v>9</v>
      </c>
      <c r="M25" s="17">
        <f>[2]胃腸!$M21</f>
        <v>5</v>
      </c>
      <c r="N25" s="17">
        <f>[2]胃腸!$N21</f>
        <v>2</v>
      </c>
      <c r="O25" s="17">
        <f>[2]胃腸!$O21</f>
        <v>4</v>
      </c>
      <c r="P25" s="17">
        <f>[2]胃腸!$P21</f>
        <v>2</v>
      </c>
      <c r="Q25" s="17">
        <f>[2]胃腸!$Q21</f>
        <v>21</v>
      </c>
      <c r="S25">
        <f t="shared" si="0"/>
        <v>127</v>
      </c>
      <c r="T25" t="b">
        <f t="shared" si="1"/>
        <v>1</v>
      </c>
    </row>
    <row r="26" spans="2:20">
      <c r="B26" s="17">
        <v>21</v>
      </c>
      <c r="C26" s="17">
        <f>[2]胃腸!$C22</f>
        <v>99</v>
      </c>
      <c r="D26" s="17">
        <f>[2]胃腸!$D22</f>
        <v>1</v>
      </c>
      <c r="E26" s="17">
        <f>[2]胃腸!$E22</f>
        <v>13</v>
      </c>
      <c r="F26" s="17">
        <f>[2]胃腸!$F22</f>
        <v>19</v>
      </c>
      <c r="G26" s="17">
        <f>[2]胃腸!$G22</f>
        <v>3</v>
      </c>
      <c r="H26" s="17">
        <f>[2]胃腸!$H22</f>
        <v>8</v>
      </c>
      <c r="I26" s="17">
        <f>[2]胃腸!$I22</f>
        <v>4</v>
      </c>
      <c r="J26" s="17">
        <f>[2]胃腸!$J22</f>
        <v>6</v>
      </c>
      <c r="K26" s="17">
        <f>[2]胃腸!$K22</f>
        <v>7</v>
      </c>
      <c r="L26" s="17">
        <f>[2]胃腸!$L22</f>
        <v>2</v>
      </c>
      <c r="M26" s="17">
        <f>[2]胃腸!$M22</f>
        <v>6</v>
      </c>
      <c r="N26" s="17">
        <f>[2]胃腸!$N22</f>
        <v>5</v>
      </c>
      <c r="O26" s="17">
        <f>[2]胃腸!$O22</f>
        <v>8</v>
      </c>
      <c r="P26" s="17">
        <f>[2]胃腸!$P22</f>
        <v>1</v>
      </c>
      <c r="Q26" s="17">
        <f>[2]胃腸!$Q22</f>
        <v>16</v>
      </c>
      <c r="S26">
        <f t="shared" si="0"/>
        <v>99</v>
      </c>
      <c r="T26" t="b">
        <f t="shared" si="1"/>
        <v>1</v>
      </c>
    </row>
    <row r="27" spans="2:20">
      <c r="B27" s="17">
        <v>22</v>
      </c>
      <c r="C27" s="17">
        <f>[2]胃腸!$C23</f>
        <v>110</v>
      </c>
      <c r="D27" s="17">
        <f>[2]胃腸!$D23</f>
        <v>3</v>
      </c>
      <c r="E27" s="17">
        <f>[2]胃腸!$E23</f>
        <v>17</v>
      </c>
      <c r="F27" s="17">
        <f>[2]胃腸!$F23</f>
        <v>22</v>
      </c>
      <c r="G27" s="17">
        <f>[2]胃腸!$G23</f>
        <v>4</v>
      </c>
      <c r="H27" s="17">
        <f>[2]胃腸!$H23</f>
        <v>14</v>
      </c>
      <c r="I27" s="17">
        <f>[2]胃腸!$I23</f>
        <v>3</v>
      </c>
      <c r="J27" s="17">
        <f>[2]胃腸!$J23</f>
        <v>8</v>
      </c>
      <c r="K27" s="17">
        <f>[2]胃腸!$K23</f>
        <v>5</v>
      </c>
      <c r="L27" s="17">
        <f>[2]胃腸!$L23</f>
        <v>4</v>
      </c>
      <c r="M27" s="17">
        <f>[2]胃腸!$M23</f>
        <v>6</v>
      </c>
      <c r="N27" s="17">
        <f>[2]胃腸!$N23</f>
        <v>4</v>
      </c>
      <c r="O27" s="17">
        <f>[2]胃腸!$O23</f>
        <v>6</v>
      </c>
      <c r="P27" s="17">
        <f>[2]胃腸!$P23</f>
        <v>3</v>
      </c>
      <c r="Q27" s="17">
        <f>[2]胃腸!$Q23</f>
        <v>11</v>
      </c>
      <c r="S27">
        <f t="shared" si="0"/>
        <v>110</v>
      </c>
      <c r="T27" t="b">
        <f t="shared" si="1"/>
        <v>1</v>
      </c>
    </row>
    <row r="28" spans="2:20">
      <c r="B28" s="17">
        <v>23</v>
      </c>
      <c r="C28" s="17">
        <f>[2]胃腸!$C24</f>
        <v>71</v>
      </c>
      <c r="D28" s="17">
        <f>[2]胃腸!$D24</f>
        <v>1</v>
      </c>
      <c r="E28" s="17">
        <f>[2]胃腸!$E24</f>
        <v>10</v>
      </c>
      <c r="F28" s="17">
        <f>[2]胃腸!$F24</f>
        <v>10</v>
      </c>
      <c r="G28" s="17">
        <f>[2]胃腸!$G24</f>
        <v>8</v>
      </c>
      <c r="H28" s="17">
        <f>[2]胃腸!$H24</f>
        <v>5</v>
      </c>
      <c r="I28" s="17">
        <f>[2]胃腸!$I24</f>
        <v>6</v>
      </c>
      <c r="J28" s="17">
        <f>[2]胃腸!$J24</f>
        <v>4</v>
      </c>
      <c r="K28" s="17">
        <f>[2]胃腸!$K24</f>
        <v>5</v>
      </c>
      <c r="L28" s="17">
        <f>[2]胃腸!$L24</f>
        <v>0</v>
      </c>
      <c r="M28" s="17">
        <f>[2]胃腸!$M24</f>
        <v>4</v>
      </c>
      <c r="N28" s="17">
        <f>[2]胃腸!$N24</f>
        <v>2</v>
      </c>
      <c r="O28" s="17">
        <f>[2]胃腸!$O24</f>
        <v>6</v>
      </c>
      <c r="P28" s="17">
        <f>[2]胃腸!$P24</f>
        <v>2</v>
      </c>
      <c r="Q28" s="17">
        <f>[2]胃腸!$Q24</f>
        <v>8</v>
      </c>
      <c r="S28">
        <f t="shared" si="0"/>
        <v>71</v>
      </c>
      <c r="T28" t="b">
        <f t="shared" si="1"/>
        <v>1</v>
      </c>
    </row>
    <row r="29" spans="2:20">
      <c r="B29" s="17">
        <v>24</v>
      </c>
      <c r="C29" s="17">
        <f>[2]胃腸!$C25</f>
        <v>112</v>
      </c>
      <c r="D29" s="17">
        <f>[2]胃腸!$D25</f>
        <v>2</v>
      </c>
      <c r="E29" s="17">
        <f>[2]胃腸!$E25</f>
        <v>27</v>
      </c>
      <c r="F29" s="17">
        <f>[2]胃腸!$F25</f>
        <v>30</v>
      </c>
      <c r="G29" s="17">
        <f>[2]胃腸!$G25</f>
        <v>10</v>
      </c>
      <c r="H29" s="17">
        <f>[2]胃腸!$H25</f>
        <v>7</v>
      </c>
      <c r="I29" s="17">
        <f>[2]胃腸!$I25</f>
        <v>8</v>
      </c>
      <c r="J29" s="17">
        <f>[2]胃腸!$J25</f>
        <v>2</v>
      </c>
      <c r="K29" s="17">
        <f>[2]胃腸!$K25</f>
        <v>5</v>
      </c>
      <c r="L29" s="17">
        <f>[2]胃腸!$L25</f>
        <v>3</v>
      </c>
      <c r="M29" s="17">
        <f>[2]胃腸!$M25</f>
        <v>2</v>
      </c>
      <c r="N29" s="17">
        <f>[2]胃腸!$N25</f>
        <v>3</v>
      </c>
      <c r="O29" s="17">
        <f>[2]胃腸!$O25</f>
        <v>6</v>
      </c>
      <c r="P29" s="17">
        <f>[2]胃腸!$P25</f>
        <v>0</v>
      </c>
      <c r="Q29" s="17">
        <f>[2]胃腸!$Q25</f>
        <v>7</v>
      </c>
      <c r="S29">
        <f t="shared" si="0"/>
        <v>112</v>
      </c>
      <c r="T29" t="b">
        <f t="shared" si="1"/>
        <v>1</v>
      </c>
    </row>
    <row r="30" spans="2:20">
      <c r="B30" s="17">
        <v>25</v>
      </c>
      <c r="C30" s="17">
        <f>[2]胃腸!$C26</f>
        <v>98</v>
      </c>
      <c r="D30" s="17">
        <f>[2]胃腸!$D26</f>
        <v>2</v>
      </c>
      <c r="E30" s="17">
        <f>[2]胃腸!$E26</f>
        <v>16</v>
      </c>
      <c r="F30" s="17">
        <f>[2]胃腸!$F26</f>
        <v>20</v>
      </c>
      <c r="G30" s="17">
        <f>[2]胃腸!$G26</f>
        <v>6</v>
      </c>
      <c r="H30" s="17">
        <f>[2]胃腸!$H26</f>
        <v>5</v>
      </c>
      <c r="I30" s="17">
        <f>[2]胃腸!$I26</f>
        <v>4</v>
      </c>
      <c r="J30" s="17">
        <f>[2]胃腸!$J26</f>
        <v>6</v>
      </c>
      <c r="K30" s="17">
        <f>[2]胃腸!$K26</f>
        <v>4</v>
      </c>
      <c r="L30" s="17">
        <f>[2]胃腸!$L26</f>
        <v>2</v>
      </c>
      <c r="M30" s="17">
        <f>[2]胃腸!$M26</f>
        <v>6</v>
      </c>
      <c r="N30" s="17">
        <f>[2]胃腸!$N26</f>
        <v>1</v>
      </c>
      <c r="O30" s="17">
        <f>[2]胃腸!$O26</f>
        <v>8</v>
      </c>
      <c r="P30" s="17">
        <f>[2]胃腸!$P26</f>
        <v>1</v>
      </c>
      <c r="Q30" s="17">
        <f>[2]胃腸!$Q26</f>
        <v>17</v>
      </c>
      <c r="S30">
        <f>SUM(D30:Q30)</f>
        <v>98</v>
      </c>
      <c r="T30" t="b">
        <f>IF(AND(ISERROR(C30),ISERROR(S30)),"-",C30=S30)</f>
        <v>1</v>
      </c>
    </row>
    <row r="31" spans="2:20">
      <c r="B31" s="17">
        <v>26</v>
      </c>
      <c r="C31" s="17">
        <f>[2]胃腸!$C27</f>
        <v>86</v>
      </c>
      <c r="D31" s="17">
        <f>[2]胃腸!$D27</f>
        <v>1</v>
      </c>
      <c r="E31" s="17">
        <f>[2]胃腸!$E27</f>
        <v>10</v>
      </c>
      <c r="F31" s="17">
        <f>[2]胃腸!$F27</f>
        <v>14</v>
      </c>
      <c r="G31" s="17">
        <f>[2]胃腸!$G27</f>
        <v>10</v>
      </c>
      <c r="H31" s="17">
        <f>[2]胃腸!$H27</f>
        <v>4</v>
      </c>
      <c r="I31" s="17">
        <f>[2]胃腸!$I27</f>
        <v>2</v>
      </c>
      <c r="J31" s="17">
        <f>[2]胃腸!$J27</f>
        <v>2</v>
      </c>
      <c r="K31" s="17">
        <f>[2]胃腸!$K27</f>
        <v>5</v>
      </c>
      <c r="L31" s="17">
        <f>[2]胃腸!$L27</f>
        <v>5</v>
      </c>
      <c r="M31" s="17">
        <f>[2]胃腸!$M27</f>
        <v>3</v>
      </c>
      <c r="N31" s="17">
        <f>[2]胃腸!$N27</f>
        <v>4</v>
      </c>
      <c r="O31" s="17">
        <f>[2]胃腸!$O27</f>
        <v>9</v>
      </c>
      <c r="P31" s="17">
        <f>[2]胃腸!$P27</f>
        <v>1</v>
      </c>
      <c r="Q31" s="17">
        <f>[2]胃腸!$Q27</f>
        <v>16</v>
      </c>
      <c r="S31">
        <f>SUM(D31:Q31)</f>
        <v>86</v>
      </c>
      <c r="T31" t="b">
        <f>IF(AND(ISERROR(C31),ISERROR(S31)),"-",C31=S31)</f>
        <v>1</v>
      </c>
    </row>
    <row r="32" spans="2:20">
      <c r="B32" s="17">
        <v>27</v>
      </c>
      <c r="C32" s="17">
        <f>[2]胃腸!$C28</f>
        <v>102</v>
      </c>
      <c r="D32" s="17">
        <f>[2]胃腸!$D28</f>
        <v>3</v>
      </c>
      <c r="E32" s="17">
        <f>[2]胃腸!$E28</f>
        <v>16</v>
      </c>
      <c r="F32" s="17">
        <f>[2]胃腸!$F28</f>
        <v>17</v>
      </c>
      <c r="G32" s="17">
        <f>[2]胃腸!$G28</f>
        <v>15</v>
      </c>
      <c r="H32" s="17">
        <f>[2]胃腸!$H28</f>
        <v>7</v>
      </c>
      <c r="I32" s="17">
        <f>[2]胃腸!$I28</f>
        <v>5</v>
      </c>
      <c r="J32" s="17">
        <f>[2]胃腸!$J28</f>
        <v>6</v>
      </c>
      <c r="K32" s="17">
        <f>[2]胃腸!$K28</f>
        <v>5</v>
      </c>
      <c r="L32" s="17">
        <f>[2]胃腸!$L28</f>
        <v>3</v>
      </c>
      <c r="M32" s="17">
        <f>[2]胃腸!$M28</f>
        <v>2</v>
      </c>
      <c r="N32" s="17">
        <f>[2]胃腸!$N28</f>
        <v>5</v>
      </c>
      <c r="O32" s="17">
        <f>[2]胃腸!$O28</f>
        <v>2</v>
      </c>
      <c r="P32" s="17">
        <f>[2]胃腸!$P28</f>
        <v>1</v>
      </c>
      <c r="Q32" s="17">
        <f>[2]胃腸!$Q28</f>
        <v>15</v>
      </c>
      <c r="S32">
        <f t="shared" ref="S32:S58" si="2">SUM(D32:Q32)</f>
        <v>102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[2]胃腸!$C29</f>
        <v>97</v>
      </c>
      <c r="D33" s="17">
        <f>[2]胃腸!$D29</f>
        <v>3</v>
      </c>
      <c r="E33" s="17">
        <f>[2]胃腸!$E29</f>
        <v>16</v>
      </c>
      <c r="F33" s="17">
        <f>[2]胃腸!$F29</f>
        <v>15</v>
      </c>
      <c r="G33" s="17">
        <f>[2]胃腸!$G29</f>
        <v>13</v>
      </c>
      <c r="H33" s="17">
        <f>[2]胃腸!$H29</f>
        <v>4</v>
      </c>
      <c r="I33" s="17">
        <f>[2]胃腸!$I29</f>
        <v>5</v>
      </c>
      <c r="J33" s="17">
        <f>[2]胃腸!$J29</f>
        <v>5</v>
      </c>
      <c r="K33" s="17">
        <f>[2]胃腸!$K29</f>
        <v>6</v>
      </c>
      <c r="L33" s="17">
        <f>[2]胃腸!$L29</f>
        <v>3</v>
      </c>
      <c r="M33" s="17">
        <f>[2]胃腸!$M29</f>
        <v>2</v>
      </c>
      <c r="N33" s="17">
        <f>[2]胃腸!$N29</f>
        <v>4</v>
      </c>
      <c r="O33" s="17">
        <f>[2]胃腸!$O29</f>
        <v>8</v>
      </c>
      <c r="P33" s="17">
        <f>[2]胃腸!$P29</f>
        <v>0</v>
      </c>
      <c r="Q33" s="17">
        <f>[2]胃腸!$Q29</f>
        <v>13</v>
      </c>
      <c r="S33">
        <f t="shared" si="2"/>
        <v>97</v>
      </c>
      <c r="T33" t="b">
        <f t="shared" si="3"/>
        <v>1</v>
      </c>
    </row>
    <row r="34" spans="2:20">
      <c r="B34" s="17">
        <v>29</v>
      </c>
      <c r="C34" s="17">
        <f>[2]胃腸!$C30</f>
        <v>115</v>
      </c>
      <c r="D34" s="17">
        <f>[2]胃腸!$D30</f>
        <v>2</v>
      </c>
      <c r="E34" s="17">
        <f>[2]胃腸!$E30</f>
        <v>16</v>
      </c>
      <c r="F34" s="17">
        <f>[2]胃腸!$F30</f>
        <v>33</v>
      </c>
      <c r="G34" s="17">
        <f>[2]胃腸!$G30</f>
        <v>6</v>
      </c>
      <c r="H34" s="17">
        <f>[2]胃腸!$H30</f>
        <v>7</v>
      </c>
      <c r="I34" s="17">
        <f>[2]胃腸!$I30</f>
        <v>7</v>
      </c>
      <c r="J34" s="17">
        <f>[2]胃腸!$J30</f>
        <v>7</v>
      </c>
      <c r="K34" s="17">
        <f>[2]胃腸!$K30</f>
        <v>4</v>
      </c>
      <c r="L34" s="17">
        <f>[2]胃腸!$L30</f>
        <v>4</v>
      </c>
      <c r="M34" s="17">
        <f>[2]胃腸!$M30</f>
        <v>2</v>
      </c>
      <c r="N34" s="17">
        <f>[2]胃腸!$N30</f>
        <v>1</v>
      </c>
      <c r="O34" s="17">
        <f>[2]胃腸!$O30</f>
        <v>6</v>
      </c>
      <c r="P34" s="17">
        <f>[2]胃腸!$P30</f>
        <v>1</v>
      </c>
      <c r="Q34" s="17">
        <f>[2]胃腸!$Q30</f>
        <v>19</v>
      </c>
      <c r="S34">
        <f t="shared" si="2"/>
        <v>115</v>
      </c>
      <c r="T34" t="b">
        <f t="shared" si="3"/>
        <v>1</v>
      </c>
    </row>
    <row r="35" spans="2:20">
      <c r="B35" s="17">
        <v>30</v>
      </c>
      <c r="C35" s="17">
        <f>[2]胃腸!$C31</f>
        <v>96</v>
      </c>
      <c r="D35" s="17">
        <f>[2]胃腸!$D31</f>
        <v>2</v>
      </c>
      <c r="E35" s="17">
        <f>[2]胃腸!$E31</f>
        <v>14</v>
      </c>
      <c r="F35" s="17">
        <f>[2]胃腸!$F31</f>
        <v>21</v>
      </c>
      <c r="G35" s="17">
        <f>[2]胃腸!$G31</f>
        <v>12</v>
      </c>
      <c r="H35" s="17">
        <f>[2]胃腸!$H31</f>
        <v>4</v>
      </c>
      <c r="I35" s="17">
        <f>[2]胃腸!$I31</f>
        <v>6</v>
      </c>
      <c r="J35" s="17">
        <f>[2]胃腸!$J31</f>
        <v>1</v>
      </c>
      <c r="K35" s="17">
        <f>[2]胃腸!$K31</f>
        <v>4</v>
      </c>
      <c r="L35" s="17">
        <f>[2]胃腸!$L31</f>
        <v>1</v>
      </c>
      <c r="M35" s="17">
        <f>[2]胃腸!$M31</f>
        <v>2</v>
      </c>
      <c r="N35" s="17">
        <f>[2]胃腸!$N31</f>
        <v>4</v>
      </c>
      <c r="O35" s="17">
        <f>[2]胃腸!$O31</f>
        <v>3</v>
      </c>
      <c r="P35" s="17">
        <f>[2]胃腸!$P31</f>
        <v>2</v>
      </c>
      <c r="Q35" s="17">
        <f>[2]胃腸!$Q31</f>
        <v>20</v>
      </c>
      <c r="S35">
        <f t="shared" si="2"/>
        <v>96</v>
      </c>
      <c r="T35" t="b">
        <f t="shared" si="3"/>
        <v>1</v>
      </c>
    </row>
    <row r="36" spans="2:20">
      <c r="B36" s="17">
        <v>31</v>
      </c>
      <c r="C36" s="17">
        <f>[2]胃腸!$C32</f>
        <v>103</v>
      </c>
      <c r="D36" s="17">
        <f>[2]胃腸!$D32</f>
        <v>1</v>
      </c>
      <c r="E36" s="17">
        <f>[2]胃腸!$E32</f>
        <v>11</v>
      </c>
      <c r="F36" s="17">
        <f>[2]胃腸!$F32</f>
        <v>26</v>
      </c>
      <c r="G36" s="17">
        <f>[2]胃腸!$G32</f>
        <v>5</v>
      </c>
      <c r="H36" s="17">
        <f>[2]胃腸!$H32</f>
        <v>15</v>
      </c>
      <c r="I36" s="17">
        <f>[2]胃腸!$I32</f>
        <v>5</v>
      </c>
      <c r="J36" s="17">
        <f>[2]胃腸!$J32</f>
        <v>4</v>
      </c>
      <c r="K36" s="17">
        <f>[2]胃腸!$K32</f>
        <v>6</v>
      </c>
      <c r="L36" s="17">
        <f>[2]胃腸!$L32</f>
        <v>1</v>
      </c>
      <c r="M36" s="17">
        <f>[2]胃腸!$M32</f>
        <v>2</v>
      </c>
      <c r="N36" s="17">
        <f>[2]胃腸!$N32</f>
        <v>3</v>
      </c>
      <c r="O36" s="17">
        <f>[2]胃腸!$O32</f>
        <v>6</v>
      </c>
      <c r="P36" s="17">
        <f>[2]胃腸!$P32</f>
        <v>0</v>
      </c>
      <c r="Q36" s="17">
        <f>[2]胃腸!$Q32</f>
        <v>18</v>
      </c>
      <c r="S36">
        <f t="shared" si="2"/>
        <v>103</v>
      </c>
      <c r="T36" t="b">
        <f t="shared" si="3"/>
        <v>1</v>
      </c>
    </row>
    <row r="37" spans="2:20">
      <c r="B37" s="17">
        <v>32</v>
      </c>
      <c r="C37" s="17">
        <f>[2]胃腸!$C33</f>
        <v>121</v>
      </c>
      <c r="D37" s="17">
        <f>[2]胃腸!$D33</f>
        <v>6</v>
      </c>
      <c r="E37" s="17">
        <f>[2]胃腸!$E33</f>
        <v>21</v>
      </c>
      <c r="F37" s="17">
        <f>[2]胃腸!$F33</f>
        <v>26</v>
      </c>
      <c r="G37" s="17">
        <f>[2]胃腸!$G33</f>
        <v>15</v>
      </c>
      <c r="H37" s="17">
        <f>[2]胃腸!$H33</f>
        <v>9</v>
      </c>
      <c r="I37" s="17">
        <f>[2]胃腸!$I33</f>
        <v>3</v>
      </c>
      <c r="J37" s="17">
        <f>[2]胃腸!$J33</f>
        <v>5</v>
      </c>
      <c r="K37" s="17">
        <f>[2]胃腸!$K33</f>
        <v>5</v>
      </c>
      <c r="L37" s="17">
        <f>[2]胃腸!$L33</f>
        <v>3</v>
      </c>
      <c r="M37" s="17">
        <f>[2]胃腸!$M33</f>
        <v>6</v>
      </c>
      <c r="N37" s="17">
        <f>[2]胃腸!$N33</f>
        <v>1</v>
      </c>
      <c r="O37" s="17">
        <f>[2]胃腸!$O33</f>
        <v>6</v>
      </c>
      <c r="P37" s="17">
        <f>[2]胃腸!$P33</f>
        <v>0</v>
      </c>
      <c r="Q37" s="17">
        <f>[2]胃腸!$Q33</f>
        <v>15</v>
      </c>
      <c r="S37">
        <f t="shared" si="2"/>
        <v>121</v>
      </c>
      <c r="T37" t="b">
        <f t="shared" si="3"/>
        <v>1</v>
      </c>
    </row>
    <row r="38" spans="2:20">
      <c r="B38" s="17">
        <v>33</v>
      </c>
      <c r="C38" s="17">
        <f>[2]胃腸!$C34</f>
        <v>69</v>
      </c>
      <c r="D38" s="17">
        <f>[2]胃腸!$D34</f>
        <v>1</v>
      </c>
      <c r="E38" s="17">
        <f>[2]胃腸!$E34</f>
        <v>9</v>
      </c>
      <c r="F38" s="17">
        <f>[2]胃腸!$F34</f>
        <v>14</v>
      </c>
      <c r="G38" s="17">
        <f>[2]胃腸!$G34</f>
        <v>8</v>
      </c>
      <c r="H38" s="17">
        <f>[2]胃腸!$H34</f>
        <v>0</v>
      </c>
      <c r="I38" s="17">
        <f>[2]胃腸!$I34</f>
        <v>2</v>
      </c>
      <c r="J38" s="17">
        <f>[2]胃腸!$J34</f>
        <v>3</v>
      </c>
      <c r="K38" s="17">
        <f>[2]胃腸!$K34</f>
        <v>3</v>
      </c>
      <c r="L38" s="17">
        <f>[2]胃腸!$L34</f>
        <v>3</v>
      </c>
      <c r="M38" s="17">
        <f>[2]胃腸!$M34</f>
        <v>2</v>
      </c>
      <c r="N38" s="17">
        <f>[2]胃腸!$N34</f>
        <v>1</v>
      </c>
      <c r="O38" s="17">
        <f>[2]胃腸!$O34</f>
        <v>3</v>
      </c>
      <c r="P38" s="17">
        <f>[2]胃腸!$P34</f>
        <v>3</v>
      </c>
      <c r="Q38" s="17">
        <f>[2]胃腸!$Q34</f>
        <v>17</v>
      </c>
      <c r="S38">
        <f t="shared" si="2"/>
        <v>69</v>
      </c>
      <c r="T38" t="b">
        <f t="shared" si="3"/>
        <v>1</v>
      </c>
    </row>
    <row r="39" spans="2:20">
      <c r="B39" s="17">
        <v>34</v>
      </c>
      <c r="C39" s="17">
        <f>[2]胃腸!$C35</f>
        <v>119</v>
      </c>
      <c r="D39" s="17">
        <f>[2]胃腸!$D35</f>
        <v>2</v>
      </c>
      <c r="E39" s="17">
        <f>[2]胃腸!$E35</f>
        <v>16</v>
      </c>
      <c r="F39" s="17">
        <f>[2]胃腸!$F35</f>
        <v>34</v>
      </c>
      <c r="G39" s="17">
        <f>[2]胃腸!$G35</f>
        <v>17</v>
      </c>
      <c r="H39" s="17">
        <f>[2]胃腸!$H35</f>
        <v>9</v>
      </c>
      <c r="I39" s="17">
        <f>[2]胃腸!$I35</f>
        <v>9</v>
      </c>
      <c r="J39" s="17">
        <f>[2]胃腸!$J35</f>
        <v>4</v>
      </c>
      <c r="K39" s="17">
        <f>[2]胃腸!$K35</f>
        <v>3</v>
      </c>
      <c r="L39" s="17">
        <f>[2]胃腸!$L35</f>
        <v>3</v>
      </c>
      <c r="M39" s="17">
        <f>[2]胃腸!$M35</f>
        <v>1</v>
      </c>
      <c r="N39" s="17">
        <f>[2]胃腸!$N35</f>
        <v>2</v>
      </c>
      <c r="O39" s="17">
        <f>[2]胃腸!$O35</f>
        <v>7</v>
      </c>
      <c r="P39" s="17">
        <f>[2]胃腸!$P35</f>
        <v>0</v>
      </c>
      <c r="Q39" s="17">
        <f>[2]胃腸!$Q35</f>
        <v>12</v>
      </c>
      <c r="S39">
        <f t="shared" si="2"/>
        <v>119</v>
      </c>
      <c r="T39" t="b">
        <f t="shared" si="3"/>
        <v>1</v>
      </c>
    </row>
    <row r="40" spans="2:20">
      <c r="B40" s="17">
        <v>35</v>
      </c>
      <c r="C40" s="17">
        <f>[2]胃腸!$C36</f>
        <v>94</v>
      </c>
      <c r="D40" s="17">
        <f>[2]胃腸!$D36</f>
        <v>1</v>
      </c>
      <c r="E40" s="17">
        <f>[2]胃腸!$E36</f>
        <v>13</v>
      </c>
      <c r="F40" s="17">
        <f>[2]胃腸!$F36</f>
        <v>23</v>
      </c>
      <c r="G40" s="17">
        <f>[2]胃腸!$G36</f>
        <v>17</v>
      </c>
      <c r="H40" s="17">
        <f>[2]胃腸!$H36</f>
        <v>4</v>
      </c>
      <c r="I40" s="17">
        <f>[2]胃腸!$I36</f>
        <v>5</v>
      </c>
      <c r="J40" s="17">
        <f>[2]胃腸!$J36</f>
        <v>1</v>
      </c>
      <c r="K40" s="17">
        <f>[2]胃腸!$K36</f>
        <v>1</v>
      </c>
      <c r="L40" s="17">
        <f>[2]胃腸!$L36</f>
        <v>4</v>
      </c>
      <c r="M40" s="17">
        <f>[2]胃腸!$M36</f>
        <v>1</v>
      </c>
      <c r="N40" s="17">
        <f>[2]胃腸!$N36</f>
        <v>0</v>
      </c>
      <c r="O40" s="17">
        <f>[2]胃腸!$O36</f>
        <v>5</v>
      </c>
      <c r="P40" s="17">
        <f>[2]胃腸!$P36</f>
        <v>0</v>
      </c>
      <c r="Q40" s="17">
        <f>[2]胃腸!$Q36</f>
        <v>19</v>
      </c>
      <c r="S40">
        <f t="shared" si="2"/>
        <v>94</v>
      </c>
      <c r="T40" t="b">
        <f t="shared" si="3"/>
        <v>1</v>
      </c>
    </row>
    <row r="41" spans="2:20">
      <c r="B41" s="17">
        <v>36</v>
      </c>
      <c r="C41" s="17">
        <f>[2]胃腸!$C37</f>
        <v>107</v>
      </c>
      <c r="D41" s="17">
        <f>[2]胃腸!$D37</f>
        <v>5</v>
      </c>
      <c r="E41" s="17">
        <f>[2]胃腸!$E37</f>
        <v>12</v>
      </c>
      <c r="F41" s="17">
        <f>[2]胃腸!$F37</f>
        <v>24</v>
      </c>
      <c r="G41" s="17">
        <f>[2]胃腸!$G37</f>
        <v>11</v>
      </c>
      <c r="H41" s="17">
        <f>[2]胃腸!$H37</f>
        <v>7</v>
      </c>
      <c r="I41" s="17">
        <f>[2]胃腸!$I37</f>
        <v>4</v>
      </c>
      <c r="J41" s="17">
        <f>[2]胃腸!$J37</f>
        <v>5</v>
      </c>
      <c r="K41" s="17">
        <f>[2]胃腸!$K37</f>
        <v>5</v>
      </c>
      <c r="L41" s="17">
        <f>[2]胃腸!$L37</f>
        <v>2</v>
      </c>
      <c r="M41" s="17">
        <f>[2]胃腸!$M37</f>
        <v>3</v>
      </c>
      <c r="N41" s="17">
        <f>[2]胃腸!$N37</f>
        <v>2</v>
      </c>
      <c r="O41" s="17">
        <f>[2]胃腸!$O37</f>
        <v>6</v>
      </c>
      <c r="P41" s="17">
        <f>[2]胃腸!$P37</f>
        <v>2</v>
      </c>
      <c r="Q41" s="17">
        <f>[2]胃腸!$Q37</f>
        <v>19</v>
      </c>
      <c r="S41">
        <f t="shared" si="2"/>
        <v>107</v>
      </c>
      <c r="T41" t="b">
        <f t="shared" si="3"/>
        <v>1</v>
      </c>
    </row>
    <row r="42" spans="2:20">
      <c r="B42" s="17">
        <v>37</v>
      </c>
      <c r="C42" s="17">
        <f>[2]胃腸!$C38</f>
        <v>118</v>
      </c>
      <c r="D42" s="17">
        <f>[2]胃腸!$D38</f>
        <v>1</v>
      </c>
      <c r="E42" s="17">
        <f>[2]胃腸!$E38</f>
        <v>15</v>
      </c>
      <c r="F42" s="17">
        <f>[2]胃腸!$F38</f>
        <v>21</v>
      </c>
      <c r="G42" s="17">
        <f>[2]胃腸!$G38</f>
        <v>16</v>
      </c>
      <c r="H42" s="17">
        <f>[2]胃腸!$H38</f>
        <v>7</v>
      </c>
      <c r="I42" s="17">
        <f>[2]胃腸!$I38</f>
        <v>5</v>
      </c>
      <c r="J42" s="17">
        <f>[2]胃腸!$J38</f>
        <v>8</v>
      </c>
      <c r="K42" s="17">
        <f>[2]胃腸!$K38</f>
        <v>5</v>
      </c>
      <c r="L42" s="17">
        <f>[2]胃腸!$L38</f>
        <v>5</v>
      </c>
      <c r="M42" s="17">
        <f>[2]胃腸!$M38</f>
        <v>2</v>
      </c>
      <c r="N42" s="17">
        <f>[2]胃腸!$N38</f>
        <v>2</v>
      </c>
      <c r="O42" s="17">
        <f>[2]胃腸!$O38</f>
        <v>10</v>
      </c>
      <c r="P42" s="17">
        <f>[2]胃腸!$P38</f>
        <v>2</v>
      </c>
      <c r="Q42" s="17">
        <f>[2]胃腸!$Q38</f>
        <v>19</v>
      </c>
      <c r="S42">
        <f t="shared" si="2"/>
        <v>118</v>
      </c>
      <c r="T42" t="b">
        <f t="shared" si="3"/>
        <v>1</v>
      </c>
    </row>
    <row r="43" spans="2:20">
      <c r="B43" s="17">
        <v>38</v>
      </c>
      <c r="C43" s="17">
        <f>[2]胃腸!$C39</f>
        <v>79</v>
      </c>
      <c r="D43" s="17">
        <f>[2]胃腸!$D39</f>
        <v>0</v>
      </c>
      <c r="E43" s="17">
        <f>[2]胃腸!$E39</f>
        <v>11</v>
      </c>
      <c r="F43" s="17">
        <f>[2]胃腸!$F39</f>
        <v>17</v>
      </c>
      <c r="G43" s="17">
        <f>[2]胃腸!$G39</f>
        <v>9</v>
      </c>
      <c r="H43" s="17">
        <f>[2]胃腸!$H39</f>
        <v>4</v>
      </c>
      <c r="I43" s="17">
        <f>[2]胃腸!$I39</f>
        <v>4</v>
      </c>
      <c r="J43" s="17">
        <f>[2]胃腸!$J39</f>
        <v>7</v>
      </c>
      <c r="K43" s="17">
        <f>[2]胃腸!$K39</f>
        <v>1</v>
      </c>
      <c r="L43" s="17">
        <f>[2]胃腸!$L39</f>
        <v>0</v>
      </c>
      <c r="M43" s="17">
        <f>[2]胃腸!$M39</f>
        <v>4</v>
      </c>
      <c r="N43" s="17">
        <f>[2]胃腸!$N39</f>
        <v>3</v>
      </c>
      <c r="O43" s="17">
        <f>[2]胃腸!$O39</f>
        <v>3</v>
      </c>
      <c r="P43" s="17">
        <f>[2]胃腸!$P39</f>
        <v>4</v>
      </c>
      <c r="Q43" s="17">
        <f>[2]胃腸!$Q39</f>
        <v>12</v>
      </c>
      <c r="S43">
        <f t="shared" si="2"/>
        <v>79</v>
      </c>
      <c r="T43" t="b">
        <f t="shared" si="3"/>
        <v>1</v>
      </c>
    </row>
    <row r="44" spans="2:20">
      <c r="B44" s="17">
        <v>39</v>
      </c>
      <c r="C44" s="17">
        <f>[2]胃腸!$C40</f>
        <v>90</v>
      </c>
      <c r="D44" s="17">
        <f>[2]胃腸!$D40</f>
        <v>3</v>
      </c>
      <c r="E44" s="17">
        <f>[2]胃腸!$E40</f>
        <v>13</v>
      </c>
      <c r="F44" s="17">
        <f>[2]胃腸!$F40</f>
        <v>17</v>
      </c>
      <c r="G44" s="17">
        <f>[2]胃腸!$G40</f>
        <v>6</v>
      </c>
      <c r="H44" s="17">
        <f>[2]胃腸!$H40</f>
        <v>8</v>
      </c>
      <c r="I44" s="17">
        <f>[2]胃腸!$I40</f>
        <v>4</v>
      </c>
      <c r="J44" s="17">
        <f>[2]胃腸!$J40</f>
        <v>4</v>
      </c>
      <c r="K44" s="17">
        <f>[2]胃腸!$K40</f>
        <v>5</v>
      </c>
      <c r="L44" s="17">
        <f>[2]胃腸!$L40</f>
        <v>2</v>
      </c>
      <c r="M44" s="17">
        <f>[2]胃腸!$M40</f>
        <v>3</v>
      </c>
      <c r="N44" s="17">
        <f>[2]胃腸!$N40</f>
        <v>4</v>
      </c>
      <c r="O44" s="17">
        <f>[2]胃腸!$O40</f>
        <v>6</v>
      </c>
      <c r="P44" s="17">
        <f>[2]胃腸!$P40</f>
        <v>3</v>
      </c>
      <c r="Q44" s="17">
        <f>[2]胃腸!$Q40</f>
        <v>12</v>
      </c>
      <c r="S44">
        <f t="shared" si="2"/>
        <v>90</v>
      </c>
      <c r="T44" t="b">
        <f t="shared" si="3"/>
        <v>1</v>
      </c>
    </row>
    <row r="45" spans="2:20">
      <c r="B45" s="17">
        <v>40</v>
      </c>
      <c r="C45" s="17">
        <f>[2]胃腸!$C41</f>
        <v>79</v>
      </c>
      <c r="D45" s="17">
        <f>[2]胃腸!$D41</f>
        <v>1</v>
      </c>
      <c r="E45" s="17">
        <f>[2]胃腸!$E41</f>
        <v>7</v>
      </c>
      <c r="F45" s="17">
        <f>[2]胃腸!$F41</f>
        <v>10</v>
      </c>
      <c r="G45" s="17">
        <f>[2]胃腸!$G41</f>
        <v>13</v>
      </c>
      <c r="H45" s="17">
        <f>[2]胃腸!$H41</f>
        <v>6</v>
      </c>
      <c r="I45" s="17">
        <f>[2]胃腸!$I41</f>
        <v>5</v>
      </c>
      <c r="J45" s="17">
        <f>[2]胃腸!$J41</f>
        <v>2</v>
      </c>
      <c r="K45" s="17">
        <f>[2]胃腸!$K41</f>
        <v>3</v>
      </c>
      <c r="L45" s="17">
        <f>[2]胃腸!$L41</f>
        <v>2</v>
      </c>
      <c r="M45" s="17">
        <f>[2]胃腸!$M41</f>
        <v>2</v>
      </c>
      <c r="N45" s="17">
        <f>[2]胃腸!$N41</f>
        <v>5</v>
      </c>
      <c r="O45" s="17">
        <f>[2]胃腸!$O41</f>
        <v>6</v>
      </c>
      <c r="P45" s="17">
        <f>[2]胃腸!$P41</f>
        <v>2</v>
      </c>
      <c r="Q45" s="17">
        <f>[2]胃腸!$Q41</f>
        <v>15</v>
      </c>
      <c r="S45">
        <f t="shared" si="2"/>
        <v>79</v>
      </c>
      <c r="T45" t="b">
        <f t="shared" si="3"/>
        <v>1</v>
      </c>
    </row>
    <row r="46" spans="2:20">
      <c r="B46" s="17">
        <v>41</v>
      </c>
      <c r="C46" s="17">
        <f>[2]胃腸!$C42</f>
        <v>88</v>
      </c>
      <c r="D46" s="17">
        <f>[2]胃腸!$D42</f>
        <v>1</v>
      </c>
      <c r="E46" s="17">
        <f>[2]胃腸!$E42</f>
        <v>12</v>
      </c>
      <c r="F46" s="17">
        <f>[2]胃腸!$F42</f>
        <v>17</v>
      </c>
      <c r="G46" s="17">
        <f>[2]胃腸!$G42</f>
        <v>7</v>
      </c>
      <c r="H46" s="17">
        <f>[2]胃腸!$H42</f>
        <v>7</v>
      </c>
      <c r="I46" s="17">
        <f>[2]胃腸!$I42</f>
        <v>7</v>
      </c>
      <c r="J46" s="17">
        <f>[2]胃腸!$J42</f>
        <v>3</v>
      </c>
      <c r="K46" s="17">
        <f>[2]胃腸!$K42</f>
        <v>5</v>
      </c>
      <c r="L46" s="17">
        <f>[2]胃腸!$L42</f>
        <v>3</v>
      </c>
      <c r="M46" s="17">
        <f>[2]胃腸!$M42</f>
        <v>1</v>
      </c>
      <c r="N46" s="17">
        <f>[2]胃腸!$N42</f>
        <v>2</v>
      </c>
      <c r="O46" s="17">
        <f>[2]胃腸!$O42</f>
        <v>5</v>
      </c>
      <c r="P46" s="17">
        <f>[2]胃腸!$P42</f>
        <v>3</v>
      </c>
      <c r="Q46" s="17">
        <f>[2]胃腸!$Q42</f>
        <v>15</v>
      </c>
      <c r="S46">
        <f t="shared" si="2"/>
        <v>88</v>
      </c>
      <c r="T46" t="b">
        <f t="shared" si="3"/>
        <v>1</v>
      </c>
    </row>
    <row r="47" spans="2:20">
      <c r="B47" s="17">
        <v>42</v>
      </c>
      <c r="C47" s="17">
        <f>[2]胃腸!$C43</f>
        <v>93</v>
      </c>
      <c r="D47" s="17">
        <f>[2]胃腸!$D43</f>
        <v>2</v>
      </c>
      <c r="E47" s="17">
        <f>[2]胃腸!$E43</f>
        <v>11</v>
      </c>
      <c r="F47" s="17">
        <f>[2]胃腸!$F43</f>
        <v>17</v>
      </c>
      <c r="G47" s="17">
        <f>[2]胃腸!$G43</f>
        <v>9</v>
      </c>
      <c r="H47" s="17">
        <f>[2]胃腸!$H43</f>
        <v>5</v>
      </c>
      <c r="I47" s="17">
        <f>[2]胃腸!$I43</f>
        <v>8</v>
      </c>
      <c r="J47" s="17">
        <f>[2]胃腸!$J43</f>
        <v>7</v>
      </c>
      <c r="K47" s="17">
        <f>[2]胃腸!$K43</f>
        <v>3</v>
      </c>
      <c r="L47" s="17">
        <f>[2]胃腸!$L43</f>
        <v>5</v>
      </c>
      <c r="M47" s="17">
        <f>[2]胃腸!$M43</f>
        <v>3</v>
      </c>
      <c r="N47" s="17">
        <f>[2]胃腸!$N43</f>
        <v>1</v>
      </c>
      <c r="O47" s="17">
        <f>[2]胃腸!$O43</f>
        <v>8</v>
      </c>
      <c r="P47" s="17">
        <f>[2]胃腸!$P43</f>
        <v>2</v>
      </c>
      <c r="Q47" s="17">
        <f>[2]胃腸!$Q43</f>
        <v>12</v>
      </c>
      <c r="S47">
        <f t="shared" si="2"/>
        <v>93</v>
      </c>
      <c r="T47" t="b">
        <f t="shared" si="3"/>
        <v>1</v>
      </c>
    </row>
    <row r="48" spans="2:20">
      <c r="B48" s="17">
        <v>43</v>
      </c>
      <c r="C48" s="17">
        <f>[2]胃腸!$C44</f>
        <v>93</v>
      </c>
      <c r="D48" s="17">
        <f>[2]胃腸!$D44</f>
        <v>2</v>
      </c>
      <c r="E48" s="17">
        <f>[2]胃腸!$E44</f>
        <v>14</v>
      </c>
      <c r="F48" s="17">
        <f>[2]胃腸!$F44</f>
        <v>23</v>
      </c>
      <c r="G48" s="17">
        <f>[2]胃腸!$G44</f>
        <v>7</v>
      </c>
      <c r="H48" s="17">
        <f>[2]胃腸!$H44</f>
        <v>6</v>
      </c>
      <c r="I48" s="17">
        <f>[2]胃腸!$I44</f>
        <v>5</v>
      </c>
      <c r="J48" s="17">
        <f>[2]胃腸!$J44</f>
        <v>3</v>
      </c>
      <c r="K48" s="17">
        <f>[2]胃腸!$K44</f>
        <v>3</v>
      </c>
      <c r="L48" s="17">
        <f>[2]胃腸!$L44</f>
        <v>6</v>
      </c>
      <c r="M48" s="17">
        <f>[2]胃腸!$M44</f>
        <v>2</v>
      </c>
      <c r="N48" s="17">
        <f>[2]胃腸!$N44</f>
        <v>1</v>
      </c>
      <c r="O48" s="17">
        <f>[2]胃腸!$O44</f>
        <v>2</v>
      </c>
      <c r="P48" s="17">
        <f>[2]胃腸!$P44</f>
        <v>1</v>
      </c>
      <c r="Q48" s="17">
        <f>[2]胃腸!$Q44</f>
        <v>18</v>
      </c>
      <c r="S48">
        <f t="shared" si="2"/>
        <v>93</v>
      </c>
      <c r="T48" t="b">
        <f t="shared" si="3"/>
        <v>1</v>
      </c>
    </row>
    <row r="49" spans="2:20">
      <c r="B49" s="17">
        <v>44</v>
      </c>
      <c r="C49" s="17">
        <f>[2]胃腸!$C45</f>
        <v>81</v>
      </c>
      <c r="D49" s="17">
        <f>[2]胃腸!$D45</f>
        <v>1</v>
      </c>
      <c r="E49" s="17">
        <f>[2]胃腸!$E45</f>
        <v>8</v>
      </c>
      <c r="F49" s="17">
        <f>[2]胃腸!$F45</f>
        <v>20</v>
      </c>
      <c r="G49" s="17">
        <f>[2]胃腸!$G45</f>
        <v>10</v>
      </c>
      <c r="H49" s="17">
        <f>[2]胃腸!$H45</f>
        <v>8</v>
      </c>
      <c r="I49" s="17">
        <f>[2]胃腸!$I45</f>
        <v>4</v>
      </c>
      <c r="J49" s="17">
        <f>[2]胃腸!$J45</f>
        <v>2</v>
      </c>
      <c r="K49" s="17">
        <f>[2]胃腸!$K45</f>
        <v>6</v>
      </c>
      <c r="L49" s="17">
        <f>[2]胃腸!$L45</f>
        <v>1</v>
      </c>
      <c r="M49" s="17">
        <f>[2]胃腸!$M45</f>
        <v>3</v>
      </c>
      <c r="N49" s="17">
        <f>[2]胃腸!$N45</f>
        <v>2</v>
      </c>
      <c r="O49" s="17">
        <f>[2]胃腸!$O45</f>
        <v>4</v>
      </c>
      <c r="P49" s="17">
        <f>[2]胃腸!$P45</f>
        <v>2</v>
      </c>
      <c r="Q49" s="17">
        <f>[2]胃腸!$Q45</f>
        <v>10</v>
      </c>
      <c r="S49">
        <f t="shared" si="2"/>
        <v>81</v>
      </c>
      <c r="T49" t="b">
        <f t="shared" si="3"/>
        <v>1</v>
      </c>
    </row>
    <row r="50" spans="2:20">
      <c r="B50" s="17">
        <v>45</v>
      </c>
      <c r="C50" s="17">
        <f>[2]胃腸!$C46</f>
        <v>71</v>
      </c>
      <c r="D50" s="17">
        <f>[2]胃腸!$D46</f>
        <v>1</v>
      </c>
      <c r="E50" s="17">
        <f>[2]胃腸!$E46</f>
        <v>7</v>
      </c>
      <c r="F50" s="17">
        <f>[2]胃腸!$F46</f>
        <v>8</v>
      </c>
      <c r="G50" s="17">
        <f>[2]胃腸!$G46</f>
        <v>5</v>
      </c>
      <c r="H50" s="17">
        <f>[2]胃腸!$H46</f>
        <v>8</v>
      </c>
      <c r="I50" s="17">
        <f>[2]胃腸!$I46</f>
        <v>5</v>
      </c>
      <c r="J50" s="17">
        <f>[2]胃腸!$J46</f>
        <v>4</v>
      </c>
      <c r="K50" s="17">
        <f>[2]胃腸!$K46</f>
        <v>5</v>
      </c>
      <c r="L50" s="17">
        <f>[2]胃腸!$L46</f>
        <v>3</v>
      </c>
      <c r="M50" s="17">
        <f>[2]胃腸!$M46</f>
        <v>1</v>
      </c>
      <c r="N50" s="17">
        <f>[2]胃腸!$N46</f>
        <v>2</v>
      </c>
      <c r="O50" s="17">
        <f>[2]胃腸!$O46</f>
        <v>7</v>
      </c>
      <c r="P50" s="17">
        <f>[2]胃腸!$P46</f>
        <v>0</v>
      </c>
      <c r="Q50" s="17">
        <f>[2]胃腸!$Q46</f>
        <v>15</v>
      </c>
      <c r="S50">
        <f t="shared" si="2"/>
        <v>71</v>
      </c>
      <c r="T50" t="b">
        <f t="shared" si="3"/>
        <v>1</v>
      </c>
    </row>
    <row r="51" spans="2:20">
      <c r="B51" s="17">
        <v>46</v>
      </c>
      <c r="C51" s="17">
        <f>[2]胃腸!$C47</f>
        <v>98</v>
      </c>
      <c r="D51" s="17">
        <f>[2]胃腸!$D47</f>
        <v>2</v>
      </c>
      <c r="E51" s="17">
        <f>[2]胃腸!$E47</f>
        <v>5</v>
      </c>
      <c r="F51" s="17">
        <f>[2]胃腸!$F47</f>
        <v>14</v>
      </c>
      <c r="G51" s="17">
        <f>[2]胃腸!$G47</f>
        <v>7</v>
      </c>
      <c r="H51" s="17">
        <f>[2]胃腸!$H47</f>
        <v>7</v>
      </c>
      <c r="I51" s="17">
        <f>[2]胃腸!$I47</f>
        <v>9</v>
      </c>
      <c r="J51" s="17">
        <f>[2]胃腸!$J47</f>
        <v>7</v>
      </c>
      <c r="K51" s="17">
        <f>[2]胃腸!$K47</f>
        <v>7</v>
      </c>
      <c r="L51" s="17">
        <f>[2]胃腸!$L47</f>
        <v>7</v>
      </c>
      <c r="M51" s="17">
        <f>[2]胃腸!$M47</f>
        <v>3</v>
      </c>
      <c r="N51" s="17">
        <f>[2]胃腸!$N47</f>
        <v>3</v>
      </c>
      <c r="O51" s="17">
        <f>[2]胃腸!$O47</f>
        <v>3</v>
      </c>
      <c r="P51" s="17">
        <f>[2]胃腸!$P47</f>
        <v>5</v>
      </c>
      <c r="Q51" s="17">
        <f>[2]胃腸!$Q47</f>
        <v>19</v>
      </c>
      <c r="S51">
        <f t="shared" si="2"/>
        <v>98</v>
      </c>
      <c r="T51" t="b">
        <f t="shared" si="3"/>
        <v>1</v>
      </c>
    </row>
    <row r="52" spans="2:20">
      <c r="B52" s="17">
        <v>47</v>
      </c>
      <c r="C52" s="17">
        <f>[2]胃腸!$C48</f>
        <v>93</v>
      </c>
      <c r="D52" s="17">
        <f>[2]胃腸!$D48</f>
        <v>2</v>
      </c>
      <c r="E52" s="17">
        <f>[2]胃腸!$E48</f>
        <v>7</v>
      </c>
      <c r="F52" s="17">
        <f>[2]胃腸!$F48</f>
        <v>25</v>
      </c>
      <c r="G52" s="17">
        <f>[2]胃腸!$G48</f>
        <v>8</v>
      </c>
      <c r="H52" s="17">
        <f>[2]胃腸!$H48</f>
        <v>7</v>
      </c>
      <c r="I52" s="17">
        <f>[2]胃腸!$I48</f>
        <v>5</v>
      </c>
      <c r="J52" s="17">
        <f>[2]胃腸!$J48</f>
        <v>0</v>
      </c>
      <c r="K52" s="17">
        <f>[2]胃腸!$K48</f>
        <v>2</v>
      </c>
      <c r="L52" s="17">
        <f>[2]胃腸!$L48</f>
        <v>3</v>
      </c>
      <c r="M52" s="17">
        <f>[2]胃腸!$M48</f>
        <v>2</v>
      </c>
      <c r="N52" s="17">
        <f>[2]胃腸!$N48</f>
        <v>1</v>
      </c>
      <c r="O52" s="17">
        <f>[2]胃腸!$O48</f>
        <v>9</v>
      </c>
      <c r="P52" s="17">
        <f>[2]胃腸!$P48</f>
        <v>3</v>
      </c>
      <c r="Q52" s="17">
        <f>[2]胃腸!$Q48</f>
        <v>19</v>
      </c>
      <c r="S52">
        <f t="shared" si="2"/>
        <v>93</v>
      </c>
      <c r="T52" t="b">
        <f t="shared" si="3"/>
        <v>1</v>
      </c>
    </row>
    <row r="53" spans="2:20">
      <c r="B53" s="17">
        <v>48</v>
      </c>
      <c r="C53" s="17">
        <f>[2]胃腸!$C49</f>
        <v>81</v>
      </c>
      <c r="D53" s="17">
        <f>[2]胃腸!$D49</f>
        <v>2</v>
      </c>
      <c r="E53" s="17">
        <f>[2]胃腸!$E49</f>
        <v>6</v>
      </c>
      <c r="F53" s="17">
        <f>[2]胃腸!$F49</f>
        <v>17</v>
      </c>
      <c r="G53" s="17">
        <f>[2]胃腸!$G49</f>
        <v>8</v>
      </c>
      <c r="H53" s="17">
        <f>[2]胃腸!$H49</f>
        <v>5</v>
      </c>
      <c r="I53" s="17">
        <f>[2]胃腸!$I49</f>
        <v>3</v>
      </c>
      <c r="J53" s="17">
        <f>[2]胃腸!$J49</f>
        <v>3</v>
      </c>
      <c r="K53" s="17">
        <f>[2]胃腸!$K49</f>
        <v>2</v>
      </c>
      <c r="L53" s="17">
        <f>[2]胃腸!$L49</f>
        <v>5</v>
      </c>
      <c r="M53" s="17">
        <f>[2]胃腸!$M49</f>
        <v>3</v>
      </c>
      <c r="N53" s="17">
        <f>[2]胃腸!$N49</f>
        <v>0</v>
      </c>
      <c r="O53" s="17">
        <f>[2]胃腸!$O49</f>
        <v>4</v>
      </c>
      <c r="P53" s="17">
        <f>[2]胃腸!$P49</f>
        <v>1</v>
      </c>
      <c r="Q53" s="17">
        <f>[2]胃腸!$Q49</f>
        <v>22</v>
      </c>
      <c r="S53">
        <f t="shared" si="2"/>
        <v>81</v>
      </c>
      <c r="T53" t="b">
        <f t="shared" si="3"/>
        <v>1</v>
      </c>
    </row>
    <row r="54" spans="2:20">
      <c r="B54" s="17">
        <v>49</v>
      </c>
      <c r="C54" s="17">
        <f>[2]胃腸!$C50</f>
        <v>75</v>
      </c>
      <c r="D54" s="17">
        <f>[2]胃腸!$D50</f>
        <v>2</v>
      </c>
      <c r="E54" s="17">
        <f>[2]胃腸!$E50</f>
        <v>8</v>
      </c>
      <c r="F54" s="17">
        <f>[2]胃腸!$F50</f>
        <v>7</v>
      </c>
      <c r="G54" s="17">
        <f>[2]胃腸!$G50</f>
        <v>8</v>
      </c>
      <c r="H54" s="17">
        <f>[2]胃腸!$H50</f>
        <v>8</v>
      </c>
      <c r="I54" s="17">
        <f>[2]胃腸!$I50</f>
        <v>5</v>
      </c>
      <c r="J54" s="17">
        <f>[2]胃腸!$J50</f>
        <v>8</v>
      </c>
      <c r="K54" s="17">
        <f>[2]胃腸!$K50</f>
        <v>4</v>
      </c>
      <c r="L54" s="17">
        <f>[2]胃腸!$L50</f>
        <v>4</v>
      </c>
      <c r="M54" s="17">
        <f>[2]胃腸!$M50</f>
        <v>1</v>
      </c>
      <c r="N54" s="17">
        <f>[2]胃腸!$N50</f>
        <v>4</v>
      </c>
      <c r="O54" s="17">
        <f>[2]胃腸!$O50</f>
        <v>4</v>
      </c>
      <c r="P54" s="17">
        <f>[2]胃腸!$P50</f>
        <v>2</v>
      </c>
      <c r="Q54" s="17">
        <f>[2]胃腸!$Q50</f>
        <v>10</v>
      </c>
      <c r="S54">
        <f t="shared" si="2"/>
        <v>75</v>
      </c>
      <c r="T54" t="b">
        <f t="shared" si="3"/>
        <v>1</v>
      </c>
    </row>
    <row r="55" spans="2:20">
      <c r="B55" s="17">
        <v>50</v>
      </c>
      <c r="C55" s="17">
        <f>[2]胃腸!$C51</f>
        <v>97</v>
      </c>
      <c r="D55" s="17">
        <f>[2]胃腸!$D51</f>
        <v>4</v>
      </c>
      <c r="E55" s="17">
        <f>[2]胃腸!$E51</f>
        <v>10</v>
      </c>
      <c r="F55" s="17">
        <f>[2]胃腸!$F51</f>
        <v>12</v>
      </c>
      <c r="G55" s="17">
        <f>[2]胃腸!$G51</f>
        <v>8</v>
      </c>
      <c r="H55" s="17">
        <f>[2]胃腸!$H51</f>
        <v>6</v>
      </c>
      <c r="I55" s="17">
        <f>[2]胃腸!$I51</f>
        <v>4</v>
      </c>
      <c r="J55" s="17">
        <f>[2]胃腸!$J51</f>
        <v>5</v>
      </c>
      <c r="K55" s="17">
        <f>[2]胃腸!$K51</f>
        <v>4</v>
      </c>
      <c r="L55" s="17">
        <f>[2]胃腸!$L51</f>
        <v>5</v>
      </c>
      <c r="M55" s="17">
        <f>[2]胃腸!$M51</f>
        <v>2</v>
      </c>
      <c r="N55" s="17">
        <f>[2]胃腸!$N51</f>
        <v>3</v>
      </c>
      <c r="O55" s="17">
        <f>[2]胃腸!$O51</f>
        <v>9</v>
      </c>
      <c r="P55" s="17">
        <f>[2]胃腸!$P51</f>
        <v>2</v>
      </c>
      <c r="Q55" s="17">
        <f>[2]胃腸!$Q51</f>
        <v>23</v>
      </c>
      <c r="S55">
        <f t="shared" si="2"/>
        <v>97</v>
      </c>
      <c r="T55" t="b">
        <f t="shared" si="3"/>
        <v>1</v>
      </c>
    </row>
    <row r="56" spans="2:20">
      <c r="B56" s="17">
        <v>51</v>
      </c>
      <c r="C56" s="17">
        <f>[2]胃腸!$C52</f>
        <v>94</v>
      </c>
      <c r="D56" s="17">
        <f>[2]胃腸!$D52</f>
        <v>1</v>
      </c>
      <c r="E56" s="17">
        <f>[2]胃腸!$E52</f>
        <v>9</v>
      </c>
      <c r="F56" s="17">
        <f>[2]胃腸!$F52</f>
        <v>15</v>
      </c>
      <c r="G56" s="17">
        <f>[2]胃腸!$G52</f>
        <v>9</v>
      </c>
      <c r="H56" s="17">
        <f>[2]胃腸!$H52</f>
        <v>4</v>
      </c>
      <c r="I56" s="17">
        <f>[2]胃腸!$I52</f>
        <v>5</v>
      </c>
      <c r="J56" s="17">
        <f>[2]胃腸!$J52</f>
        <v>4</v>
      </c>
      <c r="K56" s="17">
        <f>[2]胃腸!$K52</f>
        <v>5</v>
      </c>
      <c r="L56" s="17">
        <f>[2]胃腸!$L52</f>
        <v>5</v>
      </c>
      <c r="M56" s="17">
        <f>[2]胃腸!$M52</f>
        <v>2</v>
      </c>
      <c r="N56" s="17">
        <f>[2]胃腸!$N52</f>
        <v>1</v>
      </c>
      <c r="O56" s="17">
        <f>[2]胃腸!$O52</f>
        <v>9</v>
      </c>
      <c r="P56" s="17">
        <f>[2]胃腸!$P52</f>
        <v>4</v>
      </c>
      <c r="Q56" s="17">
        <f>[2]胃腸!$Q52</f>
        <v>21</v>
      </c>
      <c r="S56">
        <f t="shared" si="2"/>
        <v>94</v>
      </c>
      <c r="T56" t="b">
        <f t="shared" si="3"/>
        <v>1</v>
      </c>
    </row>
    <row r="57" spans="2:20">
      <c r="B57" s="17">
        <v>52</v>
      </c>
      <c r="C57" s="17">
        <f>[2]胃腸!$C53</f>
        <v>98</v>
      </c>
      <c r="D57" s="17">
        <f>[2]胃腸!$D53</f>
        <v>0</v>
      </c>
      <c r="E57" s="17">
        <f>[2]胃腸!$E53</f>
        <v>12</v>
      </c>
      <c r="F57" s="17">
        <f>[2]胃腸!$F53</f>
        <v>11</v>
      </c>
      <c r="G57" s="17">
        <f>[2]胃腸!$G53</f>
        <v>8</v>
      </c>
      <c r="H57" s="17">
        <f>[2]胃腸!$H53</f>
        <v>6</v>
      </c>
      <c r="I57" s="17">
        <f>[2]胃腸!$I53</f>
        <v>6</v>
      </c>
      <c r="J57" s="17">
        <f>[2]胃腸!$J53</f>
        <v>4</v>
      </c>
      <c r="K57" s="17">
        <f>[2]胃腸!$K53</f>
        <v>5</v>
      </c>
      <c r="L57" s="17">
        <f>[2]胃腸!$L53</f>
        <v>4</v>
      </c>
      <c r="M57" s="17">
        <f>[2]胃腸!$M53</f>
        <v>4</v>
      </c>
      <c r="N57" s="17">
        <f>[2]胃腸!$N53</f>
        <v>2</v>
      </c>
      <c r="O57" s="17">
        <f>[2]胃腸!$O53</f>
        <v>6</v>
      </c>
      <c r="P57" s="17">
        <f>[2]胃腸!$P53</f>
        <v>4</v>
      </c>
      <c r="Q57" s="17">
        <f>[2]胃腸!$Q53</f>
        <v>26</v>
      </c>
      <c r="S57">
        <f t="shared" si="2"/>
        <v>98</v>
      </c>
      <c r="T57" t="b">
        <f t="shared" si="3"/>
        <v>1</v>
      </c>
    </row>
    <row r="58" spans="2:20">
      <c r="B58" s="105">
        <v>53</v>
      </c>
      <c r="C58" s="105" t="e">
        <f>[2]胃腸!$C54</f>
        <v>#N/A</v>
      </c>
      <c r="D58" s="105" t="e">
        <f>[2]胃腸!$D54</f>
        <v>#N/A</v>
      </c>
      <c r="E58" s="105" t="e">
        <f>[2]胃腸!$E54</f>
        <v>#N/A</v>
      </c>
      <c r="F58" s="105" t="e">
        <f>[2]胃腸!$F54</f>
        <v>#N/A</v>
      </c>
      <c r="G58" s="105" t="e">
        <f>[2]胃腸!$G54</f>
        <v>#N/A</v>
      </c>
      <c r="H58" s="105" t="e">
        <f>[2]胃腸!$H54</f>
        <v>#N/A</v>
      </c>
      <c r="I58" s="105" t="e">
        <f>[2]胃腸!$I54</f>
        <v>#N/A</v>
      </c>
      <c r="J58" s="105" t="e">
        <f>[2]胃腸!$J54</f>
        <v>#N/A</v>
      </c>
      <c r="K58" s="105" t="e">
        <f>[2]胃腸!$K54</f>
        <v>#N/A</v>
      </c>
      <c r="L58" s="105" t="e">
        <f>[2]胃腸!$L54</f>
        <v>#N/A</v>
      </c>
      <c r="M58" s="105" t="e">
        <f>[2]胃腸!$M54</f>
        <v>#N/A</v>
      </c>
      <c r="N58" s="105" t="e">
        <f>[2]胃腸!$N54</f>
        <v>#N/A</v>
      </c>
      <c r="O58" s="105" t="e">
        <f>[2]胃腸!$O54</f>
        <v>#N/A</v>
      </c>
      <c r="P58" s="105" t="e">
        <f>[2]胃腸!$P54</f>
        <v>#N/A</v>
      </c>
      <c r="Q58" s="105" t="e">
        <f>[2]胃腸!$Q54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4976</v>
      </c>
      <c r="D60" s="2">
        <f t="array" ref="D60">+SUM(IF(NOT(ISERROR(D6:D57)),D6:D57))</f>
        <v>82</v>
      </c>
      <c r="E60" s="2">
        <f t="array" ref="E60">+SUM(IF(NOT(ISERROR(E6:E57)),E6:E57))</f>
        <v>546</v>
      </c>
      <c r="F60" s="2">
        <f t="array" ref="F60">+SUM(IF(NOT(ISERROR(F6:F57)),F6:F57))</f>
        <v>794</v>
      </c>
      <c r="G60" s="2">
        <f t="array" ref="G60">+SUM(IF(NOT(ISERROR(G6:G57)),G6:G57))</f>
        <v>412</v>
      </c>
      <c r="H60" s="2">
        <f t="array" ref="H60">+SUM(IF(NOT(ISERROR(H6:H57)),H6:H57))</f>
        <v>338</v>
      </c>
      <c r="I60" s="2">
        <f t="array" ref="I60">+SUM(IF(NOT(ISERROR(I6:I57)),I6:I57))</f>
        <v>272</v>
      </c>
      <c r="J60" s="2">
        <f t="array" ref="J60">+SUM(IF(NOT(ISERROR(J6:J57)),J6:J57))</f>
        <v>258</v>
      </c>
      <c r="K60" s="2">
        <f t="array" ref="K60">+SUM(IF(NOT(ISERROR(K6:K57)),K6:K57))</f>
        <v>255</v>
      </c>
      <c r="L60" s="2">
        <f t="array" ref="L60">+SUM(IF(NOT(ISERROR(L6:L57)),L6:L57))</f>
        <v>210</v>
      </c>
      <c r="M60" s="2">
        <f t="array" ref="M60">+SUM(IF(NOT(ISERROR(M6:M57)),M6:M57))</f>
        <v>180</v>
      </c>
      <c r="N60" s="2">
        <f t="array" ref="N60">+SUM(IF(NOT(ISERROR(N6:N57)),N6:N57))</f>
        <v>169</v>
      </c>
      <c r="O60" s="2">
        <f t="array" ref="O60">+SUM(IF(NOT(ISERROR(O6:O57)),O6:O57))</f>
        <v>354</v>
      </c>
      <c r="P60" s="2">
        <f t="array" ref="P60">+SUM(IF(NOT(ISERROR(P6:P57)),P6:P57))</f>
        <v>112</v>
      </c>
      <c r="Q60" s="2">
        <f t="array" ref="Q60">+SUM(IF(NOT(ISERROR(Q6:Q57)),Q6:Q57))</f>
        <v>994</v>
      </c>
      <c r="R60" s="2"/>
      <c r="S60" s="2">
        <f>SUM(D60:Q60)</f>
        <v>4976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1.647909967845659</v>
      </c>
      <c r="E61" s="4">
        <f t="shared" si="4"/>
        <v>10.97266881028939</v>
      </c>
      <c r="F61" s="4">
        <f t="shared" si="4"/>
        <v>15.956591639871382</v>
      </c>
      <c r="G61" s="4">
        <f t="shared" si="4"/>
        <v>8.279742765273312</v>
      </c>
      <c r="H61" s="4">
        <f t="shared" si="4"/>
        <v>6.792604501607717</v>
      </c>
      <c r="I61" s="4">
        <f t="shared" si="4"/>
        <v>5.4662379421221869</v>
      </c>
      <c r="J61" s="4">
        <f t="shared" si="4"/>
        <v>5.184887459807074</v>
      </c>
      <c r="K61" s="4">
        <f t="shared" si="4"/>
        <v>5.12459807073955</v>
      </c>
      <c r="L61" s="4">
        <f t="shared" si="4"/>
        <v>4.220257234726688</v>
      </c>
      <c r="M61" s="4">
        <f t="shared" si="4"/>
        <v>3.617363344051447</v>
      </c>
      <c r="N61" s="4">
        <f t="shared" si="4"/>
        <v>3.3963022508038585</v>
      </c>
      <c r="O61" s="4">
        <f t="shared" si="4"/>
        <v>7.1141479099678451</v>
      </c>
      <c r="P61" s="4">
        <f t="shared" si="4"/>
        <v>2.2508038585209005</v>
      </c>
      <c r="Q61" s="4">
        <f t="shared" si="4"/>
        <v>19.975884244372992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4976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[2]水痘!$C2</f>
        <v>11</v>
      </c>
      <c r="D6" s="103">
        <f>[2]水痘!$D2</f>
        <v>0</v>
      </c>
      <c r="E6" s="103">
        <f>[2]水痘!$E2</f>
        <v>0</v>
      </c>
      <c r="F6" s="103">
        <f>[2]水痘!$F2</f>
        <v>1</v>
      </c>
      <c r="G6" s="103">
        <f>[2]水痘!$G2</f>
        <v>1</v>
      </c>
      <c r="H6" s="103">
        <f>[2]水痘!$H2</f>
        <v>1</v>
      </c>
      <c r="I6" s="103">
        <f>[2]水痘!$I2</f>
        <v>0</v>
      </c>
      <c r="J6" s="103">
        <f>[2]水痘!$J2</f>
        <v>0</v>
      </c>
      <c r="K6" s="103">
        <f>[2]水痘!$K2</f>
        <v>1</v>
      </c>
      <c r="L6" s="103">
        <f>[2]水痘!$L2</f>
        <v>1</v>
      </c>
      <c r="M6" s="103">
        <f>[2]水痘!$M2</f>
        <v>1</v>
      </c>
      <c r="N6" s="103">
        <f>[2]水痘!$N2</f>
        <v>1</v>
      </c>
      <c r="O6" s="103">
        <f>[2]水痘!$O2</f>
        <v>4</v>
      </c>
      <c r="P6" s="103">
        <f>[2]水痘!$P2</f>
        <v>0</v>
      </c>
      <c r="Q6" s="103">
        <f>[2]水痘!$Q2</f>
        <v>0</v>
      </c>
      <c r="R6" s="104"/>
      <c r="S6" s="104">
        <f t="shared" ref="S6:S29" si="0">SUM(D6:Q6)</f>
        <v>11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[2]水痘!$C3</f>
        <v>26</v>
      </c>
      <c r="D7" s="17">
        <f>[2]水痘!$D3</f>
        <v>0</v>
      </c>
      <c r="E7" s="17">
        <f>[2]水痘!$E3</f>
        <v>1</v>
      </c>
      <c r="F7" s="17">
        <f>[2]水痘!$F3</f>
        <v>2</v>
      </c>
      <c r="G7" s="17">
        <f>[2]水痘!$G3</f>
        <v>5</v>
      </c>
      <c r="H7" s="17">
        <f>[2]水痘!$H3</f>
        <v>3</v>
      </c>
      <c r="I7" s="17">
        <f>[2]水痘!$I3</f>
        <v>6</v>
      </c>
      <c r="J7" s="17">
        <f>[2]水痘!$J3</f>
        <v>4</v>
      </c>
      <c r="K7" s="17">
        <f>[2]水痘!$K3</f>
        <v>2</v>
      </c>
      <c r="L7" s="17">
        <f>[2]水痘!$L3</f>
        <v>0</v>
      </c>
      <c r="M7" s="17">
        <f>[2]水痘!$M3</f>
        <v>1</v>
      </c>
      <c r="N7" s="17">
        <f>[2]水痘!$N3</f>
        <v>1</v>
      </c>
      <c r="O7" s="17">
        <f>[2]水痘!$O3</f>
        <v>1</v>
      </c>
      <c r="P7" s="17">
        <f>[2]水痘!$P3</f>
        <v>0</v>
      </c>
      <c r="Q7" s="17">
        <f>[2]水痘!$Q3</f>
        <v>0</v>
      </c>
      <c r="S7">
        <f t="shared" si="0"/>
        <v>26</v>
      </c>
      <c r="T7" t="b">
        <f t="shared" si="1"/>
        <v>1</v>
      </c>
    </row>
    <row r="8" spans="2:20">
      <c r="B8" s="17">
        <v>3</v>
      </c>
      <c r="C8" s="17">
        <f>[2]水痘!$C4</f>
        <v>12</v>
      </c>
      <c r="D8" s="17">
        <f>[2]水痘!$D4</f>
        <v>0</v>
      </c>
      <c r="E8" s="17">
        <f>[2]水痘!$E4</f>
        <v>0</v>
      </c>
      <c r="F8" s="17">
        <f>[2]水痘!$F4</f>
        <v>1</v>
      </c>
      <c r="G8" s="17">
        <f>[2]水痘!$G4</f>
        <v>1</v>
      </c>
      <c r="H8" s="17">
        <f>[2]水痘!$H4</f>
        <v>4</v>
      </c>
      <c r="I8" s="17">
        <f>[2]水痘!$I4</f>
        <v>2</v>
      </c>
      <c r="J8" s="17">
        <f>[2]水痘!$J4</f>
        <v>0</v>
      </c>
      <c r="K8" s="17">
        <f>[2]水痘!$K4</f>
        <v>2</v>
      </c>
      <c r="L8" s="17">
        <f>[2]水痘!$L4</f>
        <v>0</v>
      </c>
      <c r="M8" s="17">
        <f>[2]水痘!$M4</f>
        <v>0</v>
      </c>
      <c r="N8" s="17">
        <f>[2]水痘!$N4</f>
        <v>1</v>
      </c>
      <c r="O8" s="17">
        <f>[2]水痘!$O4</f>
        <v>1</v>
      </c>
      <c r="P8" s="17">
        <f>[2]水痘!$P4</f>
        <v>0</v>
      </c>
      <c r="Q8" s="17">
        <f>[2]水痘!$Q4</f>
        <v>0</v>
      </c>
      <c r="S8">
        <f t="shared" si="0"/>
        <v>12</v>
      </c>
      <c r="T8" t="b">
        <f t="shared" si="1"/>
        <v>1</v>
      </c>
    </row>
    <row r="9" spans="2:20">
      <c r="B9" s="17">
        <v>4</v>
      </c>
      <c r="C9" s="17">
        <f>[2]水痘!$C5</f>
        <v>20</v>
      </c>
      <c r="D9" s="17">
        <f>[2]水痘!$D5</f>
        <v>0</v>
      </c>
      <c r="E9" s="17">
        <f>[2]水痘!$E5</f>
        <v>0</v>
      </c>
      <c r="F9" s="17">
        <f>[2]水痘!$F5</f>
        <v>2</v>
      </c>
      <c r="G9" s="17">
        <f>[2]水痘!$G5</f>
        <v>5</v>
      </c>
      <c r="H9" s="17">
        <f>[2]水痘!$H5</f>
        <v>1</v>
      </c>
      <c r="I9" s="17">
        <f>[2]水痘!$I5</f>
        <v>2</v>
      </c>
      <c r="J9" s="17">
        <f>[2]水痘!$J5</f>
        <v>3</v>
      </c>
      <c r="K9" s="17">
        <f>[2]水痘!$K5</f>
        <v>2</v>
      </c>
      <c r="L9" s="17">
        <f>[2]水痘!$L5</f>
        <v>3</v>
      </c>
      <c r="M9" s="17">
        <f>[2]水痘!$M5</f>
        <v>0</v>
      </c>
      <c r="N9" s="17">
        <f>[2]水痘!$N5</f>
        <v>0</v>
      </c>
      <c r="O9" s="17">
        <f>[2]水痘!$O5</f>
        <v>2</v>
      </c>
      <c r="P9" s="17">
        <f>[2]水痘!$P5</f>
        <v>0</v>
      </c>
      <c r="Q9" s="17">
        <f>[2]水痘!$Q5</f>
        <v>0</v>
      </c>
      <c r="S9">
        <f t="shared" si="0"/>
        <v>20</v>
      </c>
      <c r="T9" t="b">
        <f t="shared" si="1"/>
        <v>1</v>
      </c>
    </row>
    <row r="10" spans="2:20">
      <c r="B10" s="17">
        <v>5</v>
      </c>
      <c r="C10" s="17">
        <f>[2]水痘!$C6</f>
        <v>11</v>
      </c>
      <c r="D10" s="17">
        <f>[2]水痘!$D6</f>
        <v>1</v>
      </c>
      <c r="E10" s="17">
        <f>[2]水痘!$E6</f>
        <v>0</v>
      </c>
      <c r="F10" s="17">
        <f>[2]水痘!$F6</f>
        <v>1</v>
      </c>
      <c r="G10" s="17">
        <f>[2]水痘!$G6</f>
        <v>0</v>
      </c>
      <c r="H10" s="17">
        <f>[2]水痘!$H6</f>
        <v>1</v>
      </c>
      <c r="I10" s="17">
        <f>[2]水痘!$I6</f>
        <v>0</v>
      </c>
      <c r="J10" s="17">
        <f>[2]水痘!$J6</f>
        <v>2</v>
      </c>
      <c r="K10" s="17">
        <f>[2]水痘!$K6</f>
        <v>0</v>
      </c>
      <c r="L10" s="17">
        <f>[2]水痘!$L6</f>
        <v>1</v>
      </c>
      <c r="M10" s="17">
        <f>[2]水痘!$M6</f>
        <v>1</v>
      </c>
      <c r="N10" s="17">
        <f>[2]水痘!$N6</f>
        <v>1</v>
      </c>
      <c r="O10" s="17">
        <f>[2]水痘!$O6</f>
        <v>3</v>
      </c>
      <c r="P10" s="17">
        <f>[2]水痘!$P6</f>
        <v>0</v>
      </c>
      <c r="Q10" s="17">
        <f>[2]水痘!$Q6</f>
        <v>0</v>
      </c>
      <c r="S10">
        <f t="shared" si="0"/>
        <v>11</v>
      </c>
      <c r="T10" t="b">
        <f t="shared" si="1"/>
        <v>1</v>
      </c>
    </row>
    <row r="11" spans="2:20">
      <c r="B11" s="17">
        <v>6</v>
      </c>
      <c r="C11" s="17">
        <f>[2]水痘!$C7</f>
        <v>17</v>
      </c>
      <c r="D11" s="17">
        <f>[2]水痘!$D7</f>
        <v>0</v>
      </c>
      <c r="E11" s="17">
        <f>[2]水痘!$E7</f>
        <v>0</v>
      </c>
      <c r="F11" s="17">
        <f>[2]水痘!$F7</f>
        <v>0</v>
      </c>
      <c r="G11" s="17">
        <f>[2]水痘!$G7</f>
        <v>2</v>
      </c>
      <c r="H11" s="17">
        <f>[2]水痘!$H7</f>
        <v>1</v>
      </c>
      <c r="I11" s="17">
        <f>[2]水痘!$I7</f>
        <v>2</v>
      </c>
      <c r="J11" s="17">
        <f>[2]水痘!$J7</f>
        <v>3</v>
      </c>
      <c r="K11" s="17">
        <f>[2]水痘!$K7</f>
        <v>2</v>
      </c>
      <c r="L11" s="17">
        <f>[2]水痘!$L7</f>
        <v>0</v>
      </c>
      <c r="M11" s="17">
        <f>[2]水痘!$M7</f>
        <v>2</v>
      </c>
      <c r="N11" s="17">
        <f>[2]水痘!$N7</f>
        <v>2</v>
      </c>
      <c r="O11" s="17">
        <f>[2]水痘!$O7</f>
        <v>2</v>
      </c>
      <c r="P11" s="17">
        <f>[2]水痘!$P7</f>
        <v>0</v>
      </c>
      <c r="Q11" s="17">
        <f>[2]水痘!$Q7</f>
        <v>1</v>
      </c>
      <c r="S11">
        <f t="shared" si="0"/>
        <v>17</v>
      </c>
      <c r="T11" t="b">
        <f t="shared" si="1"/>
        <v>1</v>
      </c>
    </row>
    <row r="12" spans="2:20">
      <c r="B12" s="17">
        <v>7</v>
      </c>
      <c r="C12" s="17">
        <f>[2]水痘!$C8</f>
        <v>29</v>
      </c>
      <c r="D12" s="17">
        <f>[2]水痘!$D8</f>
        <v>0</v>
      </c>
      <c r="E12" s="17">
        <f>[2]水痘!$E8</f>
        <v>1</v>
      </c>
      <c r="F12" s="17">
        <f>[2]水痘!$F8</f>
        <v>2</v>
      </c>
      <c r="G12" s="17">
        <f>[2]水痘!$G8</f>
        <v>3</v>
      </c>
      <c r="H12" s="17">
        <f>[2]水痘!$H8</f>
        <v>4</v>
      </c>
      <c r="I12" s="17">
        <f>[2]水痘!$I8</f>
        <v>1</v>
      </c>
      <c r="J12" s="17">
        <f>[2]水痘!$J8</f>
        <v>1</v>
      </c>
      <c r="K12" s="17">
        <f>[2]水痘!$K8</f>
        <v>0</v>
      </c>
      <c r="L12" s="17">
        <f>[2]水痘!$L8</f>
        <v>1</v>
      </c>
      <c r="M12" s="17">
        <f>[2]水痘!$M8</f>
        <v>4</v>
      </c>
      <c r="N12" s="17">
        <f>[2]水痘!$N8</f>
        <v>8</v>
      </c>
      <c r="O12" s="17">
        <f>[2]水痘!$O8</f>
        <v>4</v>
      </c>
      <c r="P12" s="17">
        <f>[2]水痘!$P8</f>
        <v>0</v>
      </c>
      <c r="Q12" s="17">
        <f>[2]水痘!$Q8</f>
        <v>0</v>
      </c>
      <c r="S12">
        <f t="shared" si="0"/>
        <v>29</v>
      </c>
      <c r="T12" t="b">
        <f t="shared" si="1"/>
        <v>1</v>
      </c>
    </row>
    <row r="13" spans="2:20">
      <c r="B13" s="17">
        <v>8</v>
      </c>
      <c r="C13" s="17">
        <f>[2]水痘!$C9</f>
        <v>26</v>
      </c>
      <c r="D13" s="17">
        <f>[2]水痘!$D9</f>
        <v>0</v>
      </c>
      <c r="E13" s="17">
        <f>[2]水痘!$E9</f>
        <v>0</v>
      </c>
      <c r="F13" s="17">
        <f>[2]水痘!$F9</f>
        <v>5</v>
      </c>
      <c r="G13" s="17">
        <f>[2]水痘!$G9</f>
        <v>0</v>
      </c>
      <c r="H13" s="17">
        <f>[2]水痘!$H9</f>
        <v>4</v>
      </c>
      <c r="I13" s="17">
        <f>[2]水痘!$I9</f>
        <v>1</v>
      </c>
      <c r="J13" s="17">
        <f>[2]水痘!$J9</f>
        <v>1</v>
      </c>
      <c r="K13" s="17">
        <f>[2]水痘!$K9</f>
        <v>4</v>
      </c>
      <c r="L13" s="17">
        <f>[2]水痘!$L9</f>
        <v>1</v>
      </c>
      <c r="M13" s="17">
        <f>[2]水痘!$M9</f>
        <v>3</v>
      </c>
      <c r="N13" s="17">
        <f>[2]水痘!$N9</f>
        <v>1</v>
      </c>
      <c r="O13" s="17">
        <f>[2]水痘!$O9</f>
        <v>6</v>
      </c>
      <c r="P13" s="17">
        <f>[2]水痘!$P9</f>
        <v>0</v>
      </c>
      <c r="Q13" s="17">
        <f>[2]水痘!$Q9</f>
        <v>0</v>
      </c>
      <c r="S13">
        <f t="shared" si="0"/>
        <v>26</v>
      </c>
      <c r="T13" t="b">
        <f t="shared" si="1"/>
        <v>1</v>
      </c>
    </row>
    <row r="14" spans="2:20">
      <c r="B14" s="17">
        <v>9</v>
      </c>
      <c r="C14" s="17">
        <f>[2]水痘!$C10</f>
        <v>41</v>
      </c>
      <c r="D14" s="17">
        <f>[2]水痘!$D10</f>
        <v>0</v>
      </c>
      <c r="E14" s="17">
        <f>[2]水痘!$E10</f>
        <v>2</v>
      </c>
      <c r="F14" s="17">
        <f>[2]水痘!$F10</f>
        <v>2</v>
      </c>
      <c r="G14" s="17">
        <f>[2]水痘!$G10</f>
        <v>6</v>
      </c>
      <c r="H14" s="17">
        <f>[2]水痘!$H10</f>
        <v>2</v>
      </c>
      <c r="I14" s="17">
        <f>[2]水痘!$I10</f>
        <v>6</v>
      </c>
      <c r="J14" s="17">
        <f>[2]水痘!$J10</f>
        <v>5</v>
      </c>
      <c r="K14" s="17">
        <f>[2]水痘!$K10</f>
        <v>5</v>
      </c>
      <c r="L14" s="17">
        <f>[2]水痘!$L10</f>
        <v>2</v>
      </c>
      <c r="M14" s="17">
        <f>[2]水痘!$M10</f>
        <v>1</v>
      </c>
      <c r="N14" s="17">
        <f>[2]水痘!$N10</f>
        <v>2</v>
      </c>
      <c r="O14" s="17">
        <f>[2]水痘!$O10</f>
        <v>8</v>
      </c>
      <c r="P14" s="17">
        <f>[2]水痘!$P10</f>
        <v>0</v>
      </c>
      <c r="Q14" s="17">
        <f>[2]水痘!$Q10</f>
        <v>0</v>
      </c>
      <c r="S14">
        <f t="shared" si="0"/>
        <v>41</v>
      </c>
      <c r="T14" t="b">
        <f t="shared" si="1"/>
        <v>1</v>
      </c>
    </row>
    <row r="15" spans="2:20">
      <c r="B15" s="17">
        <v>10</v>
      </c>
      <c r="C15" s="17">
        <f>[2]水痘!$C11</f>
        <v>18</v>
      </c>
      <c r="D15" s="17">
        <f>[2]水痘!$D11</f>
        <v>0</v>
      </c>
      <c r="E15" s="17">
        <f>[2]水痘!$E11</f>
        <v>0</v>
      </c>
      <c r="F15" s="17">
        <f>[2]水痘!$F11</f>
        <v>3</v>
      </c>
      <c r="G15" s="17">
        <f>[2]水痘!$G11</f>
        <v>1</v>
      </c>
      <c r="H15" s="17">
        <f>[2]水痘!$H11</f>
        <v>3</v>
      </c>
      <c r="I15" s="17">
        <f>[2]水痘!$I11</f>
        <v>0</v>
      </c>
      <c r="J15" s="17">
        <f>[2]水痘!$J11</f>
        <v>2</v>
      </c>
      <c r="K15" s="17">
        <f>[2]水痘!$K11</f>
        <v>4</v>
      </c>
      <c r="L15" s="17">
        <f>[2]水痘!$L11</f>
        <v>2</v>
      </c>
      <c r="M15" s="17">
        <f>[2]水痘!$M11</f>
        <v>0</v>
      </c>
      <c r="N15" s="17">
        <f>[2]水痘!$N11</f>
        <v>1</v>
      </c>
      <c r="O15" s="17">
        <f>[2]水痘!$O11</f>
        <v>2</v>
      </c>
      <c r="P15" s="17">
        <f>[2]水痘!$P11</f>
        <v>0</v>
      </c>
      <c r="Q15" s="17">
        <f>[2]水痘!$Q11</f>
        <v>0</v>
      </c>
      <c r="S15">
        <f t="shared" si="0"/>
        <v>18</v>
      </c>
      <c r="T15" t="b">
        <f t="shared" si="1"/>
        <v>1</v>
      </c>
    </row>
    <row r="16" spans="2:20">
      <c r="B16" s="17">
        <v>11</v>
      </c>
      <c r="C16" s="17">
        <f>[2]水痘!$C12</f>
        <v>31</v>
      </c>
      <c r="D16" s="17">
        <f>[2]水痘!$D12</f>
        <v>0</v>
      </c>
      <c r="E16" s="17">
        <f>[2]水痘!$E12</f>
        <v>1</v>
      </c>
      <c r="F16" s="17">
        <f>[2]水痘!$F12</f>
        <v>5</v>
      </c>
      <c r="G16" s="17">
        <f>[2]水痘!$G12</f>
        <v>4</v>
      </c>
      <c r="H16" s="17">
        <f>[2]水痘!$H12</f>
        <v>7</v>
      </c>
      <c r="I16" s="17">
        <f>[2]水痘!$I12</f>
        <v>1</v>
      </c>
      <c r="J16" s="17">
        <f>[2]水痘!$J12</f>
        <v>1</v>
      </c>
      <c r="K16" s="17">
        <f>[2]水痘!$K12</f>
        <v>3</v>
      </c>
      <c r="L16" s="17">
        <f>[2]水痘!$L12</f>
        <v>2</v>
      </c>
      <c r="M16" s="17">
        <f>[2]水痘!$M12</f>
        <v>4</v>
      </c>
      <c r="N16" s="17">
        <f>[2]水痘!$N12</f>
        <v>1</v>
      </c>
      <c r="O16" s="17">
        <f>[2]水痘!$O12</f>
        <v>2</v>
      </c>
      <c r="P16" s="17">
        <f>[2]水痘!$P12</f>
        <v>0</v>
      </c>
      <c r="Q16" s="17">
        <f>[2]水痘!$Q12</f>
        <v>0</v>
      </c>
      <c r="S16">
        <f t="shared" si="0"/>
        <v>31</v>
      </c>
      <c r="T16" t="b">
        <f t="shared" si="1"/>
        <v>1</v>
      </c>
    </row>
    <row r="17" spans="2:20">
      <c r="B17" s="17">
        <v>12</v>
      </c>
      <c r="C17" s="17">
        <f>[2]水痘!$C13</f>
        <v>23</v>
      </c>
      <c r="D17" s="17">
        <f>[2]水痘!$D13</f>
        <v>0</v>
      </c>
      <c r="E17" s="17">
        <f>[2]水痘!$E13</f>
        <v>0</v>
      </c>
      <c r="F17" s="17">
        <f>[2]水痘!$F13</f>
        <v>3</v>
      </c>
      <c r="G17" s="17">
        <f>[2]水痘!$G13</f>
        <v>4</v>
      </c>
      <c r="H17" s="17">
        <f>[2]水痘!$H13</f>
        <v>1</v>
      </c>
      <c r="I17" s="17">
        <f>[2]水痘!$I13</f>
        <v>2</v>
      </c>
      <c r="J17" s="17">
        <f>[2]水痘!$J13</f>
        <v>2</v>
      </c>
      <c r="K17" s="17">
        <f>[2]水痘!$K13</f>
        <v>4</v>
      </c>
      <c r="L17" s="17">
        <f>[2]水痘!$L13</f>
        <v>0</v>
      </c>
      <c r="M17" s="17">
        <f>[2]水痘!$M13</f>
        <v>2</v>
      </c>
      <c r="N17" s="17">
        <f>[2]水痘!$N13</f>
        <v>1</v>
      </c>
      <c r="O17" s="17">
        <f>[2]水痘!$O13</f>
        <v>3</v>
      </c>
      <c r="P17" s="17">
        <f>[2]水痘!$P13</f>
        <v>1</v>
      </c>
      <c r="Q17" s="17">
        <f>[2]水痘!$Q13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[2]水痘!$C14</f>
        <v>34</v>
      </c>
      <c r="D18" s="17">
        <f>[2]水痘!$D14</f>
        <v>0</v>
      </c>
      <c r="E18" s="17">
        <f>[2]水痘!$E14</f>
        <v>1</v>
      </c>
      <c r="F18" s="17">
        <f>[2]水痘!$F14</f>
        <v>0</v>
      </c>
      <c r="G18" s="17">
        <f>[2]水痘!$G14</f>
        <v>2</v>
      </c>
      <c r="H18" s="17">
        <f>[2]水痘!$H14</f>
        <v>2</v>
      </c>
      <c r="I18" s="17">
        <f>[2]水痘!$I14</f>
        <v>3</v>
      </c>
      <c r="J18" s="17">
        <f>[2]水痘!$J14</f>
        <v>6</v>
      </c>
      <c r="K18" s="17">
        <f>[2]水痘!$K14</f>
        <v>5</v>
      </c>
      <c r="L18" s="17">
        <f>[2]水痘!$L14</f>
        <v>6</v>
      </c>
      <c r="M18" s="17">
        <f>[2]水痘!$M14</f>
        <v>4</v>
      </c>
      <c r="N18" s="17">
        <f>[2]水痘!$N14</f>
        <v>0</v>
      </c>
      <c r="O18" s="17">
        <f>[2]水痘!$O14</f>
        <v>5</v>
      </c>
      <c r="P18" s="17">
        <f>[2]水痘!$P14</f>
        <v>0</v>
      </c>
      <c r="Q18" s="17">
        <f>[2]水痘!$Q14</f>
        <v>0</v>
      </c>
      <c r="S18">
        <f t="shared" si="0"/>
        <v>34</v>
      </c>
      <c r="T18" t="b">
        <f t="shared" si="1"/>
        <v>1</v>
      </c>
    </row>
    <row r="19" spans="2:20">
      <c r="B19" s="17">
        <v>14</v>
      </c>
      <c r="C19" s="17">
        <f>[2]水痘!$C15</f>
        <v>18</v>
      </c>
      <c r="D19" s="17">
        <f>[2]水痘!$D15</f>
        <v>0</v>
      </c>
      <c r="E19" s="17">
        <f>[2]水痘!$E15</f>
        <v>0</v>
      </c>
      <c r="F19" s="17">
        <f>[2]水痘!$F15</f>
        <v>0</v>
      </c>
      <c r="G19" s="17">
        <f>[2]水痘!$G15</f>
        <v>3</v>
      </c>
      <c r="H19" s="17">
        <f>[2]水痘!$H15</f>
        <v>4</v>
      </c>
      <c r="I19" s="17">
        <f>[2]水痘!$I15</f>
        <v>1</v>
      </c>
      <c r="J19" s="17">
        <f>[2]水痘!$J15</f>
        <v>3</v>
      </c>
      <c r="K19" s="17">
        <f>[2]水痘!$K15</f>
        <v>2</v>
      </c>
      <c r="L19" s="17">
        <f>[2]水痘!$L15</f>
        <v>0</v>
      </c>
      <c r="M19" s="17">
        <f>[2]水痘!$M15</f>
        <v>1</v>
      </c>
      <c r="N19" s="17">
        <f>[2]水痘!$N15</f>
        <v>2</v>
      </c>
      <c r="O19" s="17">
        <f>[2]水痘!$O15</f>
        <v>2</v>
      </c>
      <c r="P19" s="17">
        <f>[2]水痘!$P15</f>
        <v>0</v>
      </c>
      <c r="Q19" s="17">
        <f>[2]水痘!$Q15</f>
        <v>0</v>
      </c>
      <c r="S19">
        <f t="shared" si="0"/>
        <v>18</v>
      </c>
      <c r="T19" t="b">
        <f t="shared" si="1"/>
        <v>1</v>
      </c>
    </row>
    <row r="20" spans="2:20">
      <c r="B20" s="17">
        <v>15</v>
      </c>
      <c r="C20" s="17">
        <f>[2]水痘!$C16</f>
        <v>19</v>
      </c>
      <c r="D20" s="17">
        <f>[2]水痘!$D16</f>
        <v>0</v>
      </c>
      <c r="E20" s="17">
        <f>[2]水痘!$E16</f>
        <v>2</v>
      </c>
      <c r="F20" s="17">
        <f>[2]水痘!$F16</f>
        <v>4</v>
      </c>
      <c r="G20" s="17">
        <f>[2]水痘!$G16</f>
        <v>1</v>
      </c>
      <c r="H20" s="17">
        <f>[2]水痘!$H16</f>
        <v>3</v>
      </c>
      <c r="I20" s="17">
        <f>[2]水痘!$I16</f>
        <v>1</v>
      </c>
      <c r="J20" s="17">
        <f>[2]水痘!$J16</f>
        <v>2</v>
      </c>
      <c r="K20" s="17">
        <f>[2]水痘!$K16</f>
        <v>0</v>
      </c>
      <c r="L20" s="17">
        <f>[2]水痘!$L16</f>
        <v>0</v>
      </c>
      <c r="M20" s="17">
        <f>[2]水痘!$M16</f>
        <v>0</v>
      </c>
      <c r="N20" s="17">
        <f>[2]水痘!$N16</f>
        <v>1</v>
      </c>
      <c r="O20" s="17">
        <f>[2]水痘!$O16</f>
        <v>5</v>
      </c>
      <c r="P20" s="17">
        <f>[2]水痘!$P16</f>
        <v>0</v>
      </c>
      <c r="Q20" s="17">
        <f>[2]水痘!$Q16</f>
        <v>0</v>
      </c>
      <c r="S20">
        <f t="shared" si="0"/>
        <v>19</v>
      </c>
      <c r="T20" t="b">
        <f t="shared" si="1"/>
        <v>1</v>
      </c>
    </row>
    <row r="21" spans="2:20">
      <c r="B21" s="17">
        <v>16</v>
      </c>
      <c r="C21" s="17">
        <f>[2]水痘!$C17</f>
        <v>30</v>
      </c>
      <c r="D21" s="17">
        <f>[2]水痘!$D17</f>
        <v>0</v>
      </c>
      <c r="E21" s="17">
        <f>[2]水痘!$E17</f>
        <v>3</v>
      </c>
      <c r="F21" s="17">
        <f>[2]水痘!$F17</f>
        <v>4</v>
      </c>
      <c r="G21" s="17">
        <f>[2]水痘!$G17</f>
        <v>2</v>
      </c>
      <c r="H21" s="17">
        <f>[2]水痘!$H17</f>
        <v>3</v>
      </c>
      <c r="I21" s="17">
        <f>[2]水痘!$I17</f>
        <v>4</v>
      </c>
      <c r="J21" s="17">
        <f>[2]水痘!$J17</f>
        <v>0</v>
      </c>
      <c r="K21" s="17">
        <f>[2]水痘!$K17</f>
        <v>4</v>
      </c>
      <c r="L21" s="17">
        <f>[2]水痘!$L17</f>
        <v>3</v>
      </c>
      <c r="M21" s="17">
        <f>[2]水痘!$M17</f>
        <v>3</v>
      </c>
      <c r="N21" s="17">
        <f>[2]水痘!$N17</f>
        <v>1</v>
      </c>
      <c r="O21" s="17">
        <f>[2]水痘!$O17</f>
        <v>2</v>
      </c>
      <c r="P21" s="17">
        <f>[2]水痘!$P17</f>
        <v>0</v>
      </c>
      <c r="Q21" s="17">
        <f>[2]水痘!$Q17</f>
        <v>1</v>
      </c>
      <c r="S21">
        <f t="shared" si="0"/>
        <v>30</v>
      </c>
      <c r="T21" t="b">
        <f t="shared" si="1"/>
        <v>1</v>
      </c>
    </row>
    <row r="22" spans="2:20">
      <c r="B22" s="17">
        <v>17</v>
      </c>
      <c r="C22" s="17">
        <f>[2]水痘!$C18</f>
        <v>22</v>
      </c>
      <c r="D22" s="17">
        <f>[2]水痘!$D18</f>
        <v>0</v>
      </c>
      <c r="E22" s="17">
        <f>[2]水痘!$E18</f>
        <v>0</v>
      </c>
      <c r="F22" s="17">
        <f>[2]水痘!$F18</f>
        <v>4</v>
      </c>
      <c r="G22" s="17">
        <f>[2]水痘!$G18</f>
        <v>4</v>
      </c>
      <c r="H22" s="17">
        <f>[2]水痘!$H18</f>
        <v>1</v>
      </c>
      <c r="I22" s="17">
        <f>[2]水痘!$I18</f>
        <v>2</v>
      </c>
      <c r="J22" s="17">
        <f>[2]水痘!$J18</f>
        <v>1</v>
      </c>
      <c r="K22" s="17">
        <f>[2]水痘!$K18</f>
        <v>1</v>
      </c>
      <c r="L22" s="17">
        <f>[2]水痘!$L18</f>
        <v>3</v>
      </c>
      <c r="M22" s="17">
        <f>[2]水痘!$M18</f>
        <v>2</v>
      </c>
      <c r="N22" s="17">
        <f>[2]水痘!$N18</f>
        <v>1</v>
      </c>
      <c r="O22" s="17">
        <f>[2]水痘!$O18</f>
        <v>2</v>
      </c>
      <c r="P22" s="17">
        <f>[2]水痘!$P18</f>
        <v>1</v>
      </c>
      <c r="Q22" s="17">
        <f>[2]水痘!$Q18</f>
        <v>0</v>
      </c>
      <c r="S22">
        <f t="shared" si="0"/>
        <v>22</v>
      </c>
      <c r="T22" t="b">
        <f t="shared" si="1"/>
        <v>1</v>
      </c>
    </row>
    <row r="23" spans="2:20">
      <c r="B23" s="17">
        <v>18</v>
      </c>
      <c r="C23" s="17">
        <f>[2]水痘!$C19</f>
        <v>19</v>
      </c>
      <c r="D23" s="17">
        <f>[2]水痘!$D19</f>
        <v>0</v>
      </c>
      <c r="E23" s="17">
        <f>[2]水痘!$E19</f>
        <v>1</v>
      </c>
      <c r="F23" s="17">
        <f>[2]水痘!$F19</f>
        <v>1</v>
      </c>
      <c r="G23" s="17">
        <f>[2]水痘!$G19</f>
        <v>3</v>
      </c>
      <c r="H23" s="17">
        <f>[2]水痘!$H19</f>
        <v>1</v>
      </c>
      <c r="I23" s="17">
        <f>[2]水痘!$I19</f>
        <v>3</v>
      </c>
      <c r="J23" s="17">
        <f>[2]水痘!$J19</f>
        <v>0</v>
      </c>
      <c r="K23" s="17">
        <f>[2]水痘!$K19</f>
        <v>0</v>
      </c>
      <c r="L23" s="17">
        <f>[2]水痘!$L19</f>
        <v>4</v>
      </c>
      <c r="M23" s="17">
        <f>[2]水痘!$M19</f>
        <v>2</v>
      </c>
      <c r="N23" s="17">
        <f>[2]水痘!$N19</f>
        <v>2</v>
      </c>
      <c r="O23" s="17">
        <f>[2]水痘!$O19</f>
        <v>1</v>
      </c>
      <c r="P23" s="17">
        <f>[2]水痘!$P19</f>
        <v>0</v>
      </c>
      <c r="Q23" s="17">
        <f>[2]水痘!$Q19</f>
        <v>1</v>
      </c>
      <c r="S23">
        <f t="shared" si="0"/>
        <v>19</v>
      </c>
      <c r="T23" t="b">
        <f t="shared" si="1"/>
        <v>1</v>
      </c>
    </row>
    <row r="24" spans="2:20">
      <c r="B24" s="17">
        <v>19</v>
      </c>
      <c r="C24" s="17">
        <f>[2]水痘!$C20</f>
        <v>20</v>
      </c>
      <c r="D24" s="17">
        <f>[2]水痘!$D20</f>
        <v>1</v>
      </c>
      <c r="E24" s="17">
        <f>[2]水痘!$E20</f>
        <v>0</v>
      </c>
      <c r="F24" s="17">
        <f>[2]水痘!$F20</f>
        <v>2</v>
      </c>
      <c r="G24" s="17">
        <f>[2]水痘!$G20</f>
        <v>1</v>
      </c>
      <c r="H24" s="17">
        <f>[2]水痘!$H20</f>
        <v>1</v>
      </c>
      <c r="I24" s="17">
        <f>[2]水痘!$I20</f>
        <v>2</v>
      </c>
      <c r="J24" s="17">
        <f>[2]水痘!$J20</f>
        <v>0</v>
      </c>
      <c r="K24" s="17">
        <f>[2]水痘!$K20</f>
        <v>3</v>
      </c>
      <c r="L24" s="17">
        <f>[2]水痘!$L20</f>
        <v>1</v>
      </c>
      <c r="M24" s="17">
        <f>[2]水痘!$M20</f>
        <v>3</v>
      </c>
      <c r="N24" s="17">
        <f>[2]水痘!$N20</f>
        <v>2</v>
      </c>
      <c r="O24" s="17">
        <f>[2]水痘!$O20</f>
        <v>4</v>
      </c>
      <c r="P24" s="17">
        <f>[2]水痘!$P20</f>
        <v>0</v>
      </c>
      <c r="Q24" s="17">
        <f>[2]水痘!$Q20</f>
        <v>0</v>
      </c>
      <c r="S24">
        <f t="shared" si="0"/>
        <v>20</v>
      </c>
      <c r="T24" t="b">
        <f t="shared" si="1"/>
        <v>1</v>
      </c>
    </row>
    <row r="25" spans="2:20">
      <c r="B25" s="17">
        <v>20</v>
      </c>
      <c r="C25" s="17">
        <f>[2]水痘!$C21</f>
        <v>18</v>
      </c>
      <c r="D25" s="17">
        <f>[2]水痘!$D21</f>
        <v>0</v>
      </c>
      <c r="E25" s="17">
        <f>[2]水痘!$E21</f>
        <v>0</v>
      </c>
      <c r="F25" s="17">
        <f>[2]水痘!$F21</f>
        <v>2</v>
      </c>
      <c r="G25" s="17">
        <f>[2]水痘!$G21</f>
        <v>2</v>
      </c>
      <c r="H25" s="17">
        <f>[2]水痘!$H21</f>
        <v>1</v>
      </c>
      <c r="I25" s="17">
        <f>[2]水痘!$I21</f>
        <v>2</v>
      </c>
      <c r="J25" s="17">
        <f>[2]水痘!$J21</f>
        <v>0</v>
      </c>
      <c r="K25" s="17">
        <f>[2]水痘!$K21</f>
        <v>3</v>
      </c>
      <c r="L25" s="17">
        <f>[2]水痘!$L21</f>
        <v>1</v>
      </c>
      <c r="M25" s="17">
        <f>[2]水痘!$M21</f>
        <v>2</v>
      </c>
      <c r="N25" s="17">
        <f>[2]水痘!$N21</f>
        <v>1</v>
      </c>
      <c r="O25" s="17">
        <f>[2]水痘!$O21</f>
        <v>4</v>
      </c>
      <c r="P25" s="17">
        <f>[2]水痘!$P21</f>
        <v>0</v>
      </c>
      <c r="Q25" s="17">
        <f>[2]水痘!$Q21</f>
        <v>0</v>
      </c>
      <c r="S25">
        <f t="shared" si="0"/>
        <v>18</v>
      </c>
      <c r="T25" t="b">
        <f t="shared" si="1"/>
        <v>1</v>
      </c>
    </row>
    <row r="26" spans="2:20">
      <c r="B26" s="17">
        <v>21</v>
      </c>
      <c r="C26" s="17">
        <f>[2]水痘!$C22</f>
        <v>21</v>
      </c>
      <c r="D26" s="17">
        <f>[2]水痘!$D22</f>
        <v>0</v>
      </c>
      <c r="E26" s="17">
        <f>[2]水痘!$E22</f>
        <v>1</v>
      </c>
      <c r="F26" s="17">
        <f>[2]水痘!$F22</f>
        <v>0</v>
      </c>
      <c r="G26" s="17">
        <f>[2]水痘!$G22</f>
        <v>0</v>
      </c>
      <c r="H26" s="17">
        <f>[2]水痘!$H22</f>
        <v>3</v>
      </c>
      <c r="I26" s="17">
        <f>[2]水痘!$I22</f>
        <v>2</v>
      </c>
      <c r="J26" s="17">
        <f>[2]水痘!$J22</f>
        <v>2</v>
      </c>
      <c r="K26" s="17">
        <f>[2]水痘!$K22</f>
        <v>1</v>
      </c>
      <c r="L26" s="17">
        <f>[2]水痘!$L22</f>
        <v>5</v>
      </c>
      <c r="M26" s="17">
        <f>[2]水痘!$M22</f>
        <v>3</v>
      </c>
      <c r="N26" s="17">
        <f>[2]水痘!$N22</f>
        <v>1</v>
      </c>
      <c r="O26" s="17">
        <f>[2]水痘!$O22</f>
        <v>3</v>
      </c>
      <c r="P26" s="17">
        <f>[2]水痘!$P22</f>
        <v>0</v>
      </c>
      <c r="Q26" s="17">
        <f>[2]水痘!$Q22</f>
        <v>0</v>
      </c>
      <c r="S26">
        <f t="shared" si="0"/>
        <v>21</v>
      </c>
      <c r="T26" t="b">
        <f t="shared" si="1"/>
        <v>1</v>
      </c>
    </row>
    <row r="27" spans="2:20">
      <c r="B27" s="17">
        <v>22</v>
      </c>
      <c r="C27" s="17">
        <f>[2]水痘!$C23</f>
        <v>18</v>
      </c>
      <c r="D27" s="17">
        <f>[2]水痘!$D23</f>
        <v>0</v>
      </c>
      <c r="E27" s="17">
        <f>[2]水痘!$E23</f>
        <v>2</v>
      </c>
      <c r="F27" s="17">
        <f>[2]水痘!$F23</f>
        <v>0</v>
      </c>
      <c r="G27" s="17">
        <f>[2]水痘!$G23</f>
        <v>1</v>
      </c>
      <c r="H27" s="17">
        <f>[2]水痘!$H23</f>
        <v>1</v>
      </c>
      <c r="I27" s="17">
        <f>[2]水痘!$I23</f>
        <v>1</v>
      </c>
      <c r="J27" s="17">
        <f>[2]水痘!$J23</f>
        <v>0</v>
      </c>
      <c r="K27" s="17">
        <f>[2]水痘!$K23</f>
        <v>3</v>
      </c>
      <c r="L27" s="17">
        <f>[2]水痘!$L23</f>
        <v>4</v>
      </c>
      <c r="M27" s="17">
        <f>[2]水痘!$M23</f>
        <v>0</v>
      </c>
      <c r="N27" s="17">
        <f>[2]水痘!$N23</f>
        <v>2</v>
      </c>
      <c r="O27" s="17">
        <f>[2]水痘!$O23</f>
        <v>4</v>
      </c>
      <c r="P27" s="17">
        <f>[2]水痘!$P23</f>
        <v>0</v>
      </c>
      <c r="Q27" s="17">
        <f>[2]水痘!$Q23</f>
        <v>0</v>
      </c>
      <c r="S27">
        <f t="shared" si="0"/>
        <v>18</v>
      </c>
      <c r="T27" t="b">
        <f t="shared" si="1"/>
        <v>1</v>
      </c>
    </row>
    <row r="28" spans="2:20">
      <c r="B28" s="17">
        <v>23</v>
      </c>
      <c r="C28" s="17">
        <f>[2]水痘!$C24</f>
        <v>21</v>
      </c>
      <c r="D28" s="17">
        <f>[2]水痘!$D24</f>
        <v>0</v>
      </c>
      <c r="E28" s="17">
        <f>[2]水痘!$E24</f>
        <v>0</v>
      </c>
      <c r="F28" s="17">
        <f>[2]水痘!$F24</f>
        <v>3</v>
      </c>
      <c r="G28" s="17">
        <f>[2]水痘!$G24</f>
        <v>2</v>
      </c>
      <c r="H28" s="17">
        <f>[2]水痘!$H24</f>
        <v>1</v>
      </c>
      <c r="I28" s="17">
        <f>[2]水痘!$I24</f>
        <v>1</v>
      </c>
      <c r="J28" s="17">
        <f>[2]水痘!$J24</f>
        <v>2</v>
      </c>
      <c r="K28" s="17">
        <f>[2]水痘!$K24</f>
        <v>2</v>
      </c>
      <c r="L28" s="17">
        <f>[2]水痘!$L24</f>
        <v>2</v>
      </c>
      <c r="M28" s="17">
        <f>[2]水痘!$M24</f>
        <v>3</v>
      </c>
      <c r="N28" s="17">
        <f>[2]水痘!$N24</f>
        <v>3</v>
      </c>
      <c r="O28" s="17">
        <f>[2]水痘!$O24</f>
        <v>2</v>
      </c>
      <c r="P28" s="17">
        <f>[2]水痘!$P24</f>
        <v>0</v>
      </c>
      <c r="Q28" s="17">
        <f>[2]水痘!$Q24</f>
        <v>0</v>
      </c>
      <c r="S28">
        <f t="shared" si="0"/>
        <v>21</v>
      </c>
      <c r="T28" t="b">
        <f t="shared" si="1"/>
        <v>1</v>
      </c>
    </row>
    <row r="29" spans="2:20">
      <c r="B29" s="17">
        <v>24</v>
      </c>
      <c r="C29" s="17">
        <f>[2]水痘!$C25</f>
        <v>19</v>
      </c>
      <c r="D29" s="17">
        <f>[2]水痘!$D25</f>
        <v>0</v>
      </c>
      <c r="E29" s="17">
        <f>[2]水痘!$E25</f>
        <v>2</v>
      </c>
      <c r="F29" s="17">
        <f>[2]水痘!$F25</f>
        <v>3</v>
      </c>
      <c r="G29" s="17">
        <f>[2]水痘!$G25</f>
        <v>1</v>
      </c>
      <c r="H29" s="17">
        <f>[2]水痘!$H25</f>
        <v>2</v>
      </c>
      <c r="I29" s="17">
        <f>[2]水痘!$I25</f>
        <v>2</v>
      </c>
      <c r="J29" s="17">
        <f>[2]水痘!$J25</f>
        <v>1</v>
      </c>
      <c r="K29" s="17">
        <f>[2]水痘!$K25</f>
        <v>2</v>
      </c>
      <c r="L29" s="17">
        <f>[2]水痘!$L25</f>
        <v>2</v>
      </c>
      <c r="M29" s="17">
        <f>[2]水痘!$M25</f>
        <v>1</v>
      </c>
      <c r="N29" s="17">
        <f>[2]水痘!$N25</f>
        <v>0</v>
      </c>
      <c r="O29" s="17">
        <f>[2]水痘!$O25</f>
        <v>2</v>
      </c>
      <c r="P29" s="17">
        <f>[2]水痘!$P25</f>
        <v>1</v>
      </c>
      <c r="Q29" s="17">
        <f>[2]水痘!$Q25</f>
        <v>0</v>
      </c>
      <c r="S29">
        <f t="shared" si="0"/>
        <v>19</v>
      </c>
      <c r="T29" t="b">
        <f t="shared" si="1"/>
        <v>1</v>
      </c>
    </row>
    <row r="30" spans="2:20">
      <c r="B30" s="17">
        <v>25</v>
      </c>
      <c r="C30" s="17">
        <f>[2]水痘!$C26</f>
        <v>30</v>
      </c>
      <c r="D30" s="17">
        <f>[2]水痘!$D26</f>
        <v>2</v>
      </c>
      <c r="E30" s="17">
        <f>[2]水痘!$E26</f>
        <v>2</v>
      </c>
      <c r="F30" s="17">
        <f>[2]水痘!$F26</f>
        <v>3</v>
      </c>
      <c r="G30" s="17">
        <f>[2]水痘!$G26</f>
        <v>1</v>
      </c>
      <c r="H30" s="17">
        <f>[2]水痘!$H26</f>
        <v>1</v>
      </c>
      <c r="I30" s="17">
        <f>[2]水痘!$I26</f>
        <v>2</v>
      </c>
      <c r="J30" s="17">
        <f>[2]水痘!$J26</f>
        <v>1</v>
      </c>
      <c r="K30" s="17">
        <f>[2]水痘!$K26</f>
        <v>5</v>
      </c>
      <c r="L30" s="17">
        <f>[2]水痘!$L26</f>
        <v>3</v>
      </c>
      <c r="M30" s="17">
        <f>[2]水痘!$M26</f>
        <v>1</v>
      </c>
      <c r="N30" s="17">
        <f>[2]水痘!$N26</f>
        <v>3</v>
      </c>
      <c r="O30" s="17">
        <f>[2]水痘!$O26</f>
        <v>5</v>
      </c>
      <c r="P30" s="17">
        <f>[2]水痘!$P26</f>
        <v>0</v>
      </c>
      <c r="Q30" s="17">
        <f>[2]水痘!$Q26</f>
        <v>1</v>
      </c>
      <c r="S30">
        <f>SUM(D30:Q30)</f>
        <v>30</v>
      </c>
      <c r="T30" t="b">
        <f>IF(AND(ISERROR(C30),ISERROR(S30)),"-",C30=S30)</f>
        <v>1</v>
      </c>
    </row>
    <row r="31" spans="2:20">
      <c r="B31" s="17">
        <v>26</v>
      </c>
      <c r="C31" s="17">
        <f>[2]水痘!$C27</f>
        <v>13</v>
      </c>
      <c r="D31" s="17">
        <f>[2]水痘!$D27</f>
        <v>0</v>
      </c>
      <c r="E31" s="17">
        <f>[2]水痘!$E27</f>
        <v>0</v>
      </c>
      <c r="F31" s="17">
        <f>[2]水痘!$F27</f>
        <v>3</v>
      </c>
      <c r="G31" s="17">
        <f>[2]水痘!$G27</f>
        <v>0</v>
      </c>
      <c r="H31" s="17">
        <f>[2]水痘!$H27</f>
        <v>2</v>
      </c>
      <c r="I31" s="17">
        <f>[2]水痘!$I27</f>
        <v>3</v>
      </c>
      <c r="J31" s="17">
        <f>[2]水痘!$J27</f>
        <v>0</v>
      </c>
      <c r="K31" s="17">
        <f>[2]水痘!$K27</f>
        <v>1</v>
      </c>
      <c r="L31" s="17">
        <f>[2]水痘!$L27</f>
        <v>1</v>
      </c>
      <c r="M31" s="17">
        <f>[2]水痘!$M27</f>
        <v>1</v>
      </c>
      <c r="N31" s="17">
        <f>[2]水痘!$N27</f>
        <v>1</v>
      </c>
      <c r="O31" s="17">
        <f>[2]水痘!$O27</f>
        <v>1</v>
      </c>
      <c r="P31" s="17">
        <f>[2]水痘!$P27</f>
        <v>0</v>
      </c>
      <c r="Q31" s="17">
        <f>[2]水痘!$Q27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7">
        <v>27</v>
      </c>
      <c r="C32" s="17">
        <f>[2]水痘!$C28</f>
        <v>11</v>
      </c>
      <c r="D32" s="17">
        <f>[2]水痘!$D28</f>
        <v>0</v>
      </c>
      <c r="E32" s="17">
        <f>[2]水痘!$E28</f>
        <v>0</v>
      </c>
      <c r="F32" s="17">
        <f>[2]水痘!$F28</f>
        <v>0</v>
      </c>
      <c r="G32" s="17">
        <f>[2]水痘!$G28</f>
        <v>0</v>
      </c>
      <c r="H32" s="17">
        <f>[2]水痘!$H28</f>
        <v>0</v>
      </c>
      <c r="I32" s="17">
        <f>[2]水痘!$I28</f>
        <v>2</v>
      </c>
      <c r="J32" s="17">
        <f>[2]水痘!$J28</f>
        <v>2</v>
      </c>
      <c r="K32" s="17">
        <f>[2]水痘!$K28</f>
        <v>1</v>
      </c>
      <c r="L32" s="17">
        <f>[2]水痘!$L28</f>
        <v>1</v>
      </c>
      <c r="M32" s="17">
        <f>[2]水痘!$M28</f>
        <v>2</v>
      </c>
      <c r="N32" s="17">
        <f>[2]水痘!$N28</f>
        <v>2</v>
      </c>
      <c r="O32" s="17">
        <f>[2]水痘!$O28</f>
        <v>1</v>
      </c>
      <c r="P32" s="17">
        <f>[2]水痘!$P28</f>
        <v>0</v>
      </c>
      <c r="Q32" s="17">
        <f>[2]水痘!$Q28</f>
        <v>0</v>
      </c>
      <c r="S32">
        <f t="shared" ref="S32:S58" si="2">SUM(D32:Q32)</f>
        <v>11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[2]水痘!$C29</f>
        <v>6</v>
      </c>
      <c r="D33" s="17">
        <f>[2]水痘!$D29</f>
        <v>0</v>
      </c>
      <c r="E33" s="17">
        <f>[2]水痘!$E29</f>
        <v>1</v>
      </c>
      <c r="F33" s="17">
        <f>[2]水痘!$F29</f>
        <v>0</v>
      </c>
      <c r="G33" s="17">
        <f>[2]水痘!$G29</f>
        <v>0</v>
      </c>
      <c r="H33" s="17">
        <f>[2]水痘!$H29</f>
        <v>0</v>
      </c>
      <c r="I33" s="17">
        <f>[2]水痘!$I29</f>
        <v>1</v>
      </c>
      <c r="J33" s="17">
        <f>[2]水痘!$J29</f>
        <v>1</v>
      </c>
      <c r="K33" s="17">
        <f>[2]水痘!$K29</f>
        <v>1</v>
      </c>
      <c r="L33" s="17">
        <f>[2]水痘!$L29</f>
        <v>1</v>
      </c>
      <c r="M33" s="17">
        <f>[2]水痘!$M29</f>
        <v>0</v>
      </c>
      <c r="N33" s="17">
        <f>[2]水痘!$N29</f>
        <v>0</v>
      </c>
      <c r="O33" s="17">
        <f>[2]水痘!$O29</f>
        <v>1</v>
      </c>
      <c r="P33" s="17">
        <f>[2]水痘!$P29</f>
        <v>0</v>
      </c>
      <c r="Q33" s="17">
        <f>[2]水痘!$Q29</f>
        <v>0</v>
      </c>
      <c r="S33">
        <f t="shared" si="2"/>
        <v>6</v>
      </c>
      <c r="T33" t="b">
        <f t="shared" si="3"/>
        <v>1</v>
      </c>
    </row>
    <row r="34" spans="2:20">
      <c r="B34" s="17">
        <v>29</v>
      </c>
      <c r="C34" s="17">
        <f>[2]水痘!$C30</f>
        <v>5</v>
      </c>
      <c r="D34" s="17">
        <f>[2]水痘!$D30</f>
        <v>0</v>
      </c>
      <c r="E34" s="17">
        <f>[2]水痘!$E30</f>
        <v>0</v>
      </c>
      <c r="F34" s="17">
        <f>[2]水痘!$F30</f>
        <v>1</v>
      </c>
      <c r="G34" s="17">
        <f>[2]水痘!$G30</f>
        <v>1</v>
      </c>
      <c r="H34" s="17">
        <f>[2]水痘!$H30</f>
        <v>0</v>
      </c>
      <c r="I34" s="17">
        <f>[2]水痘!$I30</f>
        <v>0</v>
      </c>
      <c r="J34" s="17">
        <f>[2]水痘!$J30</f>
        <v>1</v>
      </c>
      <c r="K34" s="17">
        <f>[2]水痘!$K30</f>
        <v>1</v>
      </c>
      <c r="L34" s="17">
        <f>[2]水痘!$L30</f>
        <v>0</v>
      </c>
      <c r="M34" s="17">
        <f>[2]水痘!$M30</f>
        <v>0</v>
      </c>
      <c r="N34" s="17">
        <f>[2]水痘!$N30</f>
        <v>1</v>
      </c>
      <c r="O34" s="17">
        <f>[2]水痘!$O30</f>
        <v>0</v>
      </c>
      <c r="P34" s="17">
        <f>[2]水痘!$P30</f>
        <v>0</v>
      </c>
      <c r="Q34" s="17">
        <f>[2]水痘!$Q30</f>
        <v>0</v>
      </c>
      <c r="S34">
        <f t="shared" si="2"/>
        <v>5</v>
      </c>
      <c r="T34" t="b">
        <f t="shared" si="3"/>
        <v>1</v>
      </c>
    </row>
    <row r="35" spans="2:20">
      <c r="B35" s="17">
        <v>30</v>
      </c>
      <c r="C35" s="17">
        <f>[2]水痘!$C31</f>
        <v>10</v>
      </c>
      <c r="D35" s="17">
        <f>[2]水痘!$D31</f>
        <v>0</v>
      </c>
      <c r="E35" s="17">
        <f>[2]水痘!$E31</f>
        <v>0</v>
      </c>
      <c r="F35" s="17">
        <f>[2]水痘!$F31</f>
        <v>3</v>
      </c>
      <c r="G35" s="17">
        <f>[2]水痘!$G31</f>
        <v>0</v>
      </c>
      <c r="H35" s="17">
        <f>[2]水痘!$H31</f>
        <v>1</v>
      </c>
      <c r="I35" s="17">
        <f>[2]水痘!$I31</f>
        <v>2</v>
      </c>
      <c r="J35" s="17">
        <f>[2]水痘!$J31</f>
        <v>0</v>
      </c>
      <c r="K35" s="17">
        <f>[2]水痘!$K31</f>
        <v>1</v>
      </c>
      <c r="L35" s="17">
        <f>[2]水痘!$L31</f>
        <v>0</v>
      </c>
      <c r="M35" s="17">
        <f>[2]水痘!$M31</f>
        <v>2</v>
      </c>
      <c r="N35" s="17">
        <f>[2]水痘!$N31</f>
        <v>0</v>
      </c>
      <c r="O35" s="17">
        <f>[2]水痘!$O31</f>
        <v>1</v>
      </c>
      <c r="P35" s="17">
        <f>[2]水痘!$P31</f>
        <v>0</v>
      </c>
      <c r="Q35" s="17">
        <f>[2]水痘!$Q31</f>
        <v>0</v>
      </c>
      <c r="S35">
        <f t="shared" si="2"/>
        <v>10</v>
      </c>
      <c r="T35" t="b">
        <f t="shared" si="3"/>
        <v>1</v>
      </c>
    </row>
    <row r="36" spans="2:20">
      <c r="B36" s="17">
        <v>31</v>
      </c>
      <c r="C36" s="17">
        <f>[2]水痘!$C32</f>
        <v>6</v>
      </c>
      <c r="D36" s="17">
        <f>[2]水痘!$D32</f>
        <v>0</v>
      </c>
      <c r="E36" s="17">
        <f>[2]水痘!$E32</f>
        <v>1</v>
      </c>
      <c r="F36" s="17">
        <f>[2]水痘!$F32</f>
        <v>0</v>
      </c>
      <c r="G36" s="17">
        <f>[2]水痘!$G32</f>
        <v>1</v>
      </c>
      <c r="H36" s="17">
        <f>[2]水痘!$H32</f>
        <v>0</v>
      </c>
      <c r="I36" s="17">
        <f>[2]水痘!$I32</f>
        <v>1</v>
      </c>
      <c r="J36" s="17">
        <f>[2]水痘!$J32</f>
        <v>2</v>
      </c>
      <c r="K36" s="17">
        <f>[2]水痘!$K32</f>
        <v>0</v>
      </c>
      <c r="L36" s="17">
        <f>[2]水痘!$L32</f>
        <v>0</v>
      </c>
      <c r="M36" s="17">
        <f>[2]水痘!$M32</f>
        <v>0</v>
      </c>
      <c r="N36" s="17">
        <f>[2]水痘!$N32</f>
        <v>0</v>
      </c>
      <c r="O36" s="17">
        <f>[2]水痘!$O32</f>
        <v>1</v>
      </c>
      <c r="P36" s="17">
        <f>[2]水痘!$P32</f>
        <v>0</v>
      </c>
      <c r="Q36" s="17">
        <f>[2]水痘!$Q32</f>
        <v>0</v>
      </c>
      <c r="S36">
        <f t="shared" si="2"/>
        <v>6</v>
      </c>
      <c r="T36" t="b">
        <f t="shared" si="3"/>
        <v>1</v>
      </c>
    </row>
    <row r="37" spans="2:20">
      <c r="B37" s="17">
        <v>32</v>
      </c>
      <c r="C37" s="17">
        <f>[2]水痘!$C33</f>
        <v>3</v>
      </c>
      <c r="D37" s="17">
        <f>[2]水痘!$D33</f>
        <v>1</v>
      </c>
      <c r="E37" s="17">
        <f>[2]水痘!$E33</f>
        <v>0</v>
      </c>
      <c r="F37" s="17">
        <f>[2]水痘!$F33</f>
        <v>1</v>
      </c>
      <c r="G37" s="17">
        <f>[2]水痘!$G33</f>
        <v>0</v>
      </c>
      <c r="H37" s="17">
        <f>[2]水痘!$H33</f>
        <v>0</v>
      </c>
      <c r="I37" s="17">
        <f>[2]水痘!$I33</f>
        <v>0</v>
      </c>
      <c r="J37" s="17">
        <f>[2]水痘!$J33</f>
        <v>0</v>
      </c>
      <c r="K37" s="17">
        <f>[2]水痘!$K33</f>
        <v>1</v>
      </c>
      <c r="L37" s="17">
        <f>[2]水痘!$L33</f>
        <v>0</v>
      </c>
      <c r="M37" s="17">
        <f>[2]水痘!$M33</f>
        <v>0</v>
      </c>
      <c r="N37" s="17">
        <f>[2]水痘!$N33</f>
        <v>0</v>
      </c>
      <c r="O37" s="17">
        <f>[2]水痘!$O33</f>
        <v>0</v>
      </c>
      <c r="P37" s="17">
        <f>[2]水痘!$P33</f>
        <v>0</v>
      </c>
      <c r="Q37" s="17">
        <f>[2]水痘!$Q33</f>
        <v>0</v>
      </c>
      <c r="S37">
        <f t="shared" si="2"/>
        <v>3</v>
      </c>
      <c r="T37" t="b">
        <f t="shared" si="3"/>
        <v>1</v>
      </c>
    </row>
    <row r="38" spans="2:20">
      <c r="B38" s="17">
        <v>33</v>
      </c>
      <c r="C38" s="17">
        <f>[2]水痘!$C34</f>
        <v>3</v>
      </c>
      <c r="D38" s="17">
        <f>[2]水痘!$D34</f>
        <v>0</v>
      </c>
      <c r="E38" s="17">
        <f>[2]水痘!$E34</f>
        <v>0</v>
      </c>
      <c r="F38" s="17">
        <f>[2]水痘!$F34</f>
        <v>0</v>
      </c>
      <c r="G38" s="17">
        <f>[2]水痘!$G34</f>
        <v>0</v>
      </c>
      <c r="H38" s="17">
        <f>[2]水痘!$H34</f>
        <v>0</v>
      </c>
      <c r="I38" s="17">
        <f>[2]水痘!$I34</f>
        <v>1</v>
      </c>
      <c r="J38" s="17">
        <f>[2]水痘!$J34</f>
        <v>0</v>
      </c>
      <c r="K38" s="17">
        <f>[2]水痘!$K34</f>
        <v>0</v>
      </c>
      <c r="L38" s="17">
        <f>[2]水痘!$L34</f>
        <v>0</v>
      </c>
      <c r="M38" s="17">
        <f>[2]水痘!$M34</f>
        <v>0</v>
      </c>
      <c r="N38" s="17">
        <f>[2]水痘!$N34</f>
        <v>0</v>
      </c>
      <c r="O38" s="17">
        <f>[2]水痘!$O34</f>
        <v>0</v>
      </c>
      <c r="P38" s="17">
        <f>[2]水痘!$P34</f>
        <v>1</v>
      </c>
      <c r="Q38" s="17">
        <f>[2]水痘!$Q34</f>
        <v>1</v>
      </c>
      <c r="S38">
        <f t="shared" si="2"/>
        <v>3</v>
      </c>
      <c r="T38" t="b">
        <f t="shared" si="3"/>
        <v>1</v>
      </c>
    </row>
    <row r="39" spans="2:20">
      <c r="B39" s="17">
        <v>34</v>
      </c>
      <c r="C39" s="17">
        <f>[2]水痘!$C35</f>
        <v>11</v>
      </c>
      <c r="D39" s="17">
        <f>[2]水痘!$D35</f>
        <v>1</v>
      </c>
      <c r="E39" s="17">
        <f>[2]水痘!$E35</f>
        <v>1</v>
      </c>
      <c r="F39" s="17">
        <f>[2]水痘!$F35</f>
        <v>4</v>
      </c>
      <c r="G39" s="17">
        <f>[2]水痘!$G35</f>
        <v>1</v>
      </c>
      <c r="H39" s="17">
        <f>[2]水痘!$H35</f>
        <v>1</v>
      </c>
      <c r="I39" s="17">
        <f>[2]水痘!$I35</f>
        <v>0</v>
      </c>
      <c r="J39" s="17">
        <f>[2]水痘!$J35</f>
        <v>1</v>
      </c>
      <c r="K39" s="17">
        <f>[2]水痘!$K35</f>
        <v>1</v>
      </c>
      <c r="L39" s="17">
        <f>[2]水痘!$L35</f>
        <v>0</v>
      </c>
      <c r="M39" s="17">
        <f>[2]水痘!$M35</f>
        <v>0</v>
      </c>
      <c r="N39" s="17">
        <f>[2]水痘!$N35</f>
        <v>0</v>
      </c>
      <c r="O39" s="17">
        <f>[2]水痘!$O35</f>
        <v>1</v>
      </c>
      <c r="P39" s="17">
        <f>[2]水痘!$P35</f>
        <v>0</v>
      </c>
      <c r="Q39" s="17">
        <f>[2]水痘!$Q35</f>
        <v>0</v>
      </c>
      <c r="S39">
        <f t="shared" si="2"/>
        <v>11</v>
      </c>
      <c r="T39" t="b">
        <f t="shared" si="3"/>
        <v>1</v>
      </c>
    </row>
    <row r="40" spans="2:20">
      <c r="B40" s="17">
        <v>35</v>
      </c>
      <c r="C40" s="17">
        <f>[2]水痘!$C36</f>
        <v>3</v>
      </c>
      <c r="D40" s="17">
        <f>[2]水痘!$D36</f>
        <v>0</v>
      </c>
      <c r="E40" s="17">
        <f>[2]水痘!$E36</f>
        <v>0</v>
      </c>
      <c r="F40" s="17">
        <f>[2]水痘!$F36</f>
        <v>0</v>
      </c>
      <c r="G40" s="17">
        <f>[2]水痘!$G36</f>
        <v>0</v>
      </c>
      <c r="H40" s="17">
        <f>[2]水痘!$H36</f>
        <v>0</v>
      </c>
      <c r="I40" s="17">
        <f>[2]水痘!$I36</f>
        <v>1</v>
      </c>
      <c r="J40" s="17">
        <f>[2]水痘!$J36</f>
        <v>0</v>
      </c>
      <c r="K40" s="17">
        <f>[2]水痘!$K36</f>
        <v>0</v>
      </c>
      <c r="L40" s="17">
        <f>[2]水痘!$L36</f>
        <v>1</v>
      </c>
      <c r="M40" s="17">
        <f>[2]水痘!$M36</f>
        <v>1</v>
      </c>
      <c r="N40" s="17">
        <f>[2]水痘!$N36</f>
        <v>0</v>
      </c>
      <c r="O40" s="17">
        <f>[2]水痘!$O36</f>
        <v>0</v>
      </c>
      <c r="P40" s="17">
        <f>[2]水痘!$P36</f>
        <v>0</v>
      </c>
      <c r="Q40" s="17">
        <f>[2]水痘!$Q36</f>
        <v>0</v>
      </c>
      <c r="S40">
        <f t="shared" si="2"/>
        <v>3</v>
      </c>
      <c r="T40" t="b">
        <f t="shared" si="3"/>
        <v>1</v>
      </c>
    </row>
    <row r="41" spans="2:20">
      <c r="B41" s="17">
        <v>36</v>
      </c>
      <c r="C41" s="17">
        <f>[2]水痘!$C37</f>
        <v>5</v>
      </c>
      <c r="D41" s="17">
        <f>[2]水痘!$D37</f>
        <v>0</v>
      </c>
      <c r="E41" s="17">
        <f>[2]水痘!$E37</f>
        <v>0</v>
      </c>
      <c r="F41" s="17">
        <f>[2]水痘!$F37</f>
        <v>0</v>
      </c>
      <c r="G41" s="17">
        <f>[2]水痘!$G37</f>
        <v>0</v>
      </c>
      <c r="H41" s="17">
        <f>[2]水痘!$H37</f>
        <v>0</v>
      </c>
      <c r="I41" s="17">
        <f>[2]水痘!$I37</f>
        <v>0</v>
      </c>
      <c r="J41" s="17">
        <f>[2]水痘!$J37</f>
        <v>0</v>
      </c>
      <c r="K41" s="17">
        <f>[2]水痘!$K37</f>
        <v>1</v>
      </c>
      <c r="L41" s="17">
        <f>[2]水痘!$L37</f>
        <v>3</v>
      </c>
      <c r="M41" s="17">
        <f>[2]水痘!$M37</f>
        <v>1</v>
      </c>
      <c r="N41" s="17">
        <f>[2]水痘!$N37</f>
        <v>0</v>
      </c>
      <c r="O41" s="17">
        <f>[2]水痘!$O37</f>
        <v>0</v>
      </c>
      <c r="P41" s="17">
        <f>[2]水痘!$P37</f>
        <v>0</v>
      </c>
      <c r="Q41" s="17">
        <f>[2]水痘!$Q37</f>
        <v>0</v>
      </c>
      <c r="S41">
        <f t="shared" si="2"/>
        <v>5</v>
      </c>
      <c r="T41" t="b">
        <f t="shared" si="3"/>
        <v>1</v>
      </c>
    </row>
    <row r="42" spans="2:20">
      <c r="B42" s="17">
        <v>37</v>
      </c>
      <c r="C42" s="17">
        <f>[2]水痘!$C38</f>
        <v>8</v>
      </c>
      <c r="D42" s="17">
        <f>[2]水痘!$D38</f>
        <v>0</v>
      </c>
      <c r="E42" s="17">
        <f>[2]水痘!$E38</f>
        <v>0</v>
      </c>
      <c r="F42" s="17">
        <f>[2]水痘!$F38</f>
        <v>1</v>
      </c>
      <c r="G42" s="17">
        <f>[2]水痘!$G38</f>
        <v>0</v>
      </c>
      <c r="H42" s="17">
        <f>[2]水痘!$H38</f>
        <v>1</v>
      </c>
      <c r="I42" s="17">
        <f>[2]水痘!$I38</f>
        <v>0</v>
      </c>
      <c r="J42" s="17">
        <f>[2]水痘!$J38</f>
        <v>0</v>
      </c>
      <c r="K42" s="17">
        <f>[2]水痘!$K38</f>
        <v>2</v>
      </c>
      <c r="L42" s="17">
        <f>[2]水痘!$L38</f>
        <v>1</v>
      </c>
      <c r="M42" s="17">
        <f>[2]水痘!$M38</f>
        <v>0</v>
      </c>
      <c r="N42" s="17">
        <f>[2]水痘!$N38</f>
        <v>3</v>
      </c>
      <c r="O42" s="17">
        <f>[2]水痘!$O38</f>
        <v>0</v>
      </c>
      <c r="P42" s="17">
        <f>[2]水痘!$P38</f>
        <v>0</v>
      </c>
      <c r="Q42" s="17">
        <f>[2]水痘!$Q38</f>
        <v>0</v>
      </c>
      <c r="S42">
        <f t="shared" si="2"/>
        <v>8</v>
      </c>
      <c r="T42" t="b">
        <f t="shared" si="3"/>
        <v>1</v>
      </c>
    </row>
    <row r="43" spans="2:20">
      <c r="B43" s="17">
        <v>38</v>
      </c>
      <c r="C43" s="17">
        <f>[2]水痘!$C39</f>
        <v>10</v>
      </c>
      <c r="D43" s="17">
        <f>[2]水痘!$D39</f>
        <v>0</v>
      </c>
      <c r="E43" s="17">
        <f>[2]水痘!$E39</f>
        <v>2</v>
      </c>
      <c r="F43" s="17">
        <f>[2]水痘!$F39</f>
        <v>1</v>
      </c>
      <c r="G43" s="17">
        <f>[2]水痘!$G39</f>
        <v>1</v>
      </c>
      <c r="H43" s="17">
        <f>[2]水痘!$H39</f>
        <v>0</v>
      </c>
      <c r="I43" s="17">
        <f>[2]水痘!$I39</f>
        <v>0</v>
      </c>
      <c r="J43" s="17">
        <f>[2]水痘!$J39</f>
        <v>0</v>
      </c>
      <c r="K43" s="17">
        <f>[2]水痘!$K39</f>
        <v>0</v>
      </c>
      <c r="L43" s="17">
        <f>[2]水痘!$L39</f>
        <v>3</v>
      </c>
      <c r="M43" s="17">
        <f>[2]水痘!$M39</f>
        <v>0</v>
      </c>
      <c r="N43" s="17">
        <f>[2]水痘!$N39</f>
        <v>1</v>
      </c>
      <c r="O43" s="17">
        <f>[2]水痘!$O39</f>
        <v>0</v>
      </c>
      <c r="P43" s="17">
        <f>[2]水痘!$P39</f>
        <v>0</v>
      </c>
      <c r="Q43" s="17">
        <f>[2]水痘!$Q39</f>
        <v>2</v>
      </c>
      <c r="S43">
        <f t="shared" si="2"/>
        <v>10</v>
      </c>
      <c r="T43" t="b">
        <f t="shared" si="3"/>
        <v>1</v>
      </c>
    </row>
    <row r="44" spans="2:20">
      <c r="B44" s="17">
        <v>39</v>
      </c>
      <c r="C44" s="17">
        <f>[2]水痘!$C40</f>
        <v>7</v>
      </c>
      <c r="D44" s="17">
        <f>[2]水痘!$D40</f>
        <v>0</v>
      </c>
      <c r="E44" s="17">
        <f>[2]水痘!$E40</f>
        <v>0</v>
      </c>
      <c r="F44" s="17">
        <f>[2]水痘!$F40</f>
        <v>1</v>
      </c>
      <c r="G44" s="17">
        <f>[2]水痘!$G40</f>
        <v>2</v>
      </c>
      <c r="H44" s="17">
        <f>[2]水痘!$H40</f>
        <v>0</v>
      </c>
      <c r="I44" s="17">
        <f>[2]水痘!$I40</f>
        <v>0</v>
      </c>
      <c r="J44" s="17">
        <f>[2]水痘!$J40</f>
        <v>0</v>
      </c>
      <c r="K44" s="17">
        <f>[2]水痘!$K40</f>
        <v>0</v>
      </c>
      <c r="L44" s="17">
        <f>[2]水痘!$L40</f>
        <v>1</v>
      </c>
      <c r="M44" s="17">
        <f>[2]水痘!$M40</f>
        <v>0</v>
      </c>
      <c r="N44" s="17">
        <f>[2]水痘!$N40</f>
        <v>1</v>
      </c>
      <c r="O44" s="17">
        <f>[2]水痘!$O40</f>
        <v>2</v>
      </c>
      <c r="P44" s="17">
        <f>[2]水痘!$P40</f>
        <v>0</v>
      </c>
      <c r="Q44" s="17">
        <f>[2]水痘!$Q40</f>
        <v>0</v>
      </c>
      <c r="S44">
        <f t="shared" si="2"/>
        <v>7</v>
      </c>
      <c r="T44" t="b">
        <f t="shared" si="3"/>
        <v>1</v>
      </c>
    </row>
    <row r="45" spans="2:20">
      <c r="B45" s="17">
        <v>40</v>
      </c>
      <c r="C45" s="17">
        <f>[2]水痘!$C41</f>
        <v>9</v>
      </c>
      <c r="D45" s="17">
        <f>[2]水痘!$D41</f>
        <v>0</v>
      </c>
      <c r="E45" s="17">
        <f>[2]水痘!$E41</f>
        <v>0</v>
      </c>
      <c r="F45" s="17">
        <f>[2]水痘!$F41</f>
        <v>2</v>
      </c>
      <c r="G45" s="17">
        <f>[2]水痘!$G41</f>
        <v>1</v>
      </c>
      <c r="H45" s="17">
        <f>[2]水痘!$H41</f>
        <v>0</v>
      </c>
      <c r="I45" s="17">
        <f>[2]水痘!$I41</f>
        <v>1</v>
      </c>
      <c r="J45" s="17">
        <f>[2]水痘!$J41</f>
        <v>2</v>
      </c>
      <c r="K45" s="17">
        <f>[2]水痘!$K41</f>
        <v>0</v>
      </c>
      <c r="L45" s="17">
        <f>[2]水痘!$L41</f>
        <v>1</v>
      </c>
      <c r="M45" s="17">
        <f>[2]水痘!$M41</f>
        <v>2</v>
      </c>
      <c r="N45" s="17">
        <f>[2]水痘!$N41</f>
        <v>0</v>
      </c>
      <c r="O45" s="17">
        <f>[2]水痘!$O41</f>
        <v>0</v>
      </c>
      <c r="P45" s="17">
        <f>[2]水痘!$P41</f>
        <v>0</v>
      </c>
      <c r="Q45" s="17">
        <f>[2]水痘!$Q41</f>
        <v>0</v>
      </c>
      <c r="S45">
        <f t="shared" si="2"/>
        <v>9</v>
      </c>
      <c r="T45" t="b">
        <f t="shared" si="3"/>
        <v>1</v>
      </c>
    </row>
    <row r="46" spans="2:20">
      <c r="B46" s="17">
        <v>41</v>
      </c>
      <c r="C46" s="17">
        <f>[2]水痘!$C42</f>
        <v>23</v>
      </c>
      <c r="D46" s="17">
        <f>[2]水痘!$D42</f>
        <v>0</v>
      </c>
      <c r="E46" s="17">
        <f>[2]水痘!$E42</f>
        <v>0</v>
      </c>
      <c r="F46" s="17">
        <f>[2]水痘!$F42</f>
        <v>1</v>
      </c>
      <c r="G46" s="17">
        <f>[2]水痘!$G42</f>
        <v>0</v>
      </c>
      <c r="H46" s="17">
        <f>[2]水痘!$H42</f>
        <v>2</v>
      </c>
      <c r="I46" s="17">
        <f>[2]水痘!$I42</f>
        <v>3</v>
      </c>
      <c r="J46" s="17">
        <f>[2]水痘!$J42</f>
        <v>3</v>
      </c>
      <c r="K46" s="17">
        <f>[2]水痘!$K42</f>
        <v>3</v>
      </c>
      <c r="L46" s="17">
        <f>[2]水痘!$L42</f>
        <v>1</v>
      </c>
      <c r="M46" s="17">
        <f>[2]水痘!$M42</f>
        <v>3</v>
      </c>
      <c r="N46" s="17">
        <f>[2]水痘!$N42</f>
        <v>3</v>
      </c>
      <c r="O46" s="17">
        <f>[2]水痘!$O42</f>
        <v>4</v>
      </c>
      <c r="P46" s="17">
        <f>[2]水痘!$P42</f>
        <v>0</v>
      </c>
      <c r="Q46" s="17">
        <f>[2]水痘!$Q42</f>
        <v>0</v>
      </c>
      <c r="S46">
        <f t="shared" si="2"/>
        <v>23</v>
      </c>
      <c r="T46" t="b">
        <f t="shared" si="3"/>
        <v>1</v>
      </c>
    </row>
    <row r="47" spans="2:20">
      <c r="B47" s="17">
        <v>42</v>
      </c>
      <c r="C47" s="17">
        <f>[2]水痘!$C43</f>
        <v>15</v>
      </c>
      <c r="D47" s="17">
        <f>[2]水痘!$D43</f>
        <v>0</v>
      </c>
      <c r="E47" s="17">
        <f>[2]水痘!$E43</f>
        <v>1</v>
      </c>
      <c r="F47" s="17">
        <f>[2]水痘!$F43</f>
        <v>0</v>
      </c>
      <c r="G47" s="17">
        <f>[2]水痘!$G43</f>
        <v>2</v>
      </c>
      <c r="H47" s="17">
        <f>[2]水痘!$H43</f>
        <v>4</v>
      </c>
      <c r="I47" s="17">
        <f>[2]水痘!$I43</f>
        <v>1</v>
      </c>
      <c r="J47" s="17">
        <f>[2]水痘!$J43</f>
        <v>3</v>
      </c>
      <c r="K47" s="17">
        <f>[2]水痘!$K43</f>
        <v>2</v>
      </c>
      <c r="L47" s="17">
        <f>[2]水痘!$L43</f>
        <v>0</v>
      </c>
      <c r="M47" s="17">
        <f>[2]水痘!$M43</f>
        <v>0</v>
      </c>
      <c r="N47" s="17">
        <f>[2]水痘!$N43</f>
        <v>2</v>
      </c>
      <c r="O47" s="17">
        <f>[2]水痘!$O43</f>
        <v>0</v>
      </c>
      <c r="P47" s="17">
        <f>[2]水痘!$P43</f>
        <v>0</v>
      </c>
      <c r="Q47" s="17">
        <f>[2]水痘!$Q43</f>
        <v>0</v>
      </c>
      <c r="S47">
        <f t="shared" si="2"/>
        <v>15</v>
      </c>
      <c r="T47" t="b">
        <f t="shared" si="3"/>
        <v>1</v>
      </c>
    </row>
    <row r="48" spans="2:20">
      <c r="B48" s="17">
        <v>43</v>
      </c>
      <c r="C48" s="17">
        <f>[2]水痘!$C44</f>
        <v>21</v>
      </c>
      <c r="D48" s="17">
        <f>[2]水痘!$D44</f>
        <v>0</v>
      </c>
      <c r="E48" s="17">
        <f>[2]水痘!$E44</f>
        <v>0</v>
      </c>
      <c r="F48" s="17">
        <f>[2]水痘!$F44</f>
        <v>3</v>
      </c>
      <c r="G48" s="17">
        <f>[2]水痘!$G44</f>
        <v>2</v>
      </c>
      <c r="H48" s="17">
        <f>[2]水痘!$H44</f>
        <v>1</v>
      </c>
      <c r="I48" s="17">
        <f>[2]水痘!$I44</f>
        <v>3</v>
      </c>
      <c r="J48" s="17">
        <f>[2]水痘!$J44</f>
        <v>2</v>
      </c>
      <c r="K48" s="17">
        <f>[2]水痘!$K44</f>
        <v>1</v>
      </c>
      <c r="L48" s="17">
        <f>[2]水痘!$L44</f>
        <v>1</v>
      </c>
      <c r="M48" s="17">
        <f>[2]水痘!$M44</f>
        <v>2</v>
      </c>
      <c r="N48" s="17">
        <f>[2]水痘!$N44</f>
        <v>0</v>
      </c>
      <c r="O48" s="17">
        <f>[2]水痘!$O44</f>
        <v>5</v>
      </c>
      <c r="P48" s="17">
        <f>[2]水痘!$P44</f>
        <v>1</v>
      </c>
      <c r="Q48" s="17">
        <f>[2]水痘!$Q44</f>
        <v>0</v>
      </c>
      <c r="S48">
        <f t="shared" si="2"/>
        <v>21</v>
      </c>
      <c r="T48" t="b">
        <f t="shared" si="3"/>
        <v>1</v>
      </c>
    </row>
    <row r="49" spans="2:20">
      <c r="B49" s="17">
        <v>44</v>
      </c>
      <c r="C49" s="17">
        <f>[2]水痘!$C45</f>
        <v>15</v>
      </c>
      <c r="D49" s="17">
        <f>[2]水痘!$D45</f>
        <v>0</v>
      </c>
      <c r="E49" s="17">
        <f>[2]水痘!$E45</f>
        <v>1</v>
      </c>
      <c r="F49" s="17">
        <f>[2]水痘!$F45</f>
        <v>1</v>
      </c>
      <c r="G49" s="17">
        <f>[2]水痘!$G45</f>
        <v>2</v>
      </c>
      <c r="H49" s="17">
        <f>[2]水痘!$H45</f>
        <v>5</v>
      </c>
      <c r="I49" s="17">
        <f>[2]水痘!$I45</f>
        <v>1</v>
      </c>
      <c r="J49" s="17">
        <f>[2]水痘!$J45</f>
        <v>2</v>
      </c>
      <c r="K49" s="17">
        <f>[2]水痘!$K45</f>
        <v>0</v>
      </c>
      <c r="L49" s="17">
        <f>[2]水痘!$L45</f>
        <v>1</v>
      </c>
      <c r="M49" s="17">
        <f>[2]水痘!$M45</f>
        <v>1</v>
      </c>
      <c r="N49" s="17">
        <f>[2]水痘!$N45</f>
        <v>1</v>
      </c>
      <c r="O49" s="17">
        <f>[2]水痘!$O45</f>
        <v>0</v>
      </c>
      <c r="P49" s="17">
        <f>[2]水痘!$P45</f>
        <v>0</v>
      </c>
      <c r="Q49" s="17">
        <f>[2]水痘!$Q45</f>
        <v>0</v>
      </c>
      <c r="S49">
        <f t="shared" si="2"/>
        <v>15</v>
      </c>
      <c r="T49" t="b">
        <f t="shared" si="3"/>
        <v>1</v>
      </c>
    </row>
    <row r="50" spans="2:20">
      <c r="B50" s="17">
        <v>45</v>
      </c>
      <c r="C50" s="17">
        <f>[2]水痘!$C46</f>
        <v>18</v>
      </c>
      <c r="D50" s="17">
        <f>[2]水痘!$D46</f>
        <v>0</v>
      </c>
      <c r="E50" s="17">
        <f>[2]水痘!$E46</f>
        <v>2</v>
      </c>
      <c r="F50" s="17">
        <f>[2]水痘!$F46</f>
        <v>4</v>
      </c>
      <c r="G50" s="17">
        <f>[2]水痘!$G46</f>
        <v>0</v>
      </c>
      <c r="H50" s="17">
        <f>[2]水痘!$H46</f>
        <v>5</v>
      </c>
      <c r="I50" s="17">
        <f>[2]水痘!$I46</f>
        <v>0</v>
      </c>
      <c r="J50" s="17">
        <f>[2]水痘!$J46</f>
        <v>2</v>
      </c>
      <c r="K50" s="17">
        <f>[2]水痘!$K46</f>
        <v>0</v>
      </c>
      <c r="L50" s="17">
        <f>[2]水痘!$L46</f>
        <v>2</v>
      </c>
      <c r="M50" s="17">
        <f>[2]水痘!$M46</f>
        <v>0</v>
      </c>
      <c r="N50" s="17">
        <f>[2]水痘!$N46</f>
        <v>1</v>
      </c>
      <c r="O50" s="17">
        <f>[2]水痘!$O46</f>
        <v>2</v>
      </c>
      <c r="P50" s="17">
        <f>[2]水痘!$P46</f>
        <v>0</v>
      </c>
      <c r="Q50" s="17">
        <f>[2]水痘!$Q46</f>
        <v>0</v>
      </c>
      <c r="S50">
        <f t="shared" si="2"/>
        <v>18</v>
      </c>
      <c r="T50" t="b">
        <f t="shared" si="3"/>
        <v>1</v>
      </c>
    </row>
    <row r="51" spans="2:20">
      <c r="B51" s="17">
        <v>46</v>
      </c>
      <c r="C51" s="17">
        <f>[2]水痘!$C47</f>
        <v>22</v>
      </c>
      <c r="D51" s="17">
        <f>[2]水痘!$D47</f>
        <v>0</v>
      </c>
      <c r="E51" s="17">
        <f>[2]水痘!$E47</f>
        <v>2</v>
      </c>
      <c r="F51" s="17">
        <f>[2]水痘!$F47</f>
        <v>2</v>
      </c>
      <c r="G51" s="17">
        <f>[2]水痘!$G47</f>
        <v>2</v>
      </c>
      <c r="H51" s="17">
        <f>[2]水痘!$H47</f>
        <v>3</v>
      </c>
      <c r="I51" s="17">
        <f>[2]水痘!$I47</f>
        <v>3</v>
      </c>
      <c r="J51" s="17">
        <f>[2]水痘!$J47</f>
        <v>3</v>
      </c>
      <c r="K51" s="17">
        <f>[2]水痘!$K47</f>
        <v>1</v>
      </c>
      <c r="L51" s="17">
        <f>[2]水痘!$L47</f>
        <v>1</v>
      </c>
      <c r="M51" s="17">
        <f>[2]水痘!$M47</f>
        <v>1</v>
      </c>
      <c r="N51" s="17">
        <f>[2]水痘!$N47</f>
        <v>1</v>
      </c>
      <c r="O51" s="17">
        <f>[2]水痘!$O47</f>
        <v>3</v>
      </c>
      <c r="P51" s="17">
        <f>[2]水痘!$P47</f>
        <v>0</v>
      </c>
      <c r="Q51" s="17">
        <f>[2]水痘!$Q47</f>
        <v>0</v>
      </c>
      <c r="S51">
        <f t="shared" si="2"/>
        <v>22</v>
      </c>
      <c r="T51" t="b">
        <f t="shared" si="3"/>
        <v>1</v>
      </c>
    </row>
    <row r="52" spans="2:20">
      <c r="B52" s="17">
        <v>47</v>
      </c>
      <c r="C52" s="17">
        <f>[2]水痘!$C48</f>
        <v>11</v>
      </c>
      <c r="D52" s="17">
        <f>[2]水痘!$D48</f>
        <v>0</v>
      </c>
      <c r="E52" s="17">
        <f>[2]水痘!$E48</f>
        <v>0</v>
      </c>
      <c r="F52" s="17">
        <f>[2]水痘!$F48</f>
        <v>1</v>
      </c>
      <c r="G52" s="17">
        <f>[2]水痘!$G48</f>
        <v>1</v>
      </c>
      <c r="H52" s="17">
        <f>[2]水痘!$H48</f>
        <v>2</v>
      </c>
      <c r="I52" s="17">
        <f>[2]水痘!$I48</f>
        <v>1</v>
      </c>
      <c r="J52" s="17">
        <f>[2]水痘!$J48</f>
        <v>0</v>
      </c>
      <c r="K52" s="17">
        <f>[2]水痘!$K48</f>
        <v>3</v>
      </c>
      <c r="L52" s="17">
        <f>[2]水痘!$L48</f>
        <v>0</v>
      </c>
      <c r="M52" s="17">
        <f>[2]水痘!$M48</f>
        <v>3</v>
      </c>
      <c r="N52" s="17">
        <f>[2]水痘!$N48</f>
        <v>0</v>
      </c>
      <c r="O52" s="17">
        <f>[2]水痘!$O48</f>
        <v>0</v>
      </c>
      <c r="P52" s="17">
        <f>[2]水痘!$P48</f>
        <v>0</v>
      </c>
      <c r="Q52" s="17">
        <f>[2]水痘!$Q48</f>
        <v>0</v>
      </c>
      <c r="S52">
        <f t="shared" si="2"/>
        <v>11</v>
      </c>
      <c r="T52" t="b">
        <f t="shared" si="3"/>
        <v>1</v>
      </c>
    </row>
    <row r="53" spans="2:20">
      <c r="B53" s="17">
        <v>48</v>
      </c>
      <c r="C53" s="17">
        <f>[2]水痘!$C49</f>
        <v>7</v>
      </c>
      <c r="D53" s="17">
        <f>[2]水痘!$D49</f>
        <v>0</v>
      </c>
      <c r="E53" s="17">
        <f>[2]水痘!$E49</f>
        <v>0</v>
      </c>
      <c r="F53" s="17">
        <f>[2]水痘!$F49</f>
        <v>1</v>
      </c>
      <c r="G53" s="17">
        <f>[2]水痘!$G49</f>
        <v>1</v>
      </c>
      <c r="H53" s="17">
        <f>[2]水痘!$H49</f>
        <v>0</v>
      </c>
      <c r="I53" s="17">
        <f>[2]水痘!$I49</f>
        <v>0</v>
      </c>
      <c r="J53" s="17">
        <f>[2]水痘!$J49</f>
        <v>1</v>
      </c>
      <c r="K53" s="17">
        <f>[2]水痘!$K49</f>
        <v>0</v>
      </c>
      <c r="L53" s="17">
        <f>[2]水痘!$L49</f>
        <v>1</v>
      </c>
      <c r="M53" s="17">
        <f>[2]水痘!$M49</f>
        <v>0</v>
      </c>
      <c r="N53" s="17">
        <f>[2]水痘!$N49</f>
        <v>0</v>
      </c>
      <c r="O53" s="17">
        <f>[2]水痘!$O49</f>
        <v>1</v>
      </c>
      <c r="P53" s="17">
        <f>[2]水痘!$P49</f>
        <v>1</v>
      </c>
      <c r="Q53" s="17">
        <f>[2]水痘!$Q49</f>
        <v>1</v>
      </c>
      <c r="S53">
        <f t="shared" si="2"/>
        <v>7</v>
      </c>
      <c r="T53" t="b">
        <f t="shared" si="3"/>
        <v>1</v>
      </c>
    </row>
    <row r="54" spans="2:20">
      <c r="B54" s="17">
        <v>49</v>
      </c>
      <c r="C54" s="17">
        <f>[2]水痘!$C50</f>
        <v>12</v>
      </c>
      <c r="D54" s="17">
        <f>[2]水痘!$D50</f>
        <v>1</v>
      </c>
      <c r="E54" s="17">
        <f>[2]水痘!$E50</f>
        <v>0</v>
      </c>
      <c r="F54" s="17">
        <f>[2]水痘!$F50</f>
        <v>1</v>
      </c>
      <c r="G54" s="17">
        <f>[2]水痘!$G50</f>
        <v>1</v>
      </c>
      <c r="H54" s="17">
        <f>[2]水痘!$H50</f>
        <v>2</v>
      </c>
      <c r="I54" s="17">
        <f>[2]水痘!$I50</f>
        <v>2</v>
      </c>
      <c r="J54" s="17">
        <f>[2]水痘!$J50</f>
        <v>2</v>
      </c>
      <c r="K54" s="17">
        <f>[2]水痘!$K50</f>
        <v>1</v>
      </c>
      <c r="L54" s="17">
        <f>[2]水痘!$L50</f>
        <v>0</v>
      </c>
      <c r="M54" s="17">
        <f>[2]水痘!$M50</f>
        <v>2</v>
      </c>
      <c r="N54" s="17">
        <f>[2]水痘!$N50</f>
        <v>0</v>
      </c>
      <c r="O54" s="17">
        <f>[2]水痘!$O50</f>
        <v>0</v>
      </c>
      <c r="P54" s="17">
        <f>[2]水痘!$P50</f>
        <v>0</v>
      </c>
      <c r="Q54" s="17">
        <f>[2]水痘!$Q50</f>
        <v>0</v>
      </c>
      <c r="S54">
        <f t="shared" si="2"/>
        <v>12</v>
      </c>
      <c r="T54" t="b">
        <f t="shared" si="3"/>
        <v>1</v>
      </c>
    </row>
    <row r="55" spans="2:20">
      <c r="B55" s="17">
        <v>50</v>
      </c>
      <c r="C55" s="17">
        <f>[2]水痘!$C51</f>
        <v>9</v>
      </c>
      <c r="D55" s="17">
        <f>[2]水痘!$D51</f>
        <v>0</v>
      </c>
      <c r="E55" s="17">
        <f>[2]水痘!$E51</f>
        <v>0</v>
      </c>
      <c r="F55" s="17">
        <f>[2]水痘!$F51</f>
        <v>0</v>
      </c>
      <c r="G55" s="17">
        <f>[2]水痘!$G51</f>
        <v>0</v>
      </c>
      <c r="H55" s="17">
        <f>[2]水痘!$H51</f>
        <v>2</v>
      </c>
      <c r="I55" s="17">
        <f>[2]水痘!$I51</f>
        <v>1</v>
      </c>
      <c r="J55" s="17">
        <f>[2]水痘!$J51</f>
        <v>2</v>
      </c>
      <c r="K55" s="17">
        <f>[2]水痘!$K51</f>
        <v>2</v>
      </c>
      <c r="L55" s="17">
        <f>[2]水痘!$L51</f>
        <v>0</v>
      </c>
      <c r="M55" s="17">
        <f>[2]水痘!$M51</f>
        <v>0</v>
      </c>
      <c r="N55" s="17">
        <f>[2]水痘!$N51</f>
        <v>0</v>
      </c>
      <c r="O55" s="17">
        <f>[2]水痘!$O51</f>
        <v>2</v>
      </c>
      <c r="P55" s="17">
        <f>[2]水痘!$P51</f>
        <v>0</v>
      </c>
      <c r="Q55" s="17">
        <f>[2]水痘!$Q51</f>
        <v>0</v>
      </c>
      <c r="S55">
        <f t="shared" si="2"/>
        <v>9</v>
      </c>
      <c r="T55" t="b">
        <f t="shared" si="3"/>
        <v>1</v>
      </c>
    </row>
    <row r="56" spans="2:20">
      <c r="B56" s="17">
        <v>51</v>
      </c>
      <c r="C56" s="17">
        <f>[2]水痘!$C52</f>
        <v>13</v>
      </c>
      <c r="D56" s="17">
        <f>[2]水痘!$D52</f>
        <v>2</v>
      </c>
      <c r="E56" s="17">
        <f>[2]水痘!$E52</f>
        <v>0</v>
      </c>
      <c r="F56" s="17">
        <f>[2]水痘!$F52</f>
        <v>0</v>
      </c>
      <c r="G56" s="17">
        <f>[2]水痘!$G52</f>
        <v>0</v>
      </c>
      <c r="H56" s="17">
        <f>[2]水痘!$H52</f>
        <v>2</v>
      </c>
      <c r="I56" s="17">
        <f>[2]水痘!$I52</f>
        <v>0</v>
      </c>
      <c r="J56" s="17">
        <f>[2]水痘!$J52</f>
        <v>0</v>
      </c>
      <c r="K56" s="17">
        <f>[2]水痘!$K52</f>
        <v>0</v>
      </c>
      <c r="L56" s="17">
        <f>[2]水痘!$L52</f>
        <v>0</v>
      </c>
      <c r="M56" s="17">
        <f>[2]水痘!$M52</f>
        <v>2</v>
      </c>
      <c r="N56" s="17">
        <f>[2]水痘!$N52</f>
        <v>1</v>
      </c>
      <c r="O56" s="17">
        <f>[2]水痘!$O52</f>
        <v>5</v>
      </c>
      <c r="P56" s="17">
        <f>[2]水痘!$P52</f>
        <v>0</v>
      </c>
      <c r="Q56" s="17">
        <f>[2]水痘!$Q52</f>
        <v>1</v>
      </c>
      <c r="S56">
        <f t="shared" si="2"/>
        <v>13</v>
      </c>
      <c r="T56" t="b">
        <f t="shared" si="3"/>
        <v>1</v>
      </c>
    </row>
    <row r="57" spans="2:20">
      <c r="B57" s="17">
        <v>52</v>
      </c>
      <c r="C57" s="17">
        <f>[2]水痘!$C53</f>
        <v>17</v>
      </c>
      <c r="D57" s="17">
        <f>[2]水痘!$D53</f>
        <v>0</v>
      </c>
      <c r="E57" s="17">
        <f>[2]水痘!$E53</f>
        <v>0</v>
      </c>
      <c r="F57" s="17">
        <f>[2]水痘!$F53</f>
        <v>1</v>
      </c>
      <c r="G57" s="17">
        <f>[2]水痘!$G53</f>
        <v>0</v>
      </c>
      <c r="H57" s="17">
        <f>[2]水痘!$H53</f>
        <v>1</v>
      </c>
      <c r="I57" s="17">
        <f>[2]水痘!$I53</f>
        <v>2</v>
      </c>
      <c r="J57" s="17">
        <f>[2]水痘!$J53</f>
        <v>2</v>
      </c>
      <c r="K57" s="17">
        <f>[2]水痘!$K53</f>
        <v>1</v>
      </c>
      <c r="L57" s="17">
        <f>[2]水痘!$L53</f>
        <v>2</v>
      </c>
      <c r="M57" s="17">
        <f>[2]水痘!$M53</f>
        <v>5</v>
      </c>
      <c r="N57" s="17">
        <f>[2]水痘!$N53</f>
        <v>0</v>
      </c>
      <c r="O57" s="17">
        <f>[2]水痘!$O53</f>
        <v>3</v>
      </c>
      <c r="P57" s="17">
        <f>[2]水痘!$P53</f>
        <v>0</v>
      </c>
      <c r="Q57" s="17">
        <f>[2]水痘!$Q53</f>
        <v>0</v>
      </c>
      <c r="S57">
        <f t="shared" si="2"/>
        <v>17</v>
      </c>
      <c r="T57" t="b">
        <f t="shared" si="3"/>
        <v>1</v>
      </c>
    </row>
    <row r="58" spans="2:20">
      <c r="B58" s="105">
        <v>53</v>
      </c>
      <c r="C58" s="105" t="e">
        <f>[2]水痘!$C54</f>
        <v>#N/A</v>
      </c>
      <c r="D58" s="105" t="e">
        <f>[2]水痘!$D54</f>
        <v>#N/A</v>
      </c>
      <c r="E58" s="105" t="e">
        <f>[2]水痘!$E54</f>
        <v>#N/A</v>
      </c>
      <c r="F58" s="105" t="e">
        <f>[2]水痘!$F54</f>
        <v>#N/A</v>
      </c>
      <c r="G58" s="105" t="e">
        <f>[2]水痘!$G54</f>
        <v>#N/A</v>
      </c>
      <c r="H58" s="105" t="e">
        <f>[2]水痘!$H54</f>
        <v>#N/A</v>
      </c>
      <c r="I58" s="105" t="e">
        <f>[2]水痘!$I54</f>
        <v>#N/A</v>
      </c>
      <c r="J58" s="105" t="e">
        <f>[2]水痘!$J54</f>
        <v>#N/A</v>
      </c>
      <c r="K58" s="105" t="e">
        <f>[2]水痘!$K54</f>
        <v>#N/A</v>
      </c>
      <c r="L58" s="105" t="e">
        <f>[2]水痘!$L54</f>
        <v>#N/A</v>
      </c>
      <c r="M58" s="105" t="e">
        <f>[2]水痘!$M54</f>
        <v>#N/A</v>
      </c>
      <c r="N58" s="105" t="e">
        <f>[2]水痘!$N54</f>
        <v>#N/A</v>
      </c>
      <c r="O58" s="105" t="e">
        <f>[2]水痘!$O54</f>
        <v>#N/A</v>
      </c>
      <c r="P58" s="105" t="e">
        <f>[2]水痘!$P54</f>
        <v>#N/A</v>
      </c>
      <c r="Q58" s="105" t="e">
        <f>[2]水痘!$Q54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847</v>
      </c>
      <c r="D60" s="2">
        <f t="array" ref="D60">+SUM(IF(NOT(ISERROR(D6:D58)),D6:D58))</f>
        <v>9</v>
      </c>
      <c r="E60" s="2">
        <f t="array" ref="E60">+SUM(IF(NOT(ISERROR(E6:E58)),E6:E58))</f>
        <v>30</v>
      </c>
      <c r="F60" s="2">
        <f t="array" ref="F60">+SUM(IF(NOT(ISERROR(F6:F58)),F6:F58))</f>
        <v>85</v>
      </c>
      <c r="G60" s="2">
        <f t="array" ref="G60">+SUM(IF(NOT(ISERROR(G6:G58)),G6:G58))</f>
        <v>73</v>
      </c>
      <c r="H60" s="2">
        <f t="array" ref="H60">+SUM(IF(NOT(ISERROR(H6:H58)),H6:H58))</f>
        <v>90</v>
      </c>
      <c r="I60" s="2">
        <f t="array" ref="I60">+SUM(IF(NOT(ISERROR(I6:I58)),I6:I58))</f>
        <v>78</v>
      </c>
      <c r="J60" s="2">
        <f t="array" ref="J60">+SUM(IF(NOT(ISERROR(J6:J58)),J6:J58))</f>
        <v>73</v>
      </c>
      <c r="K60" s="2">
        <f t="array" ref="K60">+SUM(IF(NOT(ISERROR(K6:K58)),K6:K58))</f>
        <v>84</v>
      </c>
      <c r="L60" s="2">
        <f t="array" ref="L60">+SUM(IF(NOT(ISERROR(L6:L58)),L6:L58))</f>
        <v>69</v>
      </c>
      <c r="M60" s="2">
        <f t="array" ref="M60">+SUM(IF(NOT(ISERROR(M6:M58)),M6:M58))</f>
        <v>72</v>
      </c>
      <c r="N60" s="2">
        <f t="array" ref="N60">+SUM(IF(NOT(ISERROR(N6:N58)),N6:N58))</f>
        <v>57</v>
      </c>
      <c r="O60" s="2">
        <f t="array" ref="O60">+SUM(IF(NOT(ISERROR(O6:O58)),O6:O58))</f>
        <v>112</v>
      </c>
      <c r="P60" s="2">
        <f t="array" ref="P60">+SUM(IF(NOT(ISERROR(P6:P58)),P6:P58))</f>
        <v>6</v>
      </c>
      <c r="Q60" s="2">
        <f t="array" ref="Q60">+SUM(IF(NOT(ISERROR(Q6:Q58)),Q6:Q58))</f>
        <v>9</v>
      </c>
      <c r="R60" s="2"/>
      <c r="S60" s="2">
        <f>SUM(D60:Q60)</f>
        <v>847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1.0625737898465171</v>
      </c>
      <c r="E61" s="4">
        <f t="shared" si="4"/>
        <v>3.5419126328217239</v>
      </c>
      <c r="F61" s="4">
        <f t="shared" si="4"/>
        <v>10.035419126328216</v>
      </c>
      <c r="G61" s="4">
        <f t="shared" si="4"/>
        <v>8.6186540731995276</v>
      </c>
      <c r="H61" s="4">
        <f t="shared" si="4"/>
        <v>10.625737898465172</v>
      </c>
      <c r="I61" s="4">
        <f t="shared" si="4"/>
        <v>9.208972845336481</v>
      </c>
      <c r="J61" s="4">
        <f t="shared" si="4"/>
        <v>8.6186540731995276</v>
      </c>
      <c r="K61" s="4">
        <f t="shared" si="4"/>
        <v>9.9173553719008272</v>
      </c>
      <c r="L61" s="4">
        <f t="shared" si="4"/>
        <v>8.1463990554899635</v>
      </c>
      <c r="M61" s="4">
        <f t="shared" si="4"/>
        <v>8.5005903187721366</v>
      </c>
      <c r="N61" s="4">
        <f t="shared" si="4"/>
        <v>6.7296340023612746</v>
      </c>
      <c r="O61" s="4">
        <f t="shared" si="4"/>
        <v>13.223140495867769</v>
      </c>
      <c r="P61" s="4">
        <f t="shared" si="4"/>
        <v>0.70838252656434475</v>
      </c>
      <c r="Q61" s="4">
        <f t="shared" si="4"/>
        <v>1.0625737898465171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847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[2]手足!$C2</f>
        <v>3</v>
      </c>
      <c r="D6" s="103">
        <f>[2]手足!$D2</f>
        <v>0</v>
      </c>
      <c r="E6" s="103">
        <f>[2]手足!$E2</f>
        <v>0</v>
      </c>
      <c r="F6" s="103">
        <f>[2]手足!$F2</f>
        <v>1</v>
      </c>
      <c r="G6" s="103">
        <f>[2]手足!$G2</f>
        <v>1</v>
      </c>
      <c r="H6" s="103">
        <f>[2]手足!$H2</f>
        <v>0</v>
      </c>
      <c r="I6" s="103">
        <f>[2]手足!$I2</f>
        <v>0</v>
      </c>
      <c r="J6" s="103">
        <f>[2]手足!$J2</f>
        <v>0</v>
      </c>
      <c r="K6" s="103">
        <f>[2]手足!$K2</f>
        <v>0</v>
      </c>
      <c r="L6" s="103">
        <f>[2]手足!$L2</f>
        <v>1</v>
      </c>
      <c r="M6" s="103">
        <f>[2]手足!$M2</f>
        <v>0</v>
      </c>
      <c r="N6" s="103">
        <f>[2]手足!$N2</f>
        <v>0</v>
      </c>
      <c r="O6" s="103">
        <f>[2]手足!$O2</f>
        <v>0</v>
      </c>
      <c r="P6" s="103">
        <f>[2]手足!$P2</f>
        <v>0</v>
      </c>
      <c r="Q6" s="103">
        <f>[2]手足!$Q2</f>
        <v>0</v>
      </c>
      <c r="R6" s="104"/>
      <c r="S6" s="104">
        <f t="shared" ref="S6:S29" si="0">SUM(D6:Q6)</f>
        <v>3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[2]手足!$C3</f>
        <v>2</v>
      </c>
      <c r="D7" s="17">
        <f>[2]手足!$D3</f>
        <v>0</v>
      </c>
      <c r="E7" s="17">
        <f>[2]手足!$E3</f>
        <v>1</v>
      </c>
      <c r="F7" s="17">
        <f>[2]手足!$F3</f>
        <v>1</v>
      </c>
      <c r="G7" s="17">
        <f>[2]手足!$G3</f>
        <v>0</v>
      </c>
      <c r="H7" s="17">
        <f>[2]手足!$H3</f>
        <v>0</v>
      </c>
      <c r="I7" s="17">
        <f>[2]手足!$I3</f>
        <v>0</v>
      </c>
      <c r="J7" s="17">
        <f>[2]手足!$J3</f>
        <v>0</v>
      </c>
      <c r="K7" s="17">
        <f>[2]手足!$K3</f>
        <v>0</v>
      </c>
      <c r="L7" s="17">
        <f>[2]手足!$L3</f>
        <v>0</v>
      </c>
      <c r="M7" s="17">
        <f>[2]手足!$M3</f>
        <v>0</v>
      </c>
      <c r="N7" s="17">
        <f>[2]手足!$N3</f>
        <v>0</v>
      </c>
      <c r="O7" s="17">
        <f>[2]手足!$O3</f>
        <v>0</v>
      </c>
      <c r="P7" s="17">
        <f>[2]手足!$P3</f>
        <v>0</v>
      </c>
      <c r="Q7" s="17">
        <f>[2]手足!$Q3</f>
        <v>0</v>
      </c>
      <c r="S7">
        <f t="shared" si="0"/>
        <v>2</v>
      </c>
      <c r="T7" t="b">
        <f t="shared" si="1"/>
        <v>1</v>
      </c>
    </row>
    <row r="8" spans="2:20">
      <c r="B8" s="17">
        <v>3</v>
      </c>
      <c r="C8" s="17">
        <f>[2]手足!$C4</f>
        <v>5</v>
      </c>
      <c r="D8" s="17">
        <f>[2]手足!$D4</f>
        <v>0</v>
      </c>
      <c r="E8" s="17">
        <f>[2]手足!$E4</f>
        <v>2</v>
      </c>
      <c r="F8" s="17">
        <f>[2]手足!$F4</f>
        <v>1</v>
      </c>
      <c r="G8" s="17">
        <f>[2]手足!$G4</f>
        <v>0</v>
      </c>
      <c r="H8" s="17">
        <f>[2]手足!$H4</f>
        <v>0</v>
      </c>
      <c r="I8" s="17">
        <f>[2]手足!$I4</f>
        <v>0</v>
      </c>
      <c r="J8" s="17">
        <f>[2]手足!$J4</f>
        <v>0</v>
      </c>
      <c r="K8" s="17">
        <f>[2]手足!$K4</f>
        <v>0</v>
      </c>
      <c r="L8" s="17">
        <f>[2]手足!$L4</f>
        <v>2</v>
      </c>
      <c r="M8" s="17">
        <f>[2]手足!$M4</f>
        <v>0</v>
      </c>
      <c r="N8" s="17">
        <f>[2]手足!$N4</f>
        <v>0</v>
      </c>
      <c r="O8" s="17">
        <f>[2]手足!$O4</f>
        <v>0</v>
      </c>
      <c r="P8" s="17">
        <f>[2]手足!$P4</f>
        <v>0</v>
      </c>
      <c r="Q8" s="17">
        <f>[2]手足!$Q4</f>
        <v>0</v>
      </c>
      <c r="S8">
        <f t="shared" si="0"/>
        <v>5</v>
      </c>
      <c r="T8" t="b">
        <f t="shared" si="1"/>
        <v>1</v>
      </c>
    </row>
    <row r="9" spans="2:20">
      <c r="B9" s="17">
        <v>4</v>
      </c>
      <c r="C9" s="17">
        <f>[2]手足!$C5</f>
        <v>6</v>
      </c>
      <c r="D9" s="17">
        <f>[2]手足!$D5</f>
        <v>0</v>
      </c>
      <c r="E9" s="17">
        <f>[2]手足!$E5</f>
        <v>1</v>
      </c>
      <c r="F9" s="17">
        <f>[2]手足!$F5</f>
        <v>1</v>
      </c>
      <c r="G9" s="17">
        <f>[2]手足!$G5</f>
        <v>1</v>
      </c>
      <c r="H9" s="17">
        <f>[2]手足!$H5</f>
        <v>1</v>
      </c>
      <c r="I9" s="17">
        <f>[2]手足!$I5</f>
        <v>0</v>
      </c>
      <c r="J9" s="17">
        <f>[2]手足!$J5</f>
        <v>1</v>
      </c>
      <c r="K9" s="17">
        <f>[2]手足!$K5</f>
        <v>0</v>
      </c>
      <c r="L9" s="17">
        <f>[2]手足!$L5</f>
        <v>0</v>
      </c>
      <c r="M9" s="17">
        <f>[2]手足!$M5</f>
        <v>0</v>
      </c>
      <c r="N9" s="17">
        <f>[2]手足!$N5</f>
        <v>0</v>
      </c>
      <c r="O9" s="17">
        <f>[2]手足!$O5</f>
        <v>1</v>
      </c>
      <c r="P9" s="17">
        <f>[2]手足!$P5</f>
        <v>0</v>
      </c>
      <c r="Q9" s="17">
        <f>[2]手足!$Q5</f>
        <v>0</v>
      </c>
      <c r="S9">
        <f t="shared" si="0"/>
        <v>6</v>
      </c>
      <c r="T9" t="b">
        <f t="shared" si="1"/>
        <v>1</v>
      </c>
    </row>
    <row r="10" spans="2:20">
      <c r="B10" s="17">
        <v>5</v>
      </c>
      <c r="C10" s="17">
        <f>[2]手足!$C6</f>
        <v>4</v>
      </c>
      <c r="D10" s="17">
        <f>[2]手足!$D6</f>
        <v>0</v>
      </c>
      <c r="E10" s="17">
        <f>[2]手足!$E6</f>
        <v>0</v>
      </c>
      <c r="F10" s="17">
        <f>[2]手足!$F6</f>
        <v>3</v>
      </c>
      <c r="G10" s="17">
        <f>[2]手足!$G6</f>
        <v>1</v>
      </c>
      <c r="H10" s="17">
        <f>[2]手足!$H6</f>
        <v>0</v>
      </c>
      <c r="I10" s="17">
        <f>[2]手足!$I6</f>
        <v>0</v>
      </c>
      <c r="J10" s="17">
        <f>[2]手足!$J6</f>
        <v>0</v>
      </c>
      <c r="K10" s="17">
        <f>[2]手足!$K6</f>
        <v>0</v>
      </c>
      <c r="L10" s="17">
        <f>[2]手足!$L6</f>
        <v>0</v>
      </c>
      <c r="M10" s="17">
        <f>[2]手足!$M6</f>
        <v>0</v>
      </c>
      <c r="N10" s="17">
        <f>[2]手足!$N6</f>
        <v>0</v>
      </c>
      <c r="O10" s="17">
        <f>[2]手足!$O6</f>
        <v>0</v>
      </c>
      <c r="P10" s="17">
        <f>[2]手足!$P6</f>
        <v>0</v>
      </c>
      <c r="Q10" s="17">
        <f>[2]手足!$Q6</f>
        <v>0</v>
      </c>
      <c r="S10">
        <f t="shared" si="0"/>
        <v>4</v>
      </c>
      <c r="T10" t="b">
        <f t="shared" si="1"/>
        <v>1</v>
      </c>
    </row>
    <row r="11" spans="2:20">
      <c r="B11" s="17">
        <v>6</v>
      </c>
      <c r="C11" s="17">
        <f>[2]手足!$C7</f>
        <v>4</v>
      </c>
      <c r="D11" s="17">
        <f>[2]手足!$D7</f>
        <v>0</v>
      </c>
      <c r="E11" s="17">
        <f>[2]手足!$E7</f>
        <v>1</v>
      </c>
      <c r="F11" s="17">
        <f>[2]手足!$F7</f>
        <v>2</v>
      </c>
      <c r="G11" s="17">
        <f>[2]手足!$G7</f>
        <v>0</v>
      </c>
      <c r="H11" s="17">
        <f>[2]手足!$H7</f>
        <v>0</v>
      </c>
      <c r="I11" s="17">
        <f>[2]手足!$I7</f>
        <v>0</v>
      </c>
      <c r="J11" s="17">
        <f>[2]手足!$J7</f>
        <v>0</v>
      </c>
      <c r="K11" s="17">
        <f>[2]手足!$K7</f>
        <v>1</v>
      </c>
      <c r="L11" s="17">
        <f>[2]手足!$L7</f>
        <v>0</v>
      </c>
      <c r="M11" s="17">
        <f>[2]手足!$M7</f>
        <v>0</v>
      </c>
      <c r="N11" s="17">
        <f>[2]手足!$N7</f>
        <v>0</v>
      </c>
      <c r="O11" s="17">
        <f>[2]手足!$O7</f>
        <v>0</v>
      </c>
      <c r="P11" s="17">
        <f>[2]手足!$P7</f>
        <v>0</v>
      </c>
      <c r="Q11" s="17">
        <f>[2]手足!$Q7</f>
        <v>0</v>
      </c>
      <c r="S11">
        <f t="shared" si="0"/>
        <v>4</v>
      </c>
      <c r="T11" t="b">
        <f t="shared" si="1"/>
        <v>1</v>
      </c>
    </row>
    <row r="12" spans="2:20">
      <c r="B12" s="17">
        <v>7</v>
      </c>
      <c r="C12" s="17">
        <f>[2]手足!$C8</f>
        <v>2</v>
      </c>
      <c r="D12" s="17">
        <f>[2]手足!$D8</f>
        <v>0</v>
      </c>
      <c r="E12" s="17">
        <f>[2]手足!$E8</f>
        <v>0</v>
      </c>
      <c r="F12" s="17">
        <f>[2]手足!$F8</f>
        <v>1</v>
      </c>
      <c r="G12" s="17">
        <f>[2]手足!$G8</f>
        <v>0</v>
      </c>
      <c r="H12" s="17">
        <f>[2]手足!$H8</f>
        <v>1</v>
      </c>
      <c r="I12" s="17">
        <f>[2]手足!$I8</f>
        <v>0</v>
      </c>
      <c r="J12" s="17">
        <f>[2]手足!$J8</f>
        <v>0</v>
      </c>
      <c r="K12" s="17">
        <f>[2]手足!$K8</f>
        <v>0</v>
      </c>
      <c r="L12" s="17">
        <f>[2]手足!$L8</f>
        <v>0</v>
      </c>
      <c r="M12" s="17">
        <f>[2]手足!$M8</f>
        <v>0</v>
      </c>
      <c r="N12" s="17">
        <f>[2]手足!$N8</f>
        <v>0</v>
      </c>
      <c r="O12" s="17">
        <f>[2]手足!$O8</f>
        <v>0</v>
      </c>
      <c r="P12" s="17">
        <f>[2]手足!$P8</f>
        <v>0</v>
      </c>
      <c r="Q12" s="17">
        <f>[2]手足!$Q8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[2]手足!$C9</f>
        <v>1</v>
      </c>
      <c r="D13" s="17">
        <f>[2]手足!$D9</f>
        <v>0</v>
      </c>
      <c r="E13" s="17">
        <f>[2]手足!$E9</f>
        <v>0</v>
      </c>
      <c r="F13" s="17">
        <f>[2]手足!$F9</f>
        <v>0</v>
      </c>
      <c r="G13" s="17">
        <f>[2]手足!$G9</f>
        <v>1</v>
      </c>
      <c r="H13" s="17">
        <f>[2]手足!$H9</f>
        <v>0</v>
      </c>
      <c r="I13" s="17">
        <f>[2]手足!$I9</f>
        <v>0</v>
      </c>
      <c r="J13" s="17">
        <f>[2]手足!$J9</f>
        <v>0</v>
      </c>
      <c r="K13" s="17">
        <f>[2]手足!$K9</f>
        <v>0</v>
      </c>
      <c r="L13" s="17">
        <f>[2]手足!$L9</f>
        <v>0</v>
      </c>
      <c r="M13" s="17">
        <f>[2]手足!$M9</f>
        <v>0</v>
      </c>
      <c r="N13" s="17">
        <f>[2]手足!$N9</f>
        <v>0</v>
      </c>
      <c r="O13" s="17">
        <f>[2]手足!$O9</f>
        <v>0</v>
      </c>
      <c r="P13" s="17">
        <f>[2]手足!$P9</f>
        <v>0</v>
      </c>
      <c r="Q13" s="17">
        <f>[2]手足!$Q9</f>
        <v>0</v>
      </c>
      <c r="S13">
        <f t="shared" si="0"/>
        <v>1</v>
      </c>
      <c r="T13" t="b">
        <f t="shared" si="1"/>
        <v>1</v>
      </c>
    </row>
    <row r="14" spans="2:20">
      <c r="B14" s="17">
        <v>9</v>
      </c>
      <c r="C14" s="17">
        <f>[2]手足!$C10</f>
        <v>6</v>
      </c>
      <c r="D14" s="17">
        <f>[2]手足!$D10</f>
        <v>0</v>
      </c>
      <c r="E14" s="17">
        <f>[2]手足!$E10</f>
        <v>1</v>
      </c>
      <c r="F14" s="17">
        <f>[2]手足!$F10</f>
        <v>3</v>
      </c>
      <c r="G14" s="17">
        <f>[2]手足!$G10</f>
        <v>1</v>
      </c>
      <c r="H14" s="17">
        <f>[2]手足!$H10</f>
        <v>0</v>
      </c>
      <c r="I14" s="17">
        <f>[2]手足!$I10</f>
        <v>0</v>
      </c>
      <c r="J14" s="17">
        <f>[2]手足!$J10</f>
        <v>0</v>
      </c>
      <c r="K14" s="17">
        <f>[2]手足!$K10</f>
        <v>1</v>
      </c>
      <c r="L14" s="17">
        <f>[2]手足!$L10</f>
        <v>0</v>
      </c>
      <c r="M14" s="17">
        <f>[2]手足!$M10</f>
        <v>0</v>
      </c>
      <c r="N14" s="17">
        <f>[2]手足!$N10</f>
        <v>0</v>
      </c>
      <c r="O14" s="17">
        <f>[2]手足!$O10</f>
        <v>0</v>
      </c>
      <c r="P14" s="17">
        <f>[2]手足!$P10</f>
        <v>0</v>
      </c>
      <c r="Q14" s="17">
        <f>[2]手足!$Q10</f>
        <v>0</v>
      </c>
      <c r="S14">
        <f t="shared" si="0"/>
        <v>6</v>
      </c>
      <c r="T14" t="b">
        <f t="shared" si="1"/>
        <v>1</v>
      </c>
    </row>
    <row r="15" spans="2:20">
      <c r="B15" s="17">
        <v>10</v>
      </c>
      <c r="C15" s="17">
        <f>[2]手足!$C11</f>
        <v>6</v>
      </c>
      <c r="D15" s="17">
        <f>[2]手足!$D11</f>
        <v>0</v>
      </c>
      <c r="E15" s="17">
        <f>[2]手足!$E11</f>
        <v>0</v>
      </c>
      <c r="F15" s="17">
        <f>[2]手足!$F11</f>
        <v>3</v>
      </c>
      <c r="G15" s="17">
        <f>[2]手足!$G11</f>
        <v>3</v>
      </c>
      <c r="H15" s="17">
        <f>[2]手足!$H11</f>
        <v>0</v>
      </c>
      <c r="I15" s="17">
        <f>[2]手足!$I11</f>
        <v>0</v>
      </c>
      <c r="J15" s="17">
        <f>[2]手足!$J11</f>
        <v>0</v>
      </c>
      <c r="K15" s="17">
        <f>[2]手足!$K11</f>
        <v>0</v>
      </c>
      <c r="L15" s="17">
        <f>[2]手足!$L11</f>
        <v>0</v>
      </c>
      <c r="M15" s="17">
        <f>[2]手足!$M11</f>
        <v>0</v>
      </c>
      <c r="N15" s="17">
        <f>[2]手足!$N11</f>
        <v>0</v>
      </c>
      <c r="O15" s="17">
        <f>[2]手足!$O11</f>
        <v>0</v>
      </c>
      <c r="P15" s="17">
        <f>[2]手足!$P11</f>
        <v>0</v>
      </c>
      <c r="Q15" s="17">
        <f>[2]手足!$Q11</f>
        <v>0</v>
      </c>
      <c r="S15">
        <f t="shared" si="0"/>
        <v>6</v>
      </c>
      <c r="T15" t="b">
        <f t="shared" si="1"/>
        <v>1</v>
      </c>
    </row>
    <row r="16" spans="2:20">
      <c r="B16" s="17">
        <v>11</v>
      </c>
      <c r="C16" s="17">
        <f>[2]手足!$C12</f>
        <v>5</v>
      </c>
      <c r="D16" s="17">
        <f>[2]手足!$D12</f>
        <v>0</v>
      </c>
      <c r="E16" s="17">
        <f>[2]手足!$E12</f>
        <v>0</v>
      </c>
      <c r="F16" s="17">
        <f>[2]手足!$F12</f>
        <v>2</v>
      </c>
      <c r="G16" s="17">
        <f>[2]手足!$G12</f>
        <v>2</v>
      </c>
      <c r="H16" s="17">
        <f>[2]手足!$H12</f>
        <v>0</v>
      </c>
      <c r="I16" s="17">
        <f>[2]手足!$I12</f>
        <v>0</v>
      </c>
      <c r="J16" s="17">
        <f>[2]手足!$J12</f>
        <v>1</v>
      </c>
      <c r="K16" s="17">
        <f>[2]手足!$K12</f>
        <v>0</v>
      </c>
      <c r="L16" s="17">
        <f>[2]手足!$L12</f>
        <v>0</v>
      </c>
      <c r="M16" s="17">
        <f>[2]手足!$M12</f>
        <v>0</v>
      </c>
      <c r="N16" s="17">
        <f>[2]手足!$N12</f>
        <v>0</v>
      </c>
      <c r="O16" s="17">
        <f>[2]手足!$O12</f>
        <v>0</v>
      </c>
      <c r="P16" s="17">
        <f>[2]手足!$P12</f>
        <v>0</v>
      </c>
      <c r="Q16" s="17">
        <f>[2]手足!$Q12</f>
        <v>0</v>
      </c>
      <c r="S16">
        <f t="shared" si="0"/>
        <v>5</v>
      </c>
      <c r="T16" t="b">
        <f t="shared" si="1"/>
        <v>1</v>
      </c>
    </row>
    <row r="17" spans="2:20">
      <c r="B17" s="17">
        <v>12</v>
      </c>
      <c r="C17" s="17">
        <f>[2]手足!$C13</f>
        <v>8</v>
      </c>
      <c r="D17" s="17">
        <f>[2]手足!$D13</f>
        <v>0</v>
      </c>
      <c r="E17" s="17">
        <f>[2]手足!$E13</f>
        <v>1</v>
      </c>
      <c r="F17" s="17">
        <f>[2]手足!$F13</f>
        <v>3</v>
      </c>
      <c r="G17" s="17">
        <f>[2]手足!$G13</f>
        <v>1</v>
      </c>
      <c r="H17" s="17">
        <f>[2]手足!$H13</f>
        <v>1</v>
      </c>
      <c r="I17" s="17">
        <f>[2]手足!$I13</f>
        <v>0</v>
      </c>
      <c r="J17" s="17">
        <f>[2]手足!$J13</f>
        <v>1</v>
      </c>
      <c r="K17" s="17">
        <f>[2]手足!$K13</f>
        <v>0</v>
      </c>
      <c r="L17" s="17">
        <f>[2]手足!$L13</f>
        <v>0</v>
      </c>
      <c r="M17" s="17">
        <f>[2]手足!$M13</f>
        <v>0</v>
      </c>
      <c r="N17" s="17">
        <f>[2]手足!$N13</f>
        <v>1</v>
      </c>
      <c r="O17" s="17">
        <f>[2]手足!$O13</f>
        <v>0</v>
      </c>
      <c r="P17" s="17">
        <f>[2]手足!$P13</f>
        <v>0</v>
      </c>
      <c r="Q17" s="17">
        <f>[2]手足!$Q13</f>
        <v>0</v>
      </c>
      <c r="S17">
        <f t="shared" si="0"/>
        <v>8</v>
      </c>
      <c r="T17" t="b">
        <f t="shared" si="1"/>
        <v>1</v>
      </c>
    </row>
    <row r="18" spans="2:20">
      <c r="B18" s="17">
        <v>13</v>
      </c>
      <c r="C18" s="17">
        <f>[2]手足!$C14</f>
        <v>3</v>
      </c>
      <c r="D18" s="17">
        <f>[2]手足!$D14</f>
        <v>0</v>
      </c>
      <c r="E18" s="17">
        <f>[2]手足!$E14</f>
        <v>0</v>
      </c>
      <c r="F18" s="17">
        <f>[2]手足!$F14</f>
        <v>2</v>
      </c>
      <c r="G18" s="17">
        <f>[2]手足!$G14</f>
        <v>0</v>
      </c>
      <c r="H18" s="17">
        <f>[2]手足!$H14</f>
        <v>0</v>
      </c>
      <c r="I18" s="17">
        <f>[2]手足!$I14</f>
        <v>0</v>
      </c>
      <c r="J18" s="17">
        <f>[2]手足!$J14</f>
        <v>0</v>
      </c>
      <c r="K18" s="17">
        <f>[2]手足!$K14</f>
        <v>1</v>
      </c>
      <c r="L18" s="17">
        <f>[2]手足!$L14</f>
        <v>0</v>
      </c>
      <c r="M18" s="17">
        <f>[2]手足!$M14</f>
        <v>0</v>
      </c>
      <c r="N18" s="17">
        <f>[2]手足!$N14</f>
        <v>0</v>
      </c>
      <c r="O18" s="17">
        <f>[2]手足!$O14</f>
        <v>0</v>
      </c>
      <c r="P18" s="17">
        <f>[2]手足!$P14</f>
        <v>0</v>
      </c>
      <c r="Q18" s="17">
        <f>[2]手足!$Q14</f>
        <v>0</v>
      </c>
      <c r="S18">
        <f t="shared" si="0"/>
        <v>3</v>
      </c>
      <c r="T18" t="b">
        <f t="shared" si="1"/>
        <v>1</v>
      </c>
    </row>
    <row r="19" spans="2:20">
      <c r="B19" s="17">
        <v>14</v>
      </c>
      <c r="C19" s="17">
        <f>[2]手足!$C15</f>
        <v>2</v>
      </c>
      <c r="D19" s="17">
        <f>[2]手足!$D15</f>
        <v>0</v>
      </c>
      <c r="E19" s="17">
        <f>[2]手足!$E15</f>
        <v>0</v>
      </c>
      <c r="F19" s="17">
        <f>[2]手足!$F15</f>
        <v>1</v>
      </c>
      <c r="G19" s="17">
        <f>[2]手足!$G15</f>
        <v>0</v>
      </c>
      <c r="H19" s="17">
        <f>[2]手足!$H15</f>
        <v>1</v>
      </c>
      <c r="I19" s="17">
        <f>[2]手足!$I15</f>
        <v>0</v>
      </c>
      <c r="J19" s="17">
        <f>[2]手足!$J15</f>
        <v>0</v>
      </c>
      <c r="K19" s="17">
        <f>[2]手足!$K15</f>
        <v>0</v>
      </c>
      <c r="L19" s="17">
        <f>[2]手足!$L15</f>
        <v>0</v>
      </c>
      <c r="M19" s="17">
        <f>[2]手足!$M15</f>
        <v>0</v>
      </c>
      <c r="N19" s="17">
        <f>[2]手足!$N15</f>
        <v>0</v>
      </c>
      <c r="O19" s="17">
        <f>[2]手足!$O15</f>
        <v>0</v>
      </c>
      <c r="P19" s="17">
        <f>[2]手足!$P15</f>
        <v>0</v>
      </c>
      <c r="Q19" s="17">
        <f>[2]手足!$Q15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[2]手足!$C16</f>
        <v>2</v>
      </c>
      <c r="D20" s="17">
        <f>[2]手足!$D16</f>
        <v>0</v>
      </c>
      <c r="E20" s="17">
        <f>[2]手足!$E16</f>
        <v>0</v>
      </c>
      <c r="F20" s="17">
        <f>[2]手足!$F16</f>
        <v>2</v>
      </c>
      <c r="G20" s="17">
        <f>[2]手足!$G16</f>
        <v>0</v>
      </c>
      <c r="H20" s="17">
        <f>[2]手足!$H16</f>
        <v>0</v>
      </c>
      <c r="I20" s="17">
        <f>[2]手足!$I16</f>
        <v>0</v>
      </c>
      <c r="J20" s="17">
        <f>[2]手足!$J16</f>
        <v>0</v>
      </c>
      <c r="K20" s="17">
        <f>[2]手足!$K16</f>
        <v>0</v>
      </c>
      <c r="L20" s="17">
        <f>[2]手足!$L16</f>
        <v>0</v>
      </c>
      <c r="M20" s="17">
        <f>[2]手足!$M16</f>
        <v>0</v>
      </c>
      <c r="N20" s="17">
        <f>[2]手足!$N16</f>
        <v>0</v>
      </c>
      <c r="O20" s="17">
        <f>[2]手足!$O16</f>
        <v>0</v>
      </c>
      <c r="P20" s="17">
        <f>[2]手足!$P16</f>
        <v>0</v>
      </c>
      <c r="Q20" s="17">
        <f>[2]手足!$Q16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[2]手足!$C17</f>
        <v>11</v>
      </c>
      <c r="D21" s="17">
        <f>[2]手足!$D17</f>
        <v>0</v>
      </c>
      <c r="E21" s="17">
        <f>[2]手足!$E17</f>
        <v>1</v>
      </c>
      <c r="F21" s="17">
        <f>[2]手足!$F17</f>
        <v>7</v>
      </c>
      <c r="G21" s="17">
        <f>[2]手足!$G17</f>
        <v>0</v>
      </c>
      <c r="H21" s="17">
        <f>[2]手足!$H17</f>
        <v>0</v>
      </c>
      <c r="I21" s="17">
        <f>[2]手足!$I17</f>
        <v>0</v>
      </c>
      <c r="J21" s="17">
        <f>[2]手足!$J17</f>
        <v>1</v>
      </c>
      <c r="K21" s="17">
        <f>[2]手足!$K17</f>
        <v>0</v>
      </c>
      <c r="L21" s="17">
        <f>[2]手足!$L17</f>
        <v>1</v>
      </c>
      <c r="M21" s="17">
        <f>[2]手足!$M17</f>
        <v>1</v>
      </c>
      <c r="N21" s="17">
        <f>[2]手足!$N17</f>
        <v>0</v>
      </c>
      <c r="O21" s="17">
        <f>[2]手足!$O17</f>
        <v>0</v>
      </c>
      <c r="P21" s="17">
        <f>[2]手足!$P17</f>
        <v>0</v>
      </c>
      <c r="Q21" s="17">
        <f>[2]手足!$Q17</f>
        <v>0</v>
      </c>
      <c r="S21">
        <f t="shared" si="0"/>
        <v>11</v>
      </c>
      <c r="T21" t="b">
        <f t="shared" si="1"/>
        <v>1</v>
      </c>
    </row>
    <row r="22" spans="2:20">
      <c r="B22" s="17">
        <v>17</v>
      </c>
      <c r="C22" s="17">
        <f>[2]手足!$C18</f>
        <v>2</v>
      </c>
      <c r="D22" s="17">
        <f>[2]手足!$D18</f>
        <v>0</v>
      </c>
      <c r="E22" s="17">
        <f>[2]手足!$E18</f>
        <v>1</v>
      </c>
      <c r="F22" s="17">
        <f>[2]手足!$F18</f>
        <v>0</v>
      </c>
      <c r="G22" s="17">
        <f>[2]手足!$G18</f>
        <v>1</v>
      </c>
      <c r="H22" s="17">
        <f>[2]手足!$H18</f>
        <v>0</v>
      </c>
      <c r="I22" s="17">
        <f>[2]手足!$I18</f>
        <v>0</v>
      </c>
      <c r="J22" s="17">
        <f>[2]手足!$J18</f>
        <v>0</v>
      </c>
      <c r="K22" s="17">
        <f>[2]手足!$K18</f>
        <v>0</v>
      </c>
      <c r="L22" s="17">
        <f>[2]手足!$L18</f>
        <v>0</v>
      </c>
      <c r="M22" s="17">
        <f>[2]手足!$M18</f>
        <v>0</v>
      </c>
      <c r="N22" s="17">
        <f>[2]手足!$N18</f>
        <v>0</v>
      </c>
      <c r="O22" s="17">
        <f>[2]手足!$O18</f>
        <v>0</v>
      </c>
      <c r="P22" s="17">
        <f>[2]手足!$P18</f>
        <v>0</v>
      </c>
      <c r="Q22" s="17">
        <f>[2]手足!$Q18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[2]手足!$C19</f>
        <v>5</v>
      </c>
      <c r="D23" s="17">
        <f>[2]手足!$D19</f>
        <v>0</v>
      </c>
      <c r="E23" s="17">
        <f>[2]手足!$E19</f>
        <v>2</v>
      </c>
      <c r="F23" s="17">
        <f>[2]手足!$F19</f>
        <v>2</v>
      </c>
      <c r="G23" s="17">
        <f>[2]手足!$G19</f>
        <v>0</v>
      </c>
      <c r="H23" s="17">
        <f>[2]手足!$H19</f>
        <v>0</v>
      </c>
      <c r="I23" s="17">
        <f>[2]手足!$I19</f>
        <v>0</v>
      </c>
      <c r="J23" s="17">
        <f>[2]手足!$J19</f>
        <v>0</v>
      </c>
      <c r="K23" s="17">
        <f>[2]手足!$K19</f>
        <v>1</v>
      </c>
      <c r="L23" s="17">
        <f>[2]手足!$L19</f>
        <v>0</v>
      </c>
      <c r="M23" s="17">
        <f>[2]手足!$M19</f>
        <v>0</v>
      </c>
      <c r="N23" s="17">
        <f>[2]手足!$N19</f>
        <v>0</v>
      </c>
      <c r="O23" s="17">
        <f>[2]手足!$O19</f>
        <v>0</v>
      </c>
      <c r="P23" s="17">
        <f>[2]手足!$P19</f>
        <v>0</v>
      </c>
      <c r="Q23" s="17">
        <f>[2]手足!$Q19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[2]手足!$C20</f>
        <v>4</v>
      </c>
      <c r="D24" s="17">
        <f>[2]手足!$D20</f>
        <v>0</v>
      </c>
      <c r="E24" s="17">
        <f>[2]手足!$E20</f>
        <v>2</v>
      </c>
      <c r="F24" s="17">
        <f>[2]手足!$F20</f>
        <v>1</v>
      </c>
      <c r="G24" s="17">
        <f>[2]手足!$G20</f>
        <v>1</v>
      </c>
      <c r="H24" s="17">
        <f>[2]手足!$H20</f>
        <v>0</v>
      </c>
      <c r="I24" s="17">
        <f>[2]手足!$I20</f>
        <v>0</v>
      </c>
      <c r="J24" s="17">
        <f>[2]手足!$J20</f>
        <v>0</v>
      </c>
      <c r="K24" s="17">
        <f>[2]手足!$K20</f>
        <v>0</v>
      </c>
      <c r="L24" s="17">
        <f>[2]手足!$L20</f>
        <v>0</v>
      </c>
      <c r="M24" s="17">
        <f>[2]手足!$M20</f>
        <v>0</v>
      </c>
      <c r="N24" s="17">
        <f>[2]手足!$N20</f>
        <v>0</v>
      </c>
      <c r="O24" s="17">
        <f>[2]手足!$O20</f>
        <v>0</v>
      </c>
      <c r="P24" s="17">
        <f>[2]手足!$P20</f>
        <v>0</v>
      </c>
      <c r="Q24" s="17">
        <f>[2]手足!$Q20</f>
        <v>0</v>
      </c>
      <c r="S24">
        <f t="shared" si="0"/>
        <v>4</v>
      </c>
      <c r="T24" t="b">
        <f t="shared" si="1"/>
        <v>1</v>
      </c>
    </row>
    <row r="25" spans="2:20">
      <c r="B25" s="17">
        <v>20</v>
      </c>
      <c r="C25" s="17">
        <f>[2]手足!$C21</f>
        <v>12</v>
      </c>
      <c r="D25" s="17">
        <f>[2]手足!$D21</f>
        <v>0</v>
      </c>
      <c r="E25" s="17">
        <f>[2]手足!$E21</f>
        <v>3</v>
      </c>
      <c r="F25" s="17">
        <f>[2]手足!$F21</f>
        <v>8</v>
      </c>
      <c r="G25" s="17">
        <f>[2]手足!$G21</f>
        <v>1</v>
      </c>
      <c r="H25" s="17">
        <f>[2]手足!$H21</f>
        <v>0</v>
      </c>
      <c r="I25" s="17">
        <f>[2]手足!$I21</f>
        <v>0</v>
      </c>
      <c r="J25" s="17">
        <f>[2]手足!$J21</f>
        <v>0</v>
      </c>
      <c r="K25" s="17">
        <f>[2]手足!$K21</f>
        <v>0</v>
      </c>
      <c r="L25" s="17">
        <f>[2]手足!$L21</f>
        <v>0</v>
      </c>
      <c r="M25" s="17">
        <f>[2]手足!$M21</f>
        <v>0</v>
      </c>
      <c r="N25" s="17">
        <f>[2]手足!$N21</f>
        <v>0</v>
      </c>
      <c r="O25" s="17">
        <f>[2]手足!$O21</f>
        <v>0</v>
      </c>
      <c r="P25" s="17">
        <f>[2]手足!$P21</f>
        <v>0</v>
      </c>
      <c r="Q25" s="17">
        <f>[2]手足!$Q21</f>
        <v>0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[2]手足!$C22</f>
        <v>18</v>
      </c>
      <c r="D26" s="17">
        <f>[2]手足!$D22</f>
        <v>1</v>
      </c>
      <c r="E26" s="17">
        <f>[2]手足!$E22</f>
        <v>2</v>
      </c>
      <c r="F26" s="17">
        <f>[2]手足!$F22</f>
        <v>9</v>
      </c>
      <c r="G26" s="17">
        <f>[2]手足!$G22</f>
        <v>1</v>
      </c>
      <c r="H26" s="17">
        <f>[2]手足!$H22</f>
        <v>1</v>
      </c>
      <c r="I26" s="17">
        <f>[2]手足!$I22</f>
        <v>2</v>
      </c>
      <c r="J26" s="17">
        <f>[2]手足!$J22</f>
        <v>1</v>
      </c>
      <c r="K26" s="17">
        <f>[2]手足!$K22</f>
        <v>0</v>
      </c>
      <c r="L26" s="17">
        <f>[2]手足!$L22</f>
        <v>0</v>
      </c>
      <c r="M26" s="17">
        <f>[2]手足!$M22</f>
        <v>0</v>
      </c>
      <c r="N26" s="17">
        <f>[2]手足!$N22</f>
        <v>0</v>
      </c>
      <c r="O26" s="17">
        <f>[2]手足!$O22</f>
        <v>1</v>
      </c>
      <c r="P26" s="17">
        <f>[2]手足!$P22</f>
        <v>0</v>
      </c>
      <c r="Q26" s="17">
        <f>[2]手足!$Q22</f>
        <v>0</v>
      </c>
      <c r="S26">
        <f t="shared" si="0"/>
        <v>18</v>
      </c>
      <c r="T26" t="b">
        <f t="shared" si="1"/>
        <v>1</v>
      </c>
    </row>
    <row r="27" spans="2:20">
      <c r="B27" s="17">
        <v>22</v>
      </c>
      <c r="C27" s="17">
        <f>[2]手足!$C23</f>
        <v>13</v>
      </c>
      <c r="D27" s="17">
        <f>[2]手足!$D23</f>
        <v>0</v>
      </c>
      <c r="E27" s="17">
        <f>[2]手足!$E23</f>
        <v>1</v>
      </c>
      <c r="F27" s="17">
        <f>[2]手足!$F23</f>
        <v>8</v>
      </c>
      <c r="G27" s="17">
        <f>[2]手足!$G23</f>
        <v>2</v>
      </c>
      <c r="H27" s="17">
        <f>[2]手足!$H23</f>
        <v>0</v>
      </c>
      <c r="I27" s="17">
        <f>[2]手足!$I23</f>
        <v>0</v>
      </c>
      <c r="J27" s="17">
        <f>[2]手足!$J23</f>
        <v>0</v>
      </c>
      <c r="K27" s="17">
        <f>[2]手足!$K23</f>
        <v>0</v>
      </c>
      <c r="L27" s="17">
        <f>[2]手足!$L23</f>
        <v>0</v>
      </c>
      <c r="M27" s="17">
        <f>[2]手足!$M23</f>
        <v>0</v>
      </c>
      <c r="N27" s="17">
        <f>[2]手足!$N23</f>
        <v>1</v>
      </c>
      <c r="O27" s="17">
        <f>[2]手足!$O23</f>
        <v>0</v>
      </c>
      <c r="P27" s="17">
        <f>[2]手足!$P23</f>
        <v>0</v>
      </c>
      <c r="Q27" s="17">
        <f>[2]手足!$Q23</f>
        <v>1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[2]手足!$C24</f>
        <v>10</v>
      </c>
      <c r="D28" s="17">
        <f>[2]手足!$D24</f>
        <v>0</v>
      </c>
      <c r="E28" s="17">
        <f>[2]手足!$E24</f>
        <v>3</v>
      </c>
      <c r="F28" s="17">
        <f>[2]手足!$F24</f>
        <v>6</v>
      </c>
      <c r="G28" s="17">
        <f>[2]手足!$G24</f>
        <v>0</v>
      </c>
      <c r="H28" s="17">
        <f>[2]手足!$H24</f>
        <v>1</v>
      </c>
      <c r="I28" s="17">
        <f>[2]手足!$I24</f>
        <v>0</v>
      </c>
      <c r="J28" s="17">
        <f>[2]手足!$J24</f>
        <v>0</v>
      </c>
      <c r="K28" s="17">
        <f>[2]手足!$K24</f>
        <v>0</v>
      </c>
      <c r="L28" s="17">
        <f>[2]手足!$L24</f>
        <v>0</v>
      </c>
      <c r="M28" s="17">
        <f>[2]手足!$M24</f>
        <v>0</v>
      </c>
      <c r="N28" s="17">
        <f>[2]手足!$N24</f>
        <v>0</v>
      </c>
      <c r="O28" s="17">
        <f>[2]手足!$O24</f>
        <v>0</v>
      </c>
      <c r="P28" s="17">
        <f>[2]手足!$P24</f>
        <v>0</v>
      </c>
      <c r="Q28" s="17">
        <f>[2]手足!$Q24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[2]手足!$C25</f>
        <v>18</v>
      </c>
      <c r="D29" s="17">
        <f>[2]手足!$D25</f>
        <v>0</v>
      </c>
      <c r="E29" s="17">
        <f>[2]手足!$E25</f>
        <v>4</v>
      </c>
      <c r="F29" s="17">
        <f>[2]手足!$F25</f>
        <v>9</v>
      </c>
      <c r="G29" s="17">
        <f>[2]手足!$G25</f>
        <v>3</v>
      </c>
      <c r="H29" s="17">
        <f>[2]手足!$H25</f>
        <v>1</v>
      </c>
      <c r="I29" s="17">
        <f>[2]手足!$I25</f>
        <v>1</v>
      </c>
      <c r="J29" s="17">
        <f>[2]手足!$J25</f>
        <v>0</v>
      </c>
      <c r="K29" s="17">
        <f>[2]手足!$K25</f>
        <v>0</v>
      </c>
      <c r="L29" s="17">
        <f>[2]手足!$L25</f>
        <v>0</v>
      </c>
      <c r="M29" s="17">
        <f>[2]手足!$M25</f>
        <v>0</v>
      </c>
      <c r="N29" s="17">
        <f>[2]手足!$N25</f>
        <v>0</v>
      </c>
      <c r="O29" s="17">
        <f>[2]手足!$O25</f>
        <v>0</v>
      </c>
      <c r="P29" s="17">
        <f>[2]手足!$P25</f>
        <v>0</v>
      </c>
      <c r="Q29" s="17">
        <f>[2]手足!$Q25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>
        <f>[2]手足!$C26</f>
        <v>9</v>
      </c>
      <c r="D30" s="17">
        <f>[2]手足!$D26</f>
        <v>1</v>
      </c>
      <c r="E30" s="17">
        <f>[2]手足!$E26</f>
        <v>3</v>
      </c>
      <c r="F30" s="17">
        <f>[2]手足!$F26</f>
        <v>5</v>
      </c>
      <c r="G30" s="17">
        <f>[2]手足!$G26</f>
        <v>0</v>
      </c>
      <c r="H30" s="17">
        <f>[2]手足!$H26</f>
        <v>0</v>
      </c>
      <c r="I30" s="17">
        <f>[2]手足!$I26</f>
        <v>0</v>
      </c>
      <c r="J30" s="17">
        <f>[2]手足!$J26</f>
        <v>0</v>
      </c>
      <c r="K30" s="17">
        <f>[2]手足!$K26</f>
        <v>0</v>
      </c>
      <c r="L30" s="17">
        <f>[2]手足!$L26</f>
        <v>0</v>
      </c>
      <c r="M30" s="17">
        <f>[2]手足!$M26</f>
        <v>0</v>
      </c>
      <c r="N30" s="17">
        <f>[2]手足!$N26</f>
        <v>0</v>
      </c>
      <c r="O30" s="17">
        <f>[2]手足!$O26</f>
        <v>0</v>
      </c>
      <c r="P30" s="17">
        <f>[2]手足!$P26</f>
        <v>0</v>
      </c>
      <c r="Q30" s="17">
        <f>[2]手足!$Q26</f>
        <v>0</v>
      </c>
      <c r="S30">
        <f>SUM(D30:Q30)</f>
        <v>9</v>
      </c>
      <c r="T30" t="b">
        <f>IF(AND(ISERROR(C30),ISERROR(S30)),"-",C30=S30)</f>
        <v>1</v>
      </c>
    </row>
    <row r="31" spans="2:20">
      <c r="B31" s="17">
        <v>26</v>
      </c>
      <c r="C31" s="17">
        <f>[2]手足!$C27</f>
        <v>10</v>
      </c>
      <c r="D31" s="17">
        <f>[2]手足!$D27</f>
        <v>0</v>
      </c>
      <c r="E31" s="17">
        <f>[2]手足!$E27</f>
        <v>2</v>
      </c>
      <c r="F31" s="17">
        <f>[2]手足!$F27</f>
        <v>6</v>
      </c>
      <c r="G31" s="17">
        <f>[2]手足!$G27</f>
        <v>0</v>
      </c>
      <c r="H31" s="17">
        <f>[2]手足!$H27</f>
        <v>0</v>
      </c>
      <c r="I31" s="17">
        <f>[2]手足!$I27</f>
        <v>0</v>
      </c>
      <c r="J31" s="17">
        <f>[2]手足!$J27</f>
        <v>0</v>
      </c>
      <c r="K31" s="17">
        <f>[2]手足!$K27</f>
        <v>0</v>
      </c>
      <c r="L31" s="17">
        <f>[2]手足!$L27</f>
        <v>0</v>
      </c>
      <c r="M31" s="17">
        <f>[2]手足!$M27</f>
        <v>1</v>
      </c>
      <c r="N31" s="17">
        <f>[2]手足!$N27</f>
        <v>0</v>
      </c>
      <c r="O31" s="17">
        <f>[2]手足!$O27</f>
        <v>1</v>
      </c>
      <c r="P31" s="17">
        <f>[2]手足!$P27</f>
        <v>0</v>
      </c>
      <c r="Q31" s="17">
        <f>[2]手足!$Q27</f>
        <v>0</v>
      </c>
      <c r="S31">
        <f>SUM(D31:Q31)</f>
        <v>10</v>
      </c>
      <c r="T31" t="b">
        <f>IF(AND(ISERROR(C31),ISERROR(S31)),"-",C31=S31)</f>
        <v>1</v>
      </c>
    </row>
    <row r="32" spans="2:20">
      <c r="B32" s="17">
        <v>27</v>
      </c>
      <c r="C32" s="17">
        <f>[2]手足!$C28</f>
        <v>10</v>
      </c>
      <c r="D32" s="17">
        <f>[2]手足!$D28</f>
        <v>0</v>
      </c>
      <c r="E32" s="17">
        <f>[2]手足!$E28</f>
        <v>2</v>
      </c>
      <c r="F32" s="17">
        <f>[2]手足!$F28</f>
        <v>4</v>
      </c>
      <c r="G32" s="17">
        <f>[2]手足!$G28</f>
        <v>2</v>
      </c>
      <c r="H32" s="17">
        <f>[2]手足!$H28</f>
        <v>0</v>
      </c>
      <c r="I32" s="17">
        <f>[2]手足!$I28</f>
        <v>1</v>
      </c>
      <c r="J32" s="17">
        <f>[2]手足!$J28</f>
        <v>0</v>
      </c>
      <c r="K32" s="17">
        <f>[2]手足!$K28</f>
        <v>1</v>
      </c>
      <c r="L32" s="17">
        <f>[2]手足!$L28</f>
        <v>0</v>
      </c>
      <c r="M32" s="17">
        <f>[2]手足!$M28</f>
        <v>0</v>
      </c>
      <c r="N32" s="17">
        <f>[2]手足!$N28</f>
        <v>0</v>
      </c>
      <c r="O32" s="17">
        <f>[2]手足!$O28</f>
        <v>0</v>
      </c>
      <c r="P32" s="17">
        <f>[2]手足!$P28</f>
        <v>0</v>
      </c>
      <c r="Q32" s="17">
        <f>[2]手足!$Q28</f>
        <v>0</v>
      </c>
      <c r="S32">
        <f t="shared" ref="S32:S58" si="2">SUM(D32:Q32)</f>
        <v>10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[2]手足!$C29</f>
        <v>11</v>
      </c>
      <c r="D33" s="17">
        <f>[2]手足!$D29</f>
        <v>0</v>
      </c>
      <c r="E33" s="17">
        <f>[2]手足!$E29</f>
        <v>3</v>
      </c>
      <c r="F33" s="17">
        <f>[2]手足!$F29</f>
        <v>5</v>
      </c>
      <c r="G33" s="17">
        <f>[2]手足!$G29</f>
        <v>1</v>
      </c>
      <c r="H33" s="17">
        <f>[2]手足!$H29</f>
        <v>0</v>
      </c>
      <c r="I33" s="17">
        <f>[2]手足!$I29</f>
        <v>0</v>
      </c>
      <c r="J33" s="17">
        <f>[2]手足!$J29</f>
        <v>0</v>
      </c>
      <c r="K33" s="17">
        <f>[2]手足!$K29</f>
        <v>1</v>
      </c>
      <c r="L33" s="17">
        <f>[2]手足!$L29</f>
        <v>1</v>
      </c>
      <c r="M33" s="17">
        <f>[2]手足!$M29</f>
        <v>0</v>
      </c>
      <c r="N33" s="17">
        <f>[2]手足!$N29</f>
        <v>0</v>
      </c>
      <c r="O33" s="17">
        <f>[2]手足!$O29</f>
        <v>0</v>
      </c>
      <c r="P33" s="17">
        <f>[2]手足!$P29</f>
        <v>0</v>
      </c>
      <c r="Q33" s="17">
        <f>[2]手足!$Q29</f>
        <v>0</v>
      </c>
      <c r="S33">
        <f t="shared" si="2"/>
        <v>11</v>
      </c>
      <c r="T33" t="b">
        <f t="shared" si="3"/>
        <v>1</v>
      </c>
    </row>
    <row r="34" spans="2:20">
      <c r="B34" s="17">
        <v>29</v>
      </c>
      <c r="C34" s="17">
        <f>[2]手足!$C30</f>
        <v>17</v>
      </c>
      <c r="D34" s="17">
        <f>[2]手足!$D30</f>
        <v>0</v>
      </c>
      <c r="E34" s="17">
        <f>[2]手足!$E30</f>
        <v>4</v>
      </c>
      <c r="F34" s="17">
        <f>[2]手足!$F30</f>
        <v>5</v>
      </c>
      <c r="G34" s="17">
        <f>[2]手足!$G30</f>
        <v>6</v>
      </c>
      <c r="H34" s="17">
        <f>[2]手足!$H30</f>
        <v>0</v>
      </c>
      <c r="I34" s="17">
        <f>[2]手足!$I30</f>
        <v>1</v>
      </c>
      <c r="J34" s="17">
        <f>[2]手足!$J30</f>
        <v>1</v>
      </c>
      <c r="K34" s="17">
        <f>[2]手足!$K30</f>
        <v>0</v>
      </c>
      <c r="L34" s="17">
        <f>[2]手足!$L30</f>
        <v>0</v>
      </c>
      <c r="M34" s="17">
        <f>[2]手足!$M30</f>
        <v>0</v>
      </c>
      <c r="N34" s="17">
        <f>[2]手足!$N30</f>
        <v>0</v>
      </c>
      <c r="O34" s="17">
        <f>[2]手足!$O30</f>
        <v>0</v>
      </c>
      <c r="P34" s="17">
        <f>[2]手足!$P30</f>
        <v>0</v>
      </c>
      <c r="Q34" s="17">
        <f>[2]手足!$Q30</f>
        <v>0</v>
      </c>
      <c r="S34">
        <f t="shared" si="2"/>
        <v>17</v>
      </c>
      <c r="T34" t="b">
        <f t="shared" si="3"/>
        <v>1</v>
      </c>
    </row>
    <row r="35" spans="2:20">
      <c r="B35" s="17">
        <v>30</v>
      </c>
      <c r="C35" s="17">
        <f>[2]手足!$C31</f>
        <v>22</v>
      </c>
      <c r="D35" s="17">
        <f>[2]手足!$D31</f>
        <v>0</v>
      </c>
      <c r="E35" s="17">
        <f>[2]手足!$E31</f>
        <v>6</v>
      </c>
      <c r="F35" s="17">
        <f>[2]手足!$F31</f>
        <v>12</v>
      </c>
      <c r="G35" s="17">
        <f>[2]手足!$G31</f>
        <v>2</v>
      </c>
      <c r="H35" s="17">
        <f>[2]手足!$H31</f>
        <v>1</v>
      </c>
      <c r="I35" s="17">
        <f>[2]手足!$I31</f>
        <v>1</v>
      </c>
      <c r="J35" s="17">
        <f>[2]手足!$J31</f>
        <v>0</v>
      </c>
      <c r="K35" s="17">
        <f>[2]手足!$K31</f>
        <v>0</v>
      </c>
      <c r="L35" s="17">
        <f>[2]手足!$L31</f>
        <v>0</v>
      </c>
      <c r="M35" s="17">
        <f>[2]手足!$M31</f>
        <v>0</v>
      </c>
      <c r="N35" s="17">
        <f>[2]手足!$N31</f>
        <v>0</v>
      </c>
      <c r="O35" s="17">
        <f>[2]手足!$O31</f>
        <v>0</v>
      </c>
      <c r="P35" s="17">
        <f>[2]手足!$P31</f>
        <v>0</v>
      </c>
      <c r="Q35" s="17">
        <f>[2]手足!$Q31</f>
        <v>0</v>
      </c>
      <c r="S35">
        <f t="shared" si="2"/>
        <v>22</v>
      </c>
      <c r="T35" t="b">
        <f t="shared" si="3"/>
        <v>1</v>
      </c>
    </row>
    <row r="36" spans="2:20">
      <c r="B36" s="17">
        <v>31</v>
      </c>
      <c r="C36" s="17">
        <f>[2]手足!$C32</f>
        <v>15</v>
      </c>
      <c r="D36" s="17">
        <f>[2]手足!$D32</f>
        <v>1</v>
      </c>
      <c r="E36" s="17">
        <f>[2]手足!$E32</f>
        <v>3</v>
      </c>
      <c r="F36" s="17">
        <f>[2]手足!$F32</f>
        <v>8</v>
      </c>
      <c r="G36" s="17">
        <f>[2]手足!$G32</f>
        <v>3</v>
      </c>
      <c r="H36" s="17">
        <f>[2]手足!$H32</f>
        <v>0</v>
      </c>
      <c r="I36" s="17">
        <f>[2]手足!$I32</f>
        <v>0</v>
      </c>
      <c r="J36" s="17">
        <f>[2]手足!$J32</f>
        <v>0</v>
      </c>
      <c r="K36" s="17">
        <f>[2]手足!$K32</f>
        <v>0</v>
      </c>
      <c r="L36" s="17">
        <f>[2]手足!$L32</f>
        <v>0</v>
      </c>
      <c r="M36" s="17">
        <f>[2]手足!$M32</f>
        <v>0</v>
      </c>
      <c r="N36" s="17">
        <f>[2]手足!$N32</f>
        <v>0</v>
      </c>
      <c r="O36" s="17">
        <f>[2]手足!$O32</f>
        <v>0</v>
      </c>
      <c r="P36" s="17">
        <f>[2]手足!$P32</f>
        <v>0</v>
      </c>
      <c r="Q36" s="17">
        <f>[2]手足!$Q32</f>
        <v>0</v>
      </c>
      <c r="S36">
        <f t="shared" si="2"/>
        <v>15</v>
      </c>
      <c r="T36" t="b">
        <f t="shared" si="3"/>
        <v>1</v>
      </c>
    </row>
    <row r="37" spans="2:20">
      <c r="B37" s="17">
        <v>32</v>
      </c>
      <c r="C37" s="17">
        <f>[2]手足!$C33</f>
        <v>23</v>
      </c>
      <c r="D37" s="17">
        <f>[2]手足!$D33</f>
        <v>0</v>
      </c>
      <c r="E37" s="17">
        <f>[2]手足!$E33</f>
        <v>4</v>
      </c>
      <c r="F37" s="17">
        <f>[2]手足!$F33</f>
        <v>10</v>
      </c>
      <c r="G37" s="17">
        <f>[2]手足!$G33</f>
        <v>2</v>
      </c>
      <c r="H37" s="17">
        <f>[2]手足!$H33</f>
        <v>1</v>
      </c>
      <c r="I37" s="17">
        <f>[2]手足!$I33</f>
        <v>3</v>
      </c>
      <c r="J37" s="17">
        <f>[2]手足!$J33</f>
        <v>2</v>
      </c>
      <c r="K37" s="17">
        <f>[2]手足!$K33</f>
        <v>0</v>
      </c>
      <c r="L37" s="17">
        <f>[2]手足!$L33</f>
        <v>1</v>
      </c>
      <c r="M37" s="17">
        <f>[2]手足!$M33</f>
        <v>0</v>
      </c>
      <c r="N37" s="17">
        <f>[2]手足!$N33</f>
        <v>0</v>
      </c>
      <c r="O37" s="17">
        <f>[2]手足!$O33</f>
        <v>0</v>
      </c>
      <c r="P37" s="17">
        <f>[2]手足!$P33</f>
        <v>0</v>
      </c>
      <c r="Q37" s="17">
        <f>[2]手足!$Q33</f>
        <v>0</v>
      </c>
      <c r="S37">
        <f t="shared" si="2"/>
        <v>23</v>
      </c>
      <c r="T37" t="b">
        <f t="shared" si="3"/>
        <v>1</v>
      </c>
    </row>
    <row r="38" spans="2:20">
      <c r="B38" s="17">
        <v>33</v>
      </c>
      <c r="C38" s="17">
        <f>[2]手足!$C34</f>
        <v>13</v>
      </c>
      <c r="D38" s="17">
        <f>[2]手足!$D34</f>
        <v>0</v>
      </c>
      <c r="E38" s="17">
        <f>[2]手足!$E34</f>
        <v>4</v>
      </c>
      <c r="F38" s="17">
        <f>[2]手足!$F34</f>
        <v>4</v>
      </c>
      <c r="G38" s="17">
        <f>[2]手足!$G34</f>
        <v>1</v>
      </c>
      <c r="H38" s="17">
        <f>[2]手足!$H34</f>
        <v>0</v>
      </c>
      <c r="I38" s="17">
        <f>[2]手足!$I34</f>
        <v>2</v>
      </c>
      <c r="J38" s="17">
        <f>[2]手足!$J34</f>
        <v>1</v>
      </c>
      <c r="K38" s="17">
        <f>[2]手足!$K34</f>
        <v>0</v>
      </c>
      <c r="L38" s="17">
        <f>[2]手足!$L34</f>
        <v>0</v>
      </c>
      <c r="M38" s="17">
        <f>[2]手足!$M34</f>
        <v>0</v>
      </c>
      <c r="N38" s="17">
        <f>[2]手足!$N34</f>
        <v>0</v>
      </c>
      <c r="O38" s="17">
        <f>[2]手足!$O34</f>
        <v>1</v>
      </c>
      <c r="P38" s="17">
        <f>[2]手足!$P34</f>
        <v>0</v>
      </c>
      <c r="Q38" s="17">
        <f>[2]手足!$Q34</f>
        <v>0</v>
      </c>
      <c r="S38">
        <f t="shared" si="2"/>
        <v>13</v>
      </c>
      <c r="T38" t="b">
        <f t="shared" si="3"/>
        <v>1</v>
      </c>
    </row>
    <row r="39" spans="2:20">
      <c r="B39" s="17">
        <v>34</v>
      </c>
      <c r="C39" s="17">
        <f>[2]手足!$C35</f>
        <v>17</v>
      </c>
      <c r="D39" s="17">
        <f>[2]手足!$D35</f>
        <v>0</v>
      </c>
      <c r="E39" s="17">
        <f>[2]手足!$E35</f>
        <v>2</v>
      </c>
      <c r="F39" s="17">
        <f>[2]手足!$F35</f>
        <v>11</v>
      </c>
      <c r="G39" s="17">
        <f>[2]手足!$G35</f>
        <v>0</v>
      </c>
      <c r="H39" s="17">
        <f>[2]手足!$H35</f>
        <v>3</v>
      </c>
      <c r="I39" s="17">
        <f>[2]手足!$I35</f>
        <v>1</v>
      </c>
      <c r="J39" s="17">
        <f>[2]手足!$J35</f>
        <v>0</v>
      </c>
      <c r="K39" s="17">
        <f>[2]手足!$K35</f>
        <v>0</v>
      </c>
      <c r="L39" s="17">
        <f>[2]手足!$L35</f>
        <v>0</v>
      </c>
      <c r="M39" s="17">
        <f>[2]手足!$M35</f>
        <v>0</v>
      </c>
      <c r="N39" s="17">
        <f>[2]手足!$N35</f>
        <v>0</v>
      </c>
      <c r="O39" s="17">
        <f>[2]手足!$O35</f>
        <v>0</v>
      </c>
      <c r="P39" s="17">
        <f>[2]手足!$P35</f>
        <v>0</v>
      </c>
      <c r="Q39" s="17">
        <f>[2]手足!$Q35</f>
        <v>0</v>
      </c>
      <c r="S39">
        <f t="shared" si="2"/>
        <v>17</v>
      </c>
      <c r="T39" t="b">
        <f t="shared" si="3"/>
        <v>1</v>
      </c>
    </row>
    <row r="40" spans="2:20">
      <c r="B40" s="17">
        <v>35</v>
      </c>
      <c r="C40" s="17">
        <f>[2]手足!$C36</f>
        <v>25</v>
      </c>
      <c r="D40" s="17">
        <f>[2]手足!$D36</f>
        <v>1</v>
      </c>
      <c r="E40" s="17">
        <f>[2]手足!$E36</f>
        <v>4</v>
      </c>
      <c r="F40" s="17">
        <f>[2]手足!$F36</f>
        <v>15</v>
      </c>
      <c r="G40" s="17">
        <f>[2]手足!$G36</f>
        <v>4</v>
      </c>
      <c r="H40" s="17">
        <f>[2]手足!$H36</f>
        <v>0</v>
      </c>
      <c r="I40" s="17">
        <f>[2]手足!$I36</f>
        <v>0</v>
      </c>
      <c r="J40" s="17">
        <f>[2]手足!$J36</f>
        <v>0</v>
      </c>
      <c r="K40" s="17">
        <f>[2]手足!$K36</f>
        <v>0</v>
      </c>
      <c r="L40" s="17">
        <f>[2]手足!$L36</f>
        <v>0</v>
      </c>
      <c r="M40" s="17">
        <f>[2]手足!$M36</f>
        <v>0</v>
      </c>
      <c r="N40" s="17">
        <f>[2]手足!$N36</f>
        <v>0</v>
      </c>
      <c r="O40" s="17">
        <f>[2]手足!$O36</f>
        <v>1</v>
      </c>
      <c r="P40" s="17">
        <f>[2]手足!$P36</f>
        <v>0</v>
      </c>
      <c r="Q40" s="17">
        <f>[2]手足!$Q36</f>
        <v>0</v>
      </c>
      <c r="S40">
        <f t="shared" si="2"/>
        <v>25</v>
      </c>
      <c r="T40" t="b">
        <f t="shared" si="3"/>
        <v>1</v>
      </c>
    </row>
    <row r="41" spans="2:20">
      <c r="B41" s="17">
        <v>36</v>
      </c>
      <c r="C41" s="17">
        <f>[2]手足!$C37</f>
        <v>40</v>
      </c>
      <c r="D41" s="17">
        <f>[2]手足!$D37</f>
        <v>0</v>
      </c>
      <c r="E41" s="17">
        <f>[2]手足!$E37</f>
        <v>9</v>
      </c>
      <c r="F41" s="17">
        <f>[2]手足!$F37</f>
        <v>27</v>
      </c>
      <c r="G41" s="17">
        <f>[2]手足!$G37</f>
        <v>3</v>
      </c>
      <c r="H41" s="17">
        <f>[2]手足!$H37</f>
        <v>0</v>
      </c>
      <c r="I41" s="17">
        <f>[2]手足!$I37</f>
        <v>0</v>
      </c>
      <c r="J41" s="17">
        <f>[2]手足!$J37</f>
        <v>0</v>
      </c>
      <c r="K41" s="17">
        <f>[2]手足!$K37</f>
        <v>0</v>
      </c>
      <c r="L41" s="17">
        <f>[2]手足!$L37</f>
        <v>0</v>
      </c>
      <c r="M41" s="17">
        <f>[2]手足!$M37</f>
        <v>0</v>
      </c>
      <c r="N41" s="17">
        <f>[2]手足!$N37</f>
        <v>0</v>
      </c>
      <c r="O41" s="17">
        <f>[2]手足!$O37</f>
        <v>1</v>
      </c>
      <c r="P41" s="17">
        <f>[2]手足!$P37</f>
        <v>0</v>
      </c>
      <c r="Q41" s="17">
        <f>[2]手足!$Q37</f>
        <v>0</v>
      </c>
      <c r="S41">
        <f t="shared" si="2"/>
        <v>40</v>
      </c>
      <c r="T41" t="b">
        <f t="shared" si="3"/>
        <v>1</v>
      </c>
    </row>
    <row r="42" spans="2:20">
      <c r="B42" s="17">
        <v>37</v>
      </c>
      <c r="C42" s="17">
        <f>[2]手足!$C38</f>
        <v>37</v>
      </c>
      <c r="D42" s="17">
        <f>[2]手足!$D38</f>
        <v>1</v>
      </c>
      <c r="E42" s="17">
        <f>[2]手足!$E38</f>
        <v>7</v>
      </c>
      <c r="F42" s="17">
        <f>[2]手足!$F38</f>
        <v>23</v>
      </c>
      <c r="G42" s="17">
        <f>[2]手足!$G38</f>
        <v>5</v>
      </c>
      <c r="H42" s="17">
        <f>[2]手足!$H38</f>
        <v>0</v>
      </c>
      <c r="I42" s="17">
        <f>[2]手足!$I38</f>
        <v>0</v>
      </c>
      <c r="J42" s="17">
        <f>[2]手足!$J38</f>
        <v>0</v>
      </c>
      <c r="K42" s="17">
        <f>[2]手足!$K38</f>
        <v>1</v>
      </c>
      <c r="L42" s="17">
        <f>[2]手足!$L38</f>
        <v>0</v>
      </c>
      <c r="M42" s="17">
        <f>[2]手足!$M38</f>
        <v>0</v>
      </c>
      <c r="N42" s="17">
        <f>[2]手足!$N38</f>
        <v>0</v>
      </c>
      <c r="O42" s="17">
        <f>[2]手足!$O38</f>
        <v>0</v>
      </c>
      <c r="P42" s="17">
        <f>[2]手足!$P38</f>
        <v>0</v>
      </c>
      <c r="Q42" s="17">
        <f>[2]手足!$Q38</f>
        <v>0</v>
      </c>
      <c r="S42">
        <f t="shared" si="2"/>
        <v>37</v>
      </c>
      <c r="T42" t="b">
        <f t="shared" si="3"/>
        <v>1</v>
      </c>
    </row>
    <row r="43" spans="2:20">
      <c r="B43" s="17">
        <v>38</v>
      </c>
      <c r="C43" s="17">
        <f>[2]手足!$C39</f>
        <v>31</v>
      </c>
      <c r="D43" s="17">
        <f>[2]手足!$D39</f>
        <v>1</v>
      </c>
      <c r="E43" s="17">
        <f>[2]手足!$E39</f>
        <v>11</v>
      </c>
      <c r="F43" s="17">
        <f>[2]手足!$F39</f>
        <v>14</v>
      </c>
      <c r="G43" s="17">
        <f>[2]手足!$G39</f>
        <v>2</v>
      </c>
      <c r="H43" s="17">
        <f>[2]手足!$H39</f>
        <v>2</v>
      </c>
      <c r="I43" s="17">
        <f>[2]手足!$I39</f>
        <v>0</v>
      </c>
      <c r="J43" s="17">
        <f>[2]手足!$J39</f>
        <v>0</v>
      </c>
      <c r="K43" s="17">
        <f>[2]手足!$K39</f>
        <v>0</v>
      </c>
      <c r="L43" s="17">
        <f>[2]手足!$L39</f>
        <v>0</v>
      </c>
      <c r="M43" s="17">
        <f>[2]手足!$M39</f>
        <v>0</v>
      </c>
      <c r="N43" s="17">
        <f>[2]手足!$N39</f>
        <v>0</v>
      </c>
      <c r="O43" s="17">
        <f>[2]手足!$O39</f>
        <v>0</v>
      </c>
      <c r="P43" s="17">
        <f>[2]手足!$P39</f>
        <v>0</v>
      </c>
      <c r="Q43" s="17">
        <f>[2]手足!$Q39</f>
        <v>1</v>
      </c>
      <c r="S43">
        <f t="shared" si="2"/>
        <v>31</v>
      </c>
      <c r="T43" t="b">
        <f t="shared" si="3"/>
        <v>1</v>
      </c>
    </row>
    <row r="44" spans="2:20">
      <c r="B44" s="17">
        <v>39</v>
      </c>
      <c r="C44" s="17">
        <f>[2]手足!$C40</f>
        <v>41</v>
      </c>
      <c r="D44" s="17">
        <f>[2]手足!$D40</f>
        <v>1</v>
      </c>
      <c r="E44" s="17">
        <f>[2]手足!$E40</f>
        <v>12</v>
      </c>
      <c r="F44" s="17">
        <f>[2]手足!$F40</f>
        <v>28</v>
      </c>
      <c r="G44" s="17">
        <f>[2]手足!$G40</f>
        <v>0</v>
      </c>
      <c r="H44" s="17">
        <f>[2]手足!$H40</f>
        <v>0</v>
      </c>
      <c r="I44" s="17">
        <f>[2]手足!$I40</f>
        <v>0</v>
      </c>
      <c r="J44" s="17">
        <f>[2]手足!$J40</f>
        <v>0</v>
      </c>
      <c r="K44" s="17">
        <f>[2]手足!$K40</f>
        <v>0</v>
      </c>
      <c r="L44" s="17">
        <f>[2]手足!$L40</f>
        <v>0</v>
      </c>
      <c r="M44" s="17">
        <f>[2]手足!$M40</f>
        <v>0</v>
      </c>
      <c r="N44" s="17">
        <f>[2]手足!$N40</f>
        <v>0</v>
      </c>
      <c r="O44" s="17">
        <f>[2]手足!$O40</f>
        <v>0</v>
      </c>
      <c r="P44" s="17">
        <f>[2]手足!$P40</f>
        <v>0</v>
      </c>
      <c r="Q44" s="17">
        <f>[2]手足!$Q40</f>
        <v>0</v>
      </c>
      <c r="S44">
        <f t="shared" si="2"/>
        <v>41</v>
      </c>
      <c r="T44" t="b">
        <f t="shared" si="3"/>
        <v>1</v>
      </c>
    </row>
    <row r="45" spans="2:20">
      <c r="B45" s="17">
        <v>40</v>
      </c>
      <c r="C45" s="17">
        <f>[2]手足!$C41</f>
        <v>52</v>
      </c>
      <c r="D45" s="17">
        <f>[2]手足!$D41</f>
        <v>1</v>
      </c>
      <c r="E45" s="17">
        <f>[2]手足!$E41</f>
        <v>14</v>
      </c>
      <c r="F45" s="17">
        <f>[2]手足!$F41</f>
        <v>26</v>
      </c>
      <c r="G45" s="17">
        <f>[2]手足!$G41</f>
        <v>10</v>
      </c>
      <c r="H45" s="17">
        <f>[2]手足!$H41</f>
        <v>0</v>
      </c>
      <c r="I45" s="17">
        <f>[2]手足!$I41</f>
        <v>1</v>
      </c>
      <c r="J45" s="17">
        <f>[2]手足!$J41</f>
        <v>0</v>
      </c>
      <c r="K45" s="17">
        <f>[2]手足!$K41</f>
        <v>0</v>
      </c>
      <c r="L45" s="17">
        <f>[2]手足!$L41</f>
        <v>0</v>
      </c>
      <c r="M45" s="17">
        <f>[2]手足!$M41</f>
        <v>0</v>
      </c>
      <c r="N45" s="17">
        <f>[2]手足!$N41</f>
        <v>0</v>
      </c>
      <c r="O45" s="17">
        <f>[2]手足!$O41</f>
        <v>0</v>
      </c>
      <c r="P45" s="17">
        <f>[2]手足!$P41</f>
        <v>0</v>
      </c>
      <c r="Q45" s="17">
        <f>[2]手足!$Q41</f>
        <v>0</v>
      </c>
      <c r="S45">
        <f t="shared" si="2"/>
        <v>52</v>
      </c>
      <c r="T45" t="b">
        <f t="shared" si="3"/>
        <v>1</v>
      </c>
    </row>
    <row r="46" spans="2:20">
      <c r="B46" s="17">
        <v>41</v>
      </c>
      <c r="C46" s="17">
        <f>[2]手足!$C42</f>
        <v>53</v>
      </c>
      <c r="D46" s="17">
        <f>[2]手足!$D42</f>
        <v>3</v>
      </c>
      <c r="E46" s="17">
        <f>[2]手足!$E42</f>
        <v>13</v>
      </c>
      <c r="F46" s="17">
        <f>[2]手足!$F42</f>
        <v>27</v>
      </c>
      <c r="G46" s="17">
        <f>[2]手足!$G42</f>
        <v>5</v>
      </c>
      <c r="H46" s="17">
        <f>[2]手足!$H42</f>
        <v>3</v>
      </c>
      <c r="I46" s="17">
        <f>[2]手足!$I42</f>
        <v>1</v>
      </c>
      <c r="J46" s="17">
        <f>[2]手足!$J42</f>
        <v>1</v>
      </c>
      <c r="K46" s="17">
        <f>[2]手足!$K42</f>
        <v>0</v>
      </c>
      <c r="L46" s="17">
        <f>[2]手足!$L42</f>
        <v>0</v>
      </c>
      <c r="M46" s="17">
        <f>[2]手足!$M42</f>
        <v>0</v>
      </c>
      <c r="N46" s="17">
        <f>[2]手足!$N42</f>
        <v>0</v>
      </c>
      <c r="O46" s="17">
        <f>[2]手足!$O42</f>
        <v>0</v>
      </c>
      <c r="P46" s="17">
        <f>[2]手足!$P42</f>
        <v>0</v>
      </c>
      <c r="Q46" s="17">
        <f>[2]手足!$Q42</f>
        <v>0</v>
      </c>
      <c r="S46">
        <f t="shared" si="2"/>
        <v>53</v>
      </c>
      <c r="T46" t="b">
        <f t="shared" si="3"/>
        <v>1</v>
      </c>
    </row>
    <row r="47" spans="2:20">
      <c r="B47" s="17">
        <v>42</v>
      </c>
      <c r="C47" s="17">
        <f>[2]手足!$C43</f>
        <v>31</v>
      </c>
      <c r="D47" s="17">
        <f>[2]手足!$D43</f>
        <v>0</v>
      </c>
      <c r="E47" s="17">
        <f>[2]手足!$E43</f>
        <v>7</v>
      </c>
      <c r="F47" s="17">
        <f>[2]手足!$F43</f>
        <v>14</v>
      </c>
      <c r="G47" s="17">
        <f>[2]手足!$G43</f>
        <v>6</v>
      </c>
      <c r="H47" s="17">
        <f>[2]手足!$H43</f>
        <v>2</v>
      </c>
      <c r="I47" s="17">
        <f>[2]手足!$I43</f>
        <v>2</v>
      </c>
      <c r="J47" s="17">
        <f>[2]手足!$J43</f>
        <v>0</v>
      </c>
      <c r="K47" s="17">
        <f>[2]手足!$K43</f>
        <v>0</v>
      </c>
      <c r="L47" s="17">
        <f>[2]手足!$L43</f>
        <v>0</v>
      </c>
      <c r="M47" s="17">
        <f>[2]手足!$M43</f>
        <v>0</v>
      </c>
      <c r="N47" s="17">
        <f>[2]手足!$N43</f>
        <v>0</v>
      </c>
      <c r="O47" s="17">
        <f>[2]手足!$O43</f>
        <v>0</v>
      </c>
      <c r="P47" s="17">
        <f>[2]手足!$P43</f>
        <v>0</v>
      </c>
      <c r="Q47" s="17">
        <f>[2]手足!$Q43</f>
        <v>0</v>
      </c>
      <c r="S47">
        <f t="shared" si="2"/>
        <v>31</v>
      </c>
      <c r="T47" t="b">
        <f t="shared" si="3"/>
        <v>1</v>
      </c>
    </row>
    <row r="48" spans="2:20">
      <c r="B48" s="17">
        <v>43</v>
      </c>
      <c r="C48" s="17">
        <f>[2]手足!$C44</f>
        <v>40</v>
      </c>
      <c r="D48" s="17">
        <f>[2]手足!$D44</f>
        <v>1</v>
      </c>
      <c r="E48" s="17">
        <f>[2]手足!$E44</f>
        <v>6</v>
      </c>
      <c r="F48" s="17">
        <f>[2]手足!$F44</f>
        <v>26</v>
      </c>
      <c r="G48" s="17">
        <f>[2]手足!$G44</f>
        <v>3</v>
      </c>
      <c r="H48" s="17">
        <f>[2]手足!$H44</f>
        <v>0</v>
      </c>
      <c r="I48" s="17">
        <f>[2]手足!$I44</f>
        <v>0</v>
      </c>
      <c r="J48" s="17">
        <f>[2]手足!$J44</f>
        <v>0</v>
      </c>
      <c r="K48" s="17">
        <f>[2]手足!$K44</f>
        <v>2</v>
      </c>
      <c r="L48" s="17">
        <f>[2]手足!$L44</f>
        <v>0</v>
      </c>
      <c r="M48" s="17">
        <f>[2]手足!$M44</f>
        <v>1</v>
      </c>
      <c r="N48" s="17">
        <f>[2]手足!$N44</f>
        <v>1</v>
      </c>
      <c r="O48" s="17">
        <f>[2]手足!$O44</f>
        <v>0</v>
      </c>
      <c r="P48" s="17">
        <f>[2]手足!$P44</f>
        <v>0</v>
      </c>
      <c r="Q48" s="17">
        <f>[2]手足!$Q44</f>
        <v>0</v>
      </c>
      <c r="S48">
        <f t="shared" si="2"/>
        <v>40</v>
      </c>
      <c r="T48" t="b">
        <f t="shared" si="3"/>
        <v>1</v>
      </c>
    </row>
    <row r="49" spans="2:20">
      <c r="B49" s="17">
        <v>44</v>
      </c>
      <c r="C49" s="17">
        <f>[2]手足!$C45</f>
        <v>36</v>
      </c>
      <c r="D49" s="17">
        <f>[2]手足!$D45</f>
        <v>0</v>
      </c>
      <c r="E49" s="17">
        <f>[2]手足!$E45</f>
        <v>7</v>
      </c>
      <c r="F49" s="17">
        <f>[2]手足!$F45</f>
        <v>16</v>
      </c>
      <c r="G49" s="17">
        <f>[2]手足!$G45</f>
        <v>10</v>
      </c>
      <c r="H49" s="17">
        <f>[2]手足!$H45</f>
        <v>0</v>
      </c>
      <c r="I49" s="17">
        <f>[2]手足!$I45</f>
        <v>2</v>
      </c>
      <c r="J49" s="17">
        <f>[2]手足!$J45</f>
        <v>0</v>
      </c>
      <c r="K49" s="17">
        <f>[2]手足!$K45</f>
        <v>0</v>
      </c>
      <c r="L49" s="17">
        <f>[2]手足!$L45</f>
        <v>0</v>
      </c>
      <c r="M49" s="17">
        <f>[2]手足!$M45</f>
        <v>0</v>
      </c>
      <c r="N49" s="17">
        <f>[2]手足!$N45</f>
        <v>0</v>
      </c>
      <c r="O49" s="17">
        <f>[2]手足!$O45</f>
        <v>0</v>
      </c>
      <c r="P49" s="17">
        <f>[2]手足!$P45</f>
        <v>0</v>
      </c>
      <c r="Q49" s="17">
        <f>[2]手足!$Q45</f>
        <v>1</v>
      </c>
      <c r="S49">
        <f t="shared" si="2"/>
        <v>36</v>
      </c>
      <c r="T49" t="b">
        <f t="shared" si="3"/>
        <v>1</v>
      </c>
    </row>
    <row r="50" spans="2:20">
      <c r="B50" s="17">
        <v>45</v>
      </c>
      <c r="C50" s="17">
        <f>[2]手足!$C46</f>
        <v>29</v>
      </c>
      <c r="D50" s="17">
        <f>[2]手足!$D46</f>
        <v>0</v>
      </c>
      <c r="E50" s="17">
        <f>[2]手足!$E46</f>
        <v>8</v>
      </c>
      <c r="F50" s="17">
        <f>[2]手足!$F46</f>
        <v>17</v>
      </c>
      <c r="G50" s="17">
        <f>[2]手足!$G46</f>
        <v>2</v>
      </c>
      <c r="H50" s="17">
        <f>[2]手足!$H46</f>
        <v>0</v>
      </c>
      <c r="I50" s="17">
        <f>[2]手足!$I46</f>
        <v>0</v>
      </c>
      <c r="J50" s="17">
        <f>[2]手足!$J46</f>
        <v>0</v>
      </c>
      <c r="K50" s="17">
        <f>[2]手足!$K46</f>
        <v>1</v>
      </c>
      <c r="L50" s="17">
        <f>[2]手足!$L46</f>
        <v>0</v>
      </c>
      <c r="M50" s="17">
        <f>[2]手足!$M46</f>
        <v>0</v>
      </c>
      <c r="N50" s="17">
        <f>[2]手足!$N46</f>
        <v>0</v>
      </c>
      <c r="O50" s="17">
        <f>[2]手足!$O46</f>
        <v>0</v>
      </c>
      <c r="P50" s="17">
        <f>[2]手足!$P46</f>
        <v>0</v>
      </c>
      <c r="Q50" s="17">
        <f>[2]手足!$Q46</f>
        <v>1</v>
      </c>
      <c r="S50">
        <f t="shared" si="2"/>
        <v>29</v>
      </c>
      <c r="T50" t="b">
        <f t="shared" si="3"/>
        <v>1</v>
      </c>
    </row>
    <row r="51" spans="2:20">
      <c r="B51" s="17">
        <v>46</v>
      </c>
      <c r="C51" s="17">
        <f>[2]手足!$C47</f>
        <v>32</v>
      </c>
      <c r="D51" s="17">
        <f>[2]手足!$D47</f>
        <v>2</v>
      </c>
      <c r="E51" s="17">
        <f>[2]手足!$E47</f>
        <v>3</v>
      </c>
      <c r="F51" s="17">
        <f>[2]手足!$F47</f>
        <v>16</v>
      </c>
      <c r="G51" s="17">
        <f>[2]手足!$G47</f>
        <v>4</v>
      </c>
      <c r="H51" s="17">
        <f>[2]手足!$H47</f>
        <v>3</v>
      </c>
      <c r="I51" s="17">
        <f>[2]手足!$I47</f>
        <v>0</v>
      </c>
      <c r="J51" s="17">
        <f>[2]手足!$J47</f>
        <v>2</v>
      </c>
      <c r="K51" s="17">
        <f>[2]手足!$K47</f>
        <v>0</v>
      </c>
      <c r="L51" s="17">
        <f>[2]手足!$L47</f>
        <v>1</v>
      </c>
      <c r="M51" s="17">
        <f>[2]手足!$M47</f>
        <v>0</v>
      </c>
      <c r="N51" s="17">
        <f>[2]手足!$N47</f>
        <v>0</v>
      </c>
      <c r="O51" s="17">
        <f>[2]手足!$O47</f>
        <v>1</v>
      </c>
      <c r="P51" s="17">
        <f>[2]手足!$P47</f>
        <v>0</v>
      </c>
      <c r="Q51" s="17">
        <f>[2]手足!$Q47</f>
        <v>0</v>
      </c>
      <c r="S51">
        <f t="shared" si="2"/>
        <v>32</v>
      </c>
      <c r="T51" t="b">
        <f t="shared" si="3"/>
        <v>1</v>
      </c>
    </row>
    <row r="52" spans="2:20">
      <c r="B52" s="17">
        <v>47</v>
      </c>
      <c r="C52" s="17">
        <f>[2]手足!$C48</f>
        <v>27</v>
      </c>
      <c r="D52" s="17">
        <f>[2]手足!$D48</f>
        <v>0</v>
      </c>
      <c r="E52" s="17">
        <f>[2]手足!$E48</f>
        <v>7</v>
      </c>
      <c r="F52" s="17">
        <f>[2]手足!$F48</f>
        <v>16</v>
      </c>
      <c r="G52" s="17">
        <f>[2]手足!$G48</f>
        <v>2</v>
      </c>
      <c r="H52" s="17">
        <f>[2]手足!$H48</f>
        <v>0</v>
      </c>
      <c r="I52" s="17">
        <f>[2]手足!$I48</f>
        <v>1</v>
      </c>
      <c r="J52" s="17">
        <f>[2]手足!$J48</f>
        <v>0</v>
      </c>
      <c r="K52" s="17">
        <f>[2]手足!$K48</f>
        <v>1</v>
      </c>
      <c r="L52" s="17">
        <f>[2]手足!$L48</f>
        <v>0</v>
      </c>
      <c r="M52" s="17">
        <f>[2]手足!$M48</f>
        <v>0</v>
      </c>
      <c r="N52" s="17">
        <f>[2]手足!$N48</f>
        <v>0</v>
      </c>
      <c r="O52" s="17">
        <f>[2]手足!$O48</f>
        <v>0</v>
      </c>
      <c r="P52" s="17">
        <f>[2]手足!$P48</f>
        <v>0</v>
      </c>
      <c r="Q52" s="17">
        <f>[2]手足!$Q48</f>
        <v>0</v>
      </c>
      <c r="S52">
        <f t="shared" si="2"/>
        <v>27</v>
      </c>
      <c r="T52" t="b">
        <f t="shared" si="3"/>
        <v>1</v>
      </c>
    </row>
    <row r="53" spans="2:20">
      <c r="B53" s="17">
        <v>48</v>
      </c>
      <c r="C53" s="17">
        <f>[2]手足!$C49</f>
        <v>22</v>
      </c>
      <c r="D53" s="17">
        <f>[2]手足!$D49</f>
        <v>1</v>
      </c>
      <c r="E53" s="17">
        <f>[2]手足!$E49</f>
        <v>5</v>
      </c>
      <c r="F53" s="17">
        <f>[2]手足!$F49</f>
        <v>12</v>
      </c>
      <c r="G53" s="17">
        <f>[2]手足!$G49</f>
        <v>3</v>
      </c>
      <c r="H53" s="17">
        <f>[2]手足!$H49</f>
        <v>0</v>
      </c>
      <c r="I53" s="17">
        <f>[2]手足!$I49</f>
        <v>0</v>
      </c>
      <c r="J53" s="17">
        <f>[2]手足!$J49</f>
        <v>0</v>
      </c>
      <c r="K53" s="17">
        <f>[2]手足!$K49</f>
        <v>1</v>
      </c>
      <c r="L53" s="17">
        <f>[2]手足!$L49</f>
        <v>0</v>
      </c>
      <c r="M53" s="17">
        <f>[2]手足!$M49</f>
        <v>0</v>
      </c>
      <c r="N53" s="17">
        <f>[2]手足!$N49</f>
        <v>0</v>
      </c>
      <c r="O53" s="17">
        <f>[2]手足!$O49</f>
        <v>0</v>
      </c>
      <c r="P53" s="17">
        <f>[2]手足!$P49</f>
        <v>0</v>
      </c>
      <c r="Q53" s="17">
        <f>[2]手足!$Q49</f>
        <v>0</v>
      </c>
      <c r="S53">
        <f t="shared" si="2"/>
        <v>22</v>
      </c>
      <c r="T53" t="b">
        <f t="shared" si="3"/>
        <v>1</v>
      </c>
    </row>
    <row r="54" spans="2:20">
      <c r="B54" s="17">
        <v>49</v>
      </c>
      <c r="C54" s="17">
        <f>[2]手足!$C50</f>
        <v>21</v>
      </c>
      <c r="D54" s="17">
        <f>[2]手足!$D50</f>
        <v>0</v>
      </c>
      <c r="E54" s="17">
        <f>[2]手足!$E50</f>
        <v>1</v>
      </c>
      <c r="F54" s="17">
        <f>[2]手足!$F50</f>
        <v>17</v>
      </c>
      <c r="G54" s="17">
        <f>[2]手足!$G50</f>
        <v>2</v>
      </c>
      <c r="H54" s="17">
        <f>[2]手足!$H50</f>
        <v>0</v>
      </c>
      <c r="I54" s="17">
        <f>[2]手足!$I50</f>
        <v>1</v>
      </c>
      <c r="J54" s="17">
        <f>[2]手足!$J50</f>
        <v>0</v>
      </c>
      <c r="K54" s="17">
        <f>[2]手足!$K50</f>
        <v>0</v>
      </c>
      <c r="L54" s="17">
        <f>[2]手足!$L50</f>
        <v>0</v>
      </c>
      <c r="M54" s="17">
        <f>[2]手足!$M50</f>
        <v>0</v>
      </c>
      <c r="N54" s="17">
        <f>[2]手足!$N50</f>
        <v>0</v>
      </c>
      <c r="O54" s="17">
        <f>[2]手足!$O50</f>
        <v>0</v>
      </c>
      <c r="P54" s="17">
        <f>[2]手足!$P50</f>
        <v>0</v>
      </c>
      <c r="Q54" s="17">
        <f>[2]手足!$Q50</f>
        <v>0</v>
      </c>
      <c r="S54">
        <f t="shared" si="2"/>
        <v>21</v>
      </c>
      <c r="T54" t="b">
        <f t="shared" si="3"/>
        <v>1</v>
      </c>
    </row>
    <row r="55" spans="2:20">
      <c r="B55" s="17">
        <v>50</v>
      </c>
      <c r="C55" s="17">
        <f>[2]手足!$C51</f>
        <v>14</v>
      </c>
      <c r="D55" s="17">
        <f>[2]手足!$D51</f>
        <v>1</v>
      </c>
      <c r="E55" s="17">
        <f>[2]手足!$E51</f>
        <v>1</v>
      </c>
      <c r="F55" s="17">
        <f>[2]手足!$F51</f>
        <v>10</v>
      </c>
      <c r="G55" s="17">
        <f>[2]手足!$G51</f>
        <v>2</v>
      </c>
      <c r="H55" s="17">
        <f>[2]手足!$H51</f>
        <v>0</v>
      </c>
      <c r="I55" s="17">
        <f>[2]手足!$I51</f>
        <v>0</v>
      </c>
      <c r="J55" s="17">
        <f>[2]手足!$J51</f>
        <v>0</v>
      </c>
      <c r="K55" s="17">
        <f>[2]手足!$K51</f>
        <v>0</v>
      </c>
      <c r="L55" s="17">
        <f>[2]手足!$L51</f>
        <v>0</v>
      </c>
      <c r="M55" s="17">
        <f>[2]手足!$M51</f>
        <v>0</v>
      </c>
      <c r="N55" s="17">
        <f>[2]手足!$N51</f>
        <v>0</v>
      </c>
      <c r="O55" s="17">
        <f>[2]手足!$O51</f>
        <v>0</v>
      </c>
      <c r="P55" s="17">
        <f>[2]手足!$P51</f>
        <v>0</v>
      </c>
      <c r="Q55" s="17">
        <f>[2]手足!$Q51</f>
        <v>0</v>
      </c>
      <c r="S55">
        <f t="shared" si="2"/>
        <v>14</v>
      </c>
      <c r="T55" t="b">
        <f t="shared" si="3"/>
        <v>1</v>
      </c>
    </row>
    <row r="56" spans="2:20">
      <c r="B56" s="17">
        <v>51</v>
      </c>
      <c r="C56" s="17">
        <f>[2]手足!$C52</f>
        <v>13</v>
      </c>
      <c r="D56" s="17">
        <f>[2]手足!$D52</f>
        <v>0</v>
      </c>
      <c r="E56" s="17">
        <f>[2]手足!$E52</f>
        <v>7</v>
      </c>
      <c r="F56" s="17">
        <f>[2]手足!$F52</f>
        <v>4</v>
      </c>
      <c r="G56" s="17">
        <f>[2]手足!$G52</f>
        <v>1</v>
      </c>
      <c r="H56" s="17">
        <f>[2]手足!$H52</f>
        <v>1</v>
      </c>
      <c r="I56" s="17">
        <f>[2]手足!$I52</f>
        <v>0</v>
      </c>
      <c r="J56" s="17">
        <f>[2]手足!$J52</f>
        <v>0</v>
      </c>
      <c r="K56" s="17">
        <f>[2]手足!$K52</f>
        <v>0</v>
      </c>
      <c r="L56" s="17">
        <f>[2]手足!$L52</f>
        <v>0</v>
      </c>
      <c r="M56" s="17">
        <f>[2]手足!$M52</f>
        <v>0</v>
      </c>
      <c r="N56" s="17">
        <f>[2]手足!$N52</f>
        <v>0</v>
      </c>
      <c r="O56" s="17">
        <f>[2]手足!$O52</f>
        <v>0</v>
      </c>
      <c r="P56" s="17">
        <f>[2]手足!$P52</f>
        <v>0</v>
      </c>
      <c r="Q56" s="17">
        <f>[2]手足!$Q52</f>
        <v>0</v>
      </c>
      <c r="S56">
        <f t="shared" si="2"/>
        <v>13</v>
      </c>
      <c r="T56" t="b">
        <f t="shared" si="3"/>
        <v>1</v>
      </c>
    </row>
    <row r="57" spans="2:20">
      <c r="B57" s="17">
        <v>52</v>
      </c>
      <c r="C57" s="17">
        <f>[2]手足!$C53</f>
        <v>3</v>
      </c>
      <c r="D57" s="17">
        <f>[2]手足!$D53</f>
        <v>1</v>
      </c>
      <c r="E57" s="17">
        <f>[2]手足!$E53</f>
        <v>0</v>
      </c>
      <c r="F57" s="17">
        <f>[2]手足!$F53</f>
        <v>2</v>
      </c>
      <c r="G57" s="17">
        <f>[2]手足!$G53</f>
        <v>0</v>
      </c>
      <c r="H57" s="17">
        <f>[2]手足!$H53</f>
        <v>0</v>
      </c>
      <c r="I57" s="17">
        <f>[2]手足!$I53</f>
        <v>0</v>
      </c>
      <c r="J57" s="17">
        <f>[2]手足!$J53</f>
        <v>0</v>
      </c>
      <c r="K57" s="17">
        <f>[2]手足!$K53</f>
        <v>0</v>
      </c>
      <c r="L57" s="17">
        <f>[2]手足!$L53</f>
        <v>0</v>
      </c>
      <c r="M57" s="17">
        <f>[2]手足!$M53</f>
        <v>0</v>
      </c>
      <c r="N57" s="17">
        <f>[2]手足!$N53</f>
        <v>0</v>
      </c>
      <c r="O57" s="17">
        <f>[2]手足!$O53</f>
        <v>0</v>
      </c>
      <c r="P57" s="17">
        <f>[2]手足!$P53</f>
        <v>0</v>
      </c>
      <c r="Q57" s="17">
        <f>[2]手足!$Q53</f>
        <v>0</v>
      </c>
      <c r="S57">
        <f t="shared" si="2"/>
        <v>3</v>
      </c>
      <c r="T57" t="b">
        <f t="shared" si="3"/>
        <v>1</v>
      </c>
    </row>
    <row r="58" spans="2:20">
      <c r="B58" s="105">
        <v>53</v>
      </c>
      <c r="C58" s="105" t="e">
        <f>[2]手足!$C54</f>
        <v>#N/A</v>
      </c>
      <c r="D58" s="105" t="e">
        <f>[2]手足!$D54</f>
        <v>#N/A</v>
      </c>
      <c r="E58" s="105" t="e">
        <f>[2]手足!$E54</f>
        <v>#N/A</v>
      </c>
      <c r="F58" s="105" t="e">
        <f>[2]手足!$F54</f>
        <v>#N/A</v>
      </c>
      <c r="G58" s="105" t="e">
        <f>[2]手足!$G54</f>
        <v>#N/A</v>
      </c>
      <c r="H58" s="105" t="e">
        <f>[2]手足!$H54</f>
        <v>#N/A</v>
      </c>
      <c r="I58" s="105" t="e">
        <f>[2]手足!$I54</f>
        <v>#N/A</v>
      </c>
      <c r="J58" s="105" t="e">
        <f>[2]手足!$J54</f>
        <v>#N/A</v>
      </c>
      <c r="K58" s="105" t="e">
        <f>[2]手足!$K54</f>
        <v>#N/A</v>
      </c>
      <c r="L58" s="105" t="e">
        <f>[2]手足!$L54</f>
        <v>#N/A</v>
      </c>
      <c r="M58" s="105" t="e">
        <f>[2]手足!$M54</f>
        <v>#N/A</v>
      </c>
      <c r="N58" s="105" t="e">
        <f>[2]手足!$N54</f>
        <v>#N/A</v>
      </c>
      <c r="O58" s="105" t="e">
        <f>[2]手足!$O54</f>
        <v>#N/A</v>
      </c>
      <c r="P58" s="105" t="e">
        <f>[2]手足!$P54</f>
        <v>#N/A</v>
      </c>
      <c r="Q58" s="105" t="e">
        <f>[2]手足!$Q54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846</v>
      </c>
      <c r="D60" s="2">
        <f t="array" ref="D60">+SUM(IF(NOT(ISERROR(D6:D58)),D6:D58))</f>
        <v>17</v>
      </c>
      <c r="E60" s="2">
        <f t="array" ref="E60">+SUM(IF(NOT(ISERROR(E6:E58)),E6:E58))</f>
        <v>181</v>
      </c>
      <c r="F60" s="2">
        <f t="array" ref="F60">+SUM(IF(NOT(ISERROR(F6:F58)),F6:F58))</f>
        <v>456</v>
      </c>
      <c r="G60" s="2">
        <f t="array" ref="G60">+SUM(IF(NOT(ISERROR(G6:G58)),G6:G58))</f>
        <v>101</v>
      </c>
      <c r="H60" s="2">
        <f t="array" ref="H60">+SUM(IF(NOT(ISERROR(H6:H58)),H6:H58))</f>
        <v>23</v>
      </c>
      <c r="I60" s="2">
        <f t="array" ref="I60">+SUM(IF(NOT(ISERROR(I6:I58)),I6:I58))</f>
        <v>20</v>
      </c>
      <c r="J60" s="2">
        <f t="array" ref="J60">+SUM(IF(NOT(ISERROR(J6:J58)),J6:J58))</f>
        <v>12</v>
      </c>
      <c r="K60" s="2">
        <f t="array" ref="K60">+SUM(IF(NOT(ISERROR(K6:K58)),K6:K58))</f>
        <v>12</v>
      </c>
      <c r="L60" s="2">
        <f t="array" ref="L60">+SUM(IF(NOT(ISERROR(L6:L58)),L6:L58))</f>
        <v>7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7</v>
      </c>
      <c r="P60" s="2">
        <f t="array" ref="P60">+SUM(IF(NOT(ISERROR(P6:P58)),P6:P58))</f>
        <v>0</v>
      </c>
      <c r="Q60" s="2">
        <f t="array" ref="Q60">+SUM(IF(NOT(ISERROR(Q6:Q58)),Q6:Q58))</f>
        <v>4</v>
      </c>
      <c r="R60" s="2"/>
      <c r="S60" s="2">
        <f>SUM(D60:Q60)</f>
        <v>846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2.0094562647754137</v>
      </c>
      <c r="E61" s="4">
        <f t="shared" si="4"/>
        <v>21.394799054373522</v>
      </c>
      <c r="F61" s="4">
        <f t="shared" si="4"/>
        <v>53.900709219858157</v>
      </c>
      <c r="G61" s="4">
        <f t="shared" si="4"/>
        <v>11.938534278959811</v>
      </c>
      <c r="H61" s="4">
        <f t="shared" si="4"/>
        <v>2.7186761229314422</v>
      </c>
      <c r="I61" s="4">
        <f t="shared" si="4"/>
        <v>2.3640661938534278</v>
      </c>
      <c r="J61" s="4">
        <f t="shared" si="4"/>
        <v>1.4184397163120568</v>
      </c>
      <c r="K61" s="4">
        <f t="shared" si="4"/>
        <v>1.4184397163120568</v>
      </c>
      <c r="L61" s="4">
        <f t="shared" si="4"/>
        <v>0.82742316784869974</v>
      </c>
      <c r="M61" s="4">
        <f t="shared" si="4"/>
        <v>0.3546099290780142</v>
      </c>
      <c r="N61" s="4">
        <f t="shared" si="4"/>
        <v>0.3546099290780142</v>
      </c>
      <c r="O61" s="4">
        <f t="shared" si="4"/>
        <v>0.82742316784869974</v>
      </c>
      <c r="P61" s="4">
        <f t="shared" si="4"/>
        <v>0</v>
      </c>
      <c r="Q61" s="4">
        <f t="shared" si="4"/>
        <v>0.4728132387706856</v>
      </c>
      <c r="R61" s="4"/>
      <c r="S61" s="4">
        <f>SUM(D61:Q61)</f>
        <v>99.999999999999957</v>
      </c>
      <c r="T61" s="4" t="b">
        <f>C61=S61</f>
        <v>1</v>
      </c>
    </row>
    <row r="63" spans="2:20">
      <c r="S63" s="5">
        <f t="array" ref="S63">+SUM(IF(NOT(ISERROR(S6:S58)),S6:S58))</f>
        <v>846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[2]伝紅!$C2</f>
        <v>1</v>
      </c>
      <c r="D6" s="103">
        <f>[2]伝紅!$D2</f>
        <v>0</v>
      </c>
      <c r="E6" s="103">
        <f>[2]伝紅!$E2</f>
        <v>0</v>
      </c>
      <c r="F6" s="103">
        <f>[2]伝紅!$F2</f>
        <v>0</v>
      </c>
      <c r="G6" s="103">
        <f>[2]伝紅!$G2</f>
        <v>0</v>
      </c>
      <c r="H6" s="103">
        <f>[2]伝紅!$H2</f>
        <v>0</v>
      </c>
      <c r="I6" s="103">
        <f>[2]伝紅!$I2</f>
        <v>1</v>
      </c>
      <c r="J6" s="103">
        <f>[2]伝紅!$J2</f>
        <v>0</v>
      </c>
      <c r="K6" s="103">
        <f>[2]伝紅!$K2</f>
        <v>0</v>
      </c>
      <c r="L6" s="103">
        <f>[2]伝紅!$L2</f>
        <v>0</v>
      </c>
      <c r="M6" s="103">
        <f>[2]伝紅!$M2</f>
        <v>0</v>
      </c>
      <c r="N6" s="103">
        <f>[2]伝紅!$N2</f>
        <v>0</v>
      </c>
      <c r="O6" s="103">
        <f>[2]伝紅!$O2</f>
        <v>0</v>
      </c>
      <c r="P6" s="103">
        <f>[2]伝紅!$P2</f>
        <v>0</v>
      </c>
      <c r="Q6" s="103">
        <f>[2]伝紅!$Q2</f>
        <v>0</v>
      </c>
      <c r="R6" s="104"/>
      <c r="S6" s="104">
        <f t="shared" ref="S6:S29" si="0">SUM(D6:Q6)</f>
        <v>1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[2]伝紅!$C3</f>
        <v>11</v>
      </c>
      <c r="D7" s="17">
        <f>[2]伝紅!$D3</f>
        <v>0</v>
      </c>
      <c r="E7" s="17">
        <f>[2]伝紅!$E3</f>
        <v>0</v>
      </c>
      <c r="F7" s="17">
        <f>[2]伝紅!$F3</f>
        <v>0</v>
      </c>
      <c r="G7" s="17">
        <f>[2]伝紅!$G3</f>
        <v>0</v>
      </c>
      <c r="H7" s="17">
        <f>[2]伝紅!$H3</f>
        <v>2</v>
      </c>
      <c r="I7" s="17">
        <f>[2]伝紅!$I3</f>
        <v>3</v>
      </c>
      <c r="J7" s="17">
        <f>[2]伝紅!$J3</f>
        <v>2</v>
      </c>
      <c r="K7" s="17">
        <f>[2]伝紅!$K3</f>
        <v>1</v>
      </c>
      <c r="L7" s="17">
        <f>[2]伝紅!$L3</f>
        <v>0</v>
      </c>
      <c r="M7" s="17">
        <f>[2]伝紅!$M3</f>
        <v>2</v>
      </c>
      <c r="N7" s="17">
        <f>[2]伝紅!$N3</f>
        <v>0</v>
      </c>
      <c r="O7" s="17">
        <f>[2]伝紅!$O3</f>
        <v>0</v>
      </c>
      <c r="P7" s="17">
        <f>[2]伝紅!$P3</f>
        <v>0</v>
      </c>
      <c r="Q7" s="17">
        <f>[2]伝紅!$Q3</f>
        <v>1</v>
      </c>
      <c r="S7">
        <f t="shared" si="0"/>
        <v>11</v>
      </c>
      <c r="T7" t="b">
        <f t="shared" si="1"/>
        <v>1</v>
      </c>
    </row>
    <row r="8" spans="2:20">
      <c r="B8" s="17">
        <v>3</v>
      </c>
      <c r="C8" s="17">
        <f>[2]伝紅!$C4</f>
        <v>12</v>
      </c>
      <c r="D8" s="17">
        <f>[2]伝紅!$D4</f>
        <v>0</v>
      </c>
      <c r="E8" s="17">
        <f>[2]伝紅!$E4</f>
        <v>0</v>
      </c>
      <c r="F8" s="17">
        <f>[2]伝紅!$F4</f>
        <v>2</v>
      </c>
      <c r="G8" s="17">
        <f>[2]伝紅!$G4</f>
        <v>0</v>
      </c>
      <c r="H8" s="17">
        <f>[2]伝紅!$H4</f>
        <v>1</v>
      </c>
      <c r="I8" s="17">
        <f>[2]伝紅!$I4</f>
        <v>3</v>
      </c>
      <c r="J8" s="17">
        <f>[2]伝紅!$J4</f>
        <v>1</v>
      </c>
      <c r="K8" s="17">
        <f>[2]伝紅!$K4</f>
        <v>2</v>
      </c>
      <c r="L8" s="17">
        <f>[2]伝紅!$L4</f>
        <v>2</v>
      </c>
      <c r="M8" s="17">
        <f>[2]伝紅!$M4</f>
        <v>0</v>
      </c>
      <c r="N8" s="17">
        <f>[2]伝紅!$N4</f>
        <v>0</v>
      </c>
      <c r="O8" s="17">
        <f>[2]伝紅!$O4</f>
        <v>0</v>
      </c>
      <c r="P8" s="17">
        <f>[2]伝紅!$P4</f>
        <v>0</v>
      </c>
      <c r="Q8" s="17">
        <f>[2]伝紅!$Q4</f>
        <v>1</v>
      </c>
      <c r="S8">
        <f t="shared" si="0"/>
        <v>12</v>
      </c>
      <c r="T8" t="b">
        <f t="shared" si="1"/>
        <v>1</v>
      </c>
    </row>
    <row r="9" spans="2:20">
      <c r="B9" s="17">
        <v>4</v>
      </c>
      <c r="C9" s="17">
        <f>[2]伝紅!$C5</f>
        <v>16</v>
      </c>
      <c r="D9" s="17">
        <f>[2]伝紅!$D5</f>
        <v>0</v>
      </c>
      <c r="E9" s="17">
        <f>[2]伝紅!$E5</f>
        <v>0</v>
      </c>
      <c r="F9" s="17">
        <f>[2]伝紅!$F5</f>
        <v>1</v>
      </c>
      <c r="G9" s="17">
        <f>[2]伝紅!$G5</f>
        <v>2</v>
      </c>
      <c r="H9" s="17">
        <f>[2]伝紅!$H5</f>
        <v>3</v>
      </c>
      <c r="I9" s="17">
        <f>[2]伝紅!$I5</f>
        <v>1</v>
      </c>
      <c r="J9" s="17">
        <f>[2]伝紅!$J5</f>
        <v>4</v>
      </c>
      <c r="K9" s="17">
        <f>[2]伝紅!$K5</f>
        <v>3</v>
      </c>
      <c r="L9" s="17">
        <f>[2]伝紅!$L5</f>
        <v>1</v>
      </c>
      <c r="M9" s="17">
        <f>[2]伝紅!$M5</f>
        <v>0</v>
      </c>
      <c r="N9" s="17">
        <f>[2]伝紅!$N5</f>
        <v>0</v>
      </c>
      <c r="O9" s="17">
        <f>[2]伝紅!$O5</f>
        <v>1</v>
      </c>
      <c r="P9" s="17">
        <f>[2]伝紅!$P5</f>
        <v>0</v>
      </c>
      <c r="Q9" s="17">
        <f>[2]伝紅!$Q5</f>
        <v>0</v>
      </c>
      <c r="S9">
        <f t="shared" si="0"/>
        <v>16</v>
      </c>
      <c r="T9" t="b">
        <f t="shared" si="1"/>
        <v>1</v>
      </c>
    </row>
    <row r="10" spans="2:20">
      <c r="B10" s="17">
        <v>5</v>
      </c>
      <c r="C10" s="17">
        <f>[2]伝紅!$C6</f>
        <v>12</v>
      </c>
      <c r="D10" s="17">
        <f>[2]伝紅!$D6</f>
        <v>0</v>
      </c>
      <c r="E10" s="17">
        <f>[2]伝紅!$E6</f>
        <v>0</v>
      </c>
      <c r="F10" s="17">
        <f>[2]伝紅!$F6</f>
        <v>2</v>
      </c>
      <c r="G10" s="17">
        <f>[2]伝紅!$G6</f>
        <v>0</v>
      </c>
      <c r="H10" s="17">
        <f>[2]伝紅!$H6</f>
        <v>1</v>
      </c>
      <c r="I10" s="17">
        <f>[2]伝紅!$I6</f>
        <v>2</v>
      </c>
      <c r="J10" s="17">
        <f>[2]伝紅!$J6</f>
        <v>2</v>
      </c>
      <c r="K10" s="17">
        <f>[2]伝紅!$K6</f>
        <v>2</v>
      </c>
      <c r="L10" s="17">
        <f>[2]伝紅!$L6</f>
        <v>1</v>
      </c>
      <c r="M10" s="17">
        <f>[2]伝紅!$M6</f>
        <v>0</v>
      </c>
      <c r="N10" s="17">
        <f>[2]伝紅!$N6</f>
        <v>1</v>
      </c>
      <c r="O10" s="17">
        <f>[2]伝紅!$O6</f>
        <v>1</v>
      </c>
      <c r="P10" s="17">
        <f>[2]伝紅!$P6</f>
        <v>0</v>
      </c>
      <c r="Q10" s="17">
        <f>[2]伝紅!$Q6</f>
        <v>0</v>
      </c>
      <c r="S10">
        <f t="shared" si="0"/>
        <v>12</v>
      </c>
      <c r="T10" t="b">
        <f t="shared" si="1"/>
        <v>1</v>
      </c>
    </row>
    <row r="11" spans="2:20">
      <c r="B11" s="17">
        <v>6</v>
      </c>
      <c r="C11" s="17">
        <f>[2]伝紅!$C7</f>
        <v>11</v>
      </c>
      <c r="D11" s="17">
        <f>[2]伝紅!$D7</f>
        <v>0</v>
      </c>
      <c r="E11" s="17">
        <f>[2]伝紅!$E7</f>
        <v>1</v>
      </c>
      <c r="F11" s="17">
        <f>[2]伝紅!$F7</f>
        <v>1</v>
      </c>
      <c r="G11" s="17">
        <f>[2]伝紅!$G7</f>
        <v>1</v>
      </c>
      <c r="H11" s="17">
        <f>[2]伝紅!$H7</f>
        <v>0</v>
      </c>
      <c r="I11" s="17">
        <f>[2]伝紅!$I7</f>
        <v>2</v>
      </c>
      <c r="J11" s="17">
        <f>[2]伝紅!$J7</f>
        <v>1</v>
      </c>
      <c r="K11" s="17">
        <f>[2]伝紅!$K7</f>
        <v>1</v>
      </c>
      <c r="L11" s="17">
        <f>[2]伝紅!$L7</f>
        <v>1</v>
      </c>
      <c r="M11" s="17">
        <f>[2]伝紅!$M7</f>
        <v>2</v>
      </c>
      <c r="N11" s="17">
        <f>[2]伝紅!$N7</f>
        <v>1</v>
      </c>
      <c r="O11" s="17">
        <f>[2]伝紅!$O7</f>
        <v>0</v>
      </c>
      <c r="P11" s="17">
        <f>[2]伝紅!$P7</f>
        <v>0</v>
      </c>
      <c r="Q11" s="17">
        <f>[2]伝紅!$Q7</f>
        <v>0</v>
      </c>
      <c r="S11">
        <f t="shared" si="0"/>
        <v>11</v>
      </c>
      <c r="T11" t="b">
        <f t="shared" si="1"/>
        <v>1</v>
      </c>
    </row>
    <row r="12" spans="2:20">
      <c r="B12" s="17">
        <v>7</v>
      </c>
      <c r="C12" s="17">
        <f>[2]伝紅!$C8</f>
        <v>8</v>
      </c>
      <c r="D12" s="17">
        <f>[2]伝紅!$D8</f>
        <v>0</v>
      </c>
      <c r="E12" s="17">
        <f>[2]伝紅!$E8</f>
        <v>0</v>
      </c>
      <c r="F12" s="17">
        <f>[2]伝紅!$F8</f>
        <v>1</v>
      </c>
      <c r="G12" s="17">
        <f>[2]伝紅!$G8</f>
        <v>0</v>
      </c>
      <c r="H12" s="17">
        <f>[2]伝紅!$H8</f>
        <v>2</v>
      </c>
      <c r="I12" s="17">
        <f>[2]伝紅!$I8</f>
        <v>2</v>
      </c>
      <c r="J12" s="17">
        <f>[2]伝紅!$J8</f>
        <v>2</v>
      </c>
      <c r="K12" s="17">
        <f>[2]伝紅!$K8</f>
        <v>0</v>
      </c>
      <c r="L12" s="17">
        <f>[2]伝紅!$L8</f>
        <v>0</v>
      </c>
      <c r="M12" s="17">
        <f>[2]伝紅!$M8</f>
        <v>1</v>
      </c>
      <c r="N12" s="17">
        <f>[2]伝紅!$N8</f>
        <v>0</v>
      </c>
      <c r="O12" s="17">
        <f>[2]伝紅!$O8</f>
        <v>0</v>
      </c>
      <c r="P12" s="17">
        <f>[2]伝紅!$P8</f>
        <v>0</v>
      </c>
      <c r="Q12" s="17">
        <f>[2]伝紅!$Q8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[2]伝紅!$C9</f>
        <v>11</v>
      </c>
      <c r="D13" s="17">
        <f>[2]伝紅!$D9</f>
        <v>0</v>
      </c>
      <c r="E13" s="17">
        <f>[2]伝紅!$E9</f>
        <v>0</v>
      </c>
      <c r="F13" s="17">
        <f>[2]伝紅!$F9</f>
        <v>2</v>
      </c>
      <c r="G13" s="17">
        <f>[2]伝紅!$G9</f>
        <v>1</v>
      </c>
      <c r="H13" s="17">
        <f>[2]伝紅!$H9</f>
        <v>3</v>
      </c>
      <c r="I13" s="17">
        <f>[2]伝紅!$I9</f>
        <v>0</v>
      </c>
      <c r="J13" s="17">
        <f>[2]伝紅!$J9</f>
        <v>2</v>
      </c>
      <c r="K13" s="17">
        <f>[2]伝紅!$K9</f>
        <v>1</v>
      </c>
      <c r="L13" s="17">
        <f>[2]伝紅!$L9</f>
        <v>1</v>
      </c>
      <c r="M13" s="17">
        <f>[2]伝紅!$M9</f>
        <v>1</v>
      </c>
      <c r="N13" s="17">
        <f>[2]伝紅!$N9</f>
        <v>0</v>
      </c>
      <c r="O13" s="17">
        <f>[2]伝紅!$O9</f>
        <v>0</v>
      </c>
      <c r="P13" s="17">
        <f>[2]伝紅!$P9</f>
        <v>0</v>
      </c>
      <c r="Q13" s="17">
        <f>[2]伝紅!$Q9</f>
        <v>0</v>
      </c>
      <c r="S13">
        <f t="shared" si="0"/>
        <v>11</v>
      </c>
      <c r="T13" t="b">
        <f t="shared" si="1"/>
        <v>1</v>
      </c>
    </row>
    <row r="14" spans="2:20">
      <c r="B14" s="17">
        <v>9</v>
      </c>
      <c r="C14" s="17">
        <f>[2]伝紅!$C10</f>
        <v>12</v>
      </c>
      <c r="D14" s="17">
        <f>[2]伝紅!$D10</f>
        <v>1</v>
      </c>
      <c r="E14" s="17">
        <f>[2]伝紅!$E10</f>
        <v>0</v>
      </c>
      <c r="F14" s="17">
        <f>[2]伝紅!$F10</f>
        <v>0</v>
      </c>
      <c r="G14" s="17">
        <f>[2]伝紅!$G10</f>
        <v>0</v>
      </c>
      <c r="H14" s="17">
        <f>[2]伝紅!$H10</f>
        <v>1</v>
      </c>
      <c r="I14" s="17">
        <f>[2]伝紅!$I10</f>
        <v>2</v>
      </c>
      <c r="J14" s="17">
        <f>[2]伝紅!$J10</f>
        <v>2</v>
      </c>
      <c r="K14" s="17">
        <f>[2]伝紅!$K10</f>
        <v>3</v>
      </c>
      <c r="L14" s="17">
        <f>[2]伝紅!$L10</f>
        <v>0</v>
      </c>
      <c r="M14" s="17">
        <f>[2]伝紅!$M10</f>
        <v>1</v>
      </c>
      <c r="N14" s="17">
        <f>[2]伝紅!$N10</f>
        <v>2</v>
      </c>
      <c r="O14" s="17">
        <f>[2]伝紅!$O10</f>
        <v>0</v>
      </c>
      <c r="P14" s="17">
        <f>[2]伝紅!$P10</f>
        <v>0</v>
      </c>
      <c r="Q14" s="17">
        <f>[2]伝紅!$Q10</f>
        <v>0</v>
      </c>
      <c r="S14">
        <f t="shared" si="0"/>
        <v>12</v>
      </c>
      <c r="T14" t="b">
        <f t="shared" si="1"/>
        <v>1</v>
      </c>
    </row>
    <row r="15" spans="2:20">
      <c r="B15" s="17">
        <v>10</v>
      </c>
      <c r="C15" s="17">
        <f>[2]伝紅!$C11</f>
        <v>26</v>
      </c>
      <c r="D15" s="17">
        <f>[2]伝紅!$D11</f>
        <v>0</v>
      </c>
      <c r="E15" s="17">
        <f>[2]伝紅!$E11</f>
        <v>0</v>
      </c>
      <c r="F15" s="17">
        <f>[2]伝紅!$F11</f>
        <v>2</v>
      </c>
      <c r="G15" s="17">
        <f>[2]伝紅!$G11</f>
        <v>5</v>
      </c>
      <c r="H15" s="17">
        <f>[2]伝紅!$H11</f>
        <v>3</v>
      </c>
      <c r="I15" s="17">
        <f>[2]伝紅!$I11</f>
        <v>5</v>
      </c>
      <c r="J15" s="17">
        <f>[2]伝紅!$J11</f>
        <v>4</v>
      </c>
      <c r="K15" s="17">
        <f>[2]伝紅!$K11</f>
        <v>3</v>
      </c>
      <c r="L15" s="17">
        <f>[2]伝紅!$L11</f>
        <v>1</v>
      </c>
      <c r="M15" s="17">
        <f>[2]伝紅!$M11</f>
        <v>1</v>
      </c>
      <c r="N15" s="17">
        <f>[2]伝紅!$N11</f>
        <v>2</v>
      </c>
      <c r="O15" s="17">
        <f>[2]伝紅!$O11</f>
        <v>0</v>
      </c>
      <c r="P15" s="17">
        <f>[2]伝紅!$P11</f>
        <v>0</v>
      </c>
      <c r="Q15" s="17">
        <f>[2]伝紅!$Q11</f>
        <v>0</v>
      </c>
      <c r="S15">
        <f t="shared" si="0"/>
        <v>26</v>
      </c>
      <c r="T15" t="b">
        <f t="shared" si="1"/>
        <v>1</v>
      </c>
    </row>
    <row r="16" spans="2:20">
      <c r="B16" s="17">
        <v>11</v>
      </c>
      <c r="C16" s="17">
        <f>[2]伝紅!$C12</f>
        <v>26</v>
      </c>
      <c r="D16" s="17">
        <f>[2]伝紅!$D12</f>
        <v>0</v>
      </c>
      <c r="E16" s="17">
        <f>[2]伝紅!$E12</f>
        <v>0</v>
      </c>
      <c r="F16" s="17">
        <f>[2]伝紅!$F12</f>
        <v>0</v>
      </c>
      <c r="G16" s="17">
        <f>[2]伝紅!$G12</f>
        <v>1</v>
      </c>
      <c r="H16" s="17">
        <f>[2]伝紅!$H12</f>
        <v>1</v>
      </c>
      <c r="I16" s="17">
        <f>[2]伝紅!$I12</f>
        <v>7</v>
      </c>
      <c r="J16" s="17">
        <f>[2]伝紅!$J12</f>
        <v>7</v>
      </c>
      <c r="K16" s="17">
        <f>[2]伝紅!$K12</f>
        <v>1</v>
      </c>
      <c r="L16" s="17">
        <f>[2]伝紅!$L12</f>
        <v>1</v>
      </c>
      <c r="M16" s="17">
        <f>[2]伝紅!$M12</f>
        <v>4</v>
      </c>
      <c r="N16" s="17">
        <f>[2]伝紅!$N12</f>
        <v>3</v>
      </c>
      <c r="O16" s="17">
        <f>[2]伝紅!$O12</f>
        <v>1</v>
      </c>
      <c r="P16" s="17">
        <f>[2]伝紅!$P12</f>
        <v>0</v>
      </c>
      <c r="Q16" s="17">
        <f>[2]伝紅!$Q12</f>
        <v>0</v>
      </c>
      <c r="S16">
        <f t="shared" si="0"/>
        <v>26</v>
      </c>
      <c r="T16" t="b">
        <f t="shared" si="1"/>
        <v>1</v>
      </c>
    </row>
    <row r="17" spans="2:20">
      <c r="B17" s="17">
        <v>12</v>
      </c>
      <c r="C17" s="17">
        <f>[2]伝紅!$C13</f>
        <v>11</v>
      </c>
      <c r="D17" s="17">
        <f>[2]伝紅!$D13</f>
        <v>0</v>
      </c>
      <c r="E17" s="17">
        <f>[2]伝紅!$E13</f>
        <v>0</v>
      </c>
      <c r="F17" s="17">
        <f>[2]伝紅!$F13</f>
        <v>0</v>
      </c>
      <c r="G17" s="17">
        <f>[2]伝紅!$G13</f>
        <v>2</v>
      </c>
      <c r="H17" s="17">
        <f>[2]伝紅!$H13</f>
        <v>2</v>
      </c>
      <c r="I17" s="17">
        <f>[2]伝紅!$I13</f>
        <v>1</v>
      </c>
      <c r="J17" s="17">
        <f>[2]伝紅!$J13</f>
        <v>4</v>
      </c>
      <c r="K17" s="17">
        <f>[2]伝紅!$K13</f>
        <v>2</v>
      </c>
      <c r="L17" s="17">
        <f>[2]伝紅!$L13</f>
        <v>0</v>
      </c>
      <c r="M17" s="17">
        <f>[2]伝紅!$M13</f>
        <v>0</v>
      </c>
      <c r="N17" s="17">
        <f>[2]伝紅!$N13</f>
        <v>0</v>
      </c>
      <c r="O17" s="17">
        <f>[2]伝紅!$O13</f>
        <v>0</v>
      </c>
      <c r="P17" s="17">
        <f>[2]伝紅!$P13</f>
        <v>0</v>
      </c>
      <c r="Q17" s="17">
        <f>[2]伝紅!$Q13</f>
        <v>0</v>
      </c>
      <c r="S17">
        <f t="shared" si="0"/>
        <v>11</v>
      </c>
      <c r="T17" t="b">
        <f t="shared" si="1"/>
        <v>1</v>
      </c>
    </row>
    <row r="18" spans="2:20">
      <c r="B18" s="17">
        <v>13</v>
      </c>
      <c r="C18" s="17">
        <f>[2]伝紅!$C14</f>
        <v>26</v>
      </c>
      <c r="D18" s="17">
        <f>[2]伝紅!$D14</f>
        <v>0</v>
      </c>
      <c r="E18" s="17">
        <f>[2]伝紅!$E14</f>
        <v>0</v>
      </c>
      <c r="F18" s="17">
        <f>[2]伝紅!$F14</f>
        <v>1</v>
      </c>
      <c r="G18" s="17">
        <f>[2]伝紅!$G14</f>
        <v>3</v>
      </c>
      <c r="H18" s="17">
        <f>[2]伝紅!$H14</f>
        <v>2</v>
      </c>
      <c r="I18" s="17">
        <f>[2]伝紅!$I14</f>
        <v>5</v>
      </c>
      <c r="J18" s="17">
        <f>[2]伝紅!$J14</f>
        <v>5</v>
      </c>
      <c r="K18" s="17">
        <f>[2]伝紅!$K14</f>
        <v>2</v>
      </c>
      <c r="L18" s="17">
        <f>[2]伝紅!$L14</f>
        <v>2</v>
      </c>
      <c r="M18" s="17">
        <f>[2]伝紅!$M14</f>
        <v>0</v>
      </c>
      <c r="N18" s="17">
        <f>[2]伝紅!$N14</f>
        <v>3</v>
      </c>
      <c r="O18" s="17">
        <f>[2]伝紅!$O14</f>
        <v>2</v>
      </c>
      <c r="P18" s="17">
        <f>[2]伝紅!$P14</f>
        <v>0</v>
      </c>
      <c r="Q18" s="17">
        <f>[2]伝紅!$Q14</f>
        <v>1</v>
      </c>
      <c r="S18">
        <f t="shared" si="0"/>
        <v>26</v>
      </c>
      <c r="T18" t="b">
        <f t="shared" si="1"/>
        <v>1</v>
      </c>
    </row>
    <row r="19" spans="2:20">
      <c r="B19" s="17">
        <v>14</v>
      </c>
      <c r="C19" s="17">
        <f>[2]伝紅!$C15</f>
        <v>4</v>
      </c>
      <c r="D19" s="17">
        <f>[2]伝紅!$D15</f>
        <v>0</v>
      </c>
      <c r="E19" s="17">
        <f>[2]伝紅!$E15</f>
        <v>0</v>
      </c>
      <c r="F19" s="17">
        <f>[2]伝紅!$F15</f>
        <v>0</v>
      </c>
      <c r="G19" s="17">
        <f>[2]伝紅!$G15</f>
        <v>1</v>
      </c>
      <c r="H19" s="17">
        <f>[2]伝紅!$H15</f>
        <v>0</v>
      </c>
      <c r="I19" s="17">
        <f>[2]伝紅!$I15</f>
        <v>1</v>
      </c>
      <c r="J19" s="17">
        <f>[2]伝紅!$J15</f>
        <v>1</v>
      </c>
      <c r="K19" s="17">
        <f>[2]伝紅!$K15</f>
        <v>0</v>
      </c>
      <c r="L19" s="17">
        <f>[2]伝紅!$L15</f>
        <v>0</v>
      </c>
      <c r="M19" s="17">
        <f>[2]伝紅!$M15</f>
        <v>1</v>
      </c>
      <c r="N19" s="17">
        <f>[2]伝紅!$N15</f>
        <v>0</v>
      </c>
      <c r="O19" s="17">
        <f>[2]伝紅!$O15</f>
        <v>0</v>
      </c>
      <c r="P19" s="17">
        <f>[2]伝紅!$P15</f>
        <v>0</v>
      </c>
      <c r="Q19" s="17">
        <f>[2]伝紅!$Q15</f>
        <v>0</v>
      </c>
      <c r="S19">
        <f t="shared" si="0"/>
        <v>4</v>
      </c>
      <c r="T19" t="b">
        <f t="shared" si="1"/>
        <v>1</v>
      </c>
    </row>
    <row r="20" spans="2:20">
      <c r="B20" s="17">
        <v>15</v>
      </c>
      <c r="C20" s="17">
        <f>[2]伝紅!$C16</f>
        <v>11</v>
      </c>
      <c r="D20" s="17">
        <f>[2]伝紅!$D16</f>
        <v>0</v>
      </c>
      <c r="E20" s="17">
        <f>[2]伝紅!$E16</f>
        <v>0</v>
      </c>
      <c r="F20" s="17">
        <f>[2]伝紅!$F16</f>
        <v>0</v>
      </c>
      <c r="G20" s="17">
        <f>[2]伝紅!$G16</f>
        <v>0</v>
      </c>
      <c r="H20" s="17">
        <f>[2]伝紅!$H16</f>
        <v>0</v>
      </c>
      <c r="I20" s="17">
        <f>[2]伝紅!$I16</f>
        <v>1</v>
      </c>
      <c r="J20" s="17">
        <f>[2]伝紅!$J16</f>
        <v>2</v>
      </c>
      <c r="K20" s="17">
        <f>[2]伝紅!$K16</f>
        <v>3</v>
      </c>
      <c r="L20" s="17">
        <f>[2]伝紅!$L16</f>
        <v>3</v>
      </c>
      <c r="M20" s="17">
        <f>[2]伝紅!$M16</f>
        <v>0</v>
      </c>
      <c r="N20" s="17">
        <f>[2]伝紅!$N16</f>
        <v>0</v>
      </c>
      <c r="O20" s="17">
        <f>[2]伝紅!$O16</f>
        <v>2</v>
      </c>
      <c r="P20" s="17">
        <f>[2]伝紅!$P16</f>
        <v>0</v>
      </c>
      <c r="Q20" s="17">
        <f>[2]伝紅!$Q16</f>
        <v>0</v>
      </c>
      <c r="S20">
        <f t="shared" si="0"/>
        <v>11</v>
      </c>
      <c r="T20" t="b">
        <f t="shared" si="1"/>
        <v>1</v>
      </c>
    </row>
    <row r="21" spans="2:20">
      <c r="B21" s="17">
        <v>16</v>
      </c>
      <c r="C21" s="17">
        <f>[2]伝紅!$C17</f>
        <v>7</v>
      </c>
      <c r="D21" s="17">
        <f>[2]伝紅!$D17</f>
        <v>0</v>
      </c>
      <c r="E21" s="17">
        <f>[2]伝紅!$E17</f>
        <v>0</v>
      </c>
      <c r="F21" s="17">
        <f>[2]伝紅!$F17</f>
        <v>0</v>
      </c>
      <c r="G21" s="17">
        <f>[2]伝紅!$G17</f>
        <v>2</v>
      </c>
      <c r="H21" s="17">
        <f>[2]伝紅!$H17</f>
        <v>0</v>
      </c>
      <c r="I21" s="17">
        <f>[2]伝紅!$I17</f>
        <v>3</v>
      </c>
      <c r="J21" s="17">
        <f>[2]伝紅!$J17</f>
        <v>1</v>
      </c>
      <c r="K21" s="17">
        <f>[2]伝紅!$K17</f>
        <v>0</v>
      </c>
      <c r="L21" s="17">
        <f>[2]伝紅!$L17</f>
        <v>0</v>
      </c>
      <c r="M21" s="17">
        <f>[2]伝紅!$M17</f>
        <v>1</v>
      </c>
      <c r="N21" s="17">
        <f>[2]伝紅!$N17</f>
        <v>0</v>
      </c>
      <c r="O21" s="17">
        <f>[2]伝紅!$O17</f>
        <v>0</v>
      </c>
      <c r="P21" s="17">
        <f>[2]伝紅!$P17</f>
        <v>0</v>
      </c>
      <c r="Q21" s="17">
        <f>[2]伝紅!$Q17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[2]伝紅!$C18</f>
        <v>17</v>
      </c>
      <c r="D22" s="17">
        <f>[2]伝紅!$D18</f>
        <v>0</v>
      </c>
      <c r="E22" s="17">
        <f>[2]伝紅!$E18</f>
        <v>1</v>
      </c>
      <c r="F22" s="17">
        <f>[2]伝紅!$F18</f>
        <v>1</v>
      </c>
      <c r="G22" s="17">
        <f>[2]伝紅!$G18</f>
        <v>2</v>
      </c>
      <c r="H22" s="17">
        <f>[2]伝紅!$H18</f>
        <v>2</v>
      </c>
      <c r="I22" s="17">
        <f>[2]伝紅!$I18</f>
        <v>3</v>
      </c>
      <c r="J22" s="17">
        <f>[2]伝紅!$J18</f>
        <v>3</v>
      </c>
      <c r="K22" s="17">
        <f>[2]伝紅!$K18</f>
        <v>1</v>
      </c>
      <c r="L22" s="17">
        <f>[2]伝紅!$L18</f>
        <v>2</v>
      </c>
      <c r="M22" s="17">
        <f>[2]伝紅!$M18</f>
        <v>1</v>
      </c>
      <c r="N22" s="17">
        <f>[2]伝紅!$N18</f>
        <v>0</v>
      </c>
      <c r="O22" s="17">
        <f>[2]伝紅!$O18</f>
        <v>1</v>
      </c>
      <c r="P22" s="17">
        <f>[2]伝紅!$P18</f>
        <v>0</v>
      </c>
      <c r="Q22" s="17">
        <f>[2]伝紅!$Q18</f>
        <v>0</v>
      </c>
      <c r="S22">
        <f t="shared" si="0"/>
        <v>17</v>
      </c>
      <c r="T22" t="b">
        <f t="shared" si="1"/>
        <v>1</v>
      </c>
    </row>
    <row r="23" spans="2:20">
      <c r="B23" s="17">
        <v>18</v>
      </c>
      <c r="C23" s="17">
        <f>[2]伝紅!$C19</f>
        <v>8</v>
      </c>
      <c r="D23" s="17">
        <f>[2]伝紅!$D19</f>
        <v>0</v>
      </c>
      <c r="E23" s="17">
        <f>[2]伝紅!$E19</f>
        <v>0</v>
      </c>
      <c r="F23" s="17">
        <f>[2]伝紅!$F19</f>
        <v>0</v>
      </c>
      <c r="G23" s="17">
        <f>[2]伝紅!$G19</f>
        <v>0</v>
      </c>
      <c r="H23" s="17">
        <f>[2]伝紅!$H19</f>
        <v>2</v>
      </c>
      <c r="I23" s="17">
        <f>[2]伝紅!$I19</f>
        <v>3</v>
      </c>
      <c r="J23" s="17">
        <f>[2]伝紅!$J19</f>
        <v>0</v>
      </c>
      <c r="K23" s="17">
        <f>[2]伝紅!$K19</f>
        <v>1</v>
      </c>
      <c r="L23" s="17">
        <f>[2]伝紅!$L19</f>
        <v>1</v>
      </c>
      <c r="M23" s="17">
        <f>[2]伝紅!$M19</f>
        <v>1</v>
      </c>
      <c r="N23" s="17">
        <f>[2]伝紅!$N19</f>
        <v>0</v>
      </c>
      <c r="O23" s="17">
        <f>[2]伝紅!$O19</f>
        <v>0</v>
      </c>
      <c r="P23" s="17">
        <f>[2]伝紅!$P19</f>
        <v>0</v>
      </c>
      <c r="Q23" s="17">
        <f>[2]伝紅!$Q19</f>
        <v>0</v>
      </c>
      <c r="S23">
        <f t="shared" si="0"/>
        <v>8</v>
      </c>
      <c r="T23" t="b">
        <f t="shared" si="1"/>
        <v>1</v>
      </c>
    </row>
    <row r="24" spans="2:20">
      <c r="B24" s="17">
        <v>19</v>
      </c>
      <c r="C24" s="17">
        <f>[2]伝紅!$C20</f>
        <v>9</v>
      </c>
      <c r="D24" s="17">
        <f>[2]伝紅!$D20</f>
        <v>0</v>
      </c>
      <c r="E24" s="17">
        <f>[2]伝紅!$E20</f>
        <v>0</v>
      </c>
      <c r="F24" s="17">
        <f>[2]伝紅!$F20</f>
        <v>1</v>
      </c>
      <c r="G24" s="17">
        <f>[2]伝紅!$G20</f>
        <v>0</v>
      </c>
      <c r="H24" s="17">
        <f>[2]伝紅!$H20</f>
        <v>2</v>
      </c>
      <c r="I24" s="17">
        <f>[2]伝紅!$I20</f>
        <v>1</v>
      </c>
      <c r="J24" s="17">
        <f>[2]伝紅!$J20</f>
        <v>2</v>
      </c>
      <c r="K24" s="17">
        <f>[2]伝紅!$K20</f>
        <v>2</v>
      </c>
      <c r="L24" s="17">
        <f>[2]伝紅!$L20</f>
        <v>1</v>
      </c>
      <c r="M24" s="17">
        <f>[2]伝紅!$M20</f>
        <v>0</v>
      </c>
      <c r="N24" s="17">
        <f>[2]伝紅!$N20</f>
        <v>0</v>
      </c>
      <c r="O24" s="17">
        <f>[2]伝紅!$O20</f>
        <v>0</v>
      </c>
      <c r="P24" s="17">
        <f>[2]伝紅!$P20</f>
        <v>0</v>
      </c>
      <c r="Q24" s="17">
        <f>[2]伝紅!$Q20</f>
        <v>0</v>
      </c>
      <c r="S24">
        <f t="shared" si="0"/>
        <v>9</v>
      </c>
      <c r="T24" t="b">
        <f t="shared" si="1"/>
        <v>1</v>
      </c>
    </row>
    <row r="25" spans="2:20">
      <c r="B25" s="17">
        <v>20</v>
      </c>
      <c r="C25" s="17">
        <f>[2]伝紅!$C21</f>
        <v>14</v>
      </c>
      <c r="D25" s="17">
        <f>[2]伝紅!$D21</f>
        <v>0</v>
      </c>
      <c r="E25" s="17">
        <f>[2]伝紅!$E21</f>
        <v>0</v>
      </c>
      <c r="F25" s="17">
        <f>[2]伝紅!$F21</f>
        <v>0</v>
      </c>
      <c r="G25" s="17">
        <f>[2]伝紅!$G21</f>
        <v>3</v>
      </c>
      <c r="H25" s="17">
        <f>[2]伝紅!$H21</f>
        <v>2</v>
      </c>
      <c r="I25" s="17">
        <f>[2]伝紅!$I21</f>
        <v>2</v>
      </c>
      <c r="J25" s="17">
        <f>[2]伝紅!$J21</f>
        <v>3</v>
      </c>
      <c r="K25" s="17">
        <f>[2]伝紅!$K21</f>
        <v>2</v>
      </c>
      <c r="L25" s="17">
        <f>[2]伝紅!$L21</f>
        <v>1</v>
      </c>
      <c r="M25" s="17">
        <f>[2]伝紅!$M21</f>
        <v>1</v>
      </c>
      <c r="N25" s="17">
        <f>[2]伝紅!$N21</f>
        <v>0</v>
      </c>
      <c r="O25" s="17">
        <f>[2]伝紅!$O21</f>
        <v>0</v>
      </c>
      <c r="P25" s="17">
        <f>[2]伝紅!$P21</f>
        <v>0</v>
      </c>
      <c r="Q25" s="17">
        <f>[2]伝紅!$Q21</f>
        <v>0</v>
      </c>
      <c r="S25">
        <f t="shared" si="0"/>
        <v>14</v>
      </c>
      <c r="T25" t="b">
        <f t="shared" si="1"/>
        <v>1</v>
      </c>
    </row>
    <row r="26" spans="2:20">
      <c r="B26" s="17">
        <v>21</v>
      </c>
      <c r="C26" s="17">
        <f>[2]伝紅!$C22</f>
        <v>12</v>
      </c>
      <c r="D26" s="17">
        <f>[2]伝紅!$D22</f>
        <v>0</v>
      </c>
      <c r="E26" s="17">
        <f>[2]伝紅!$E22</f>
        <v>0</v>
      </c>
      <c r="F26" s="17">
        <f>[2]伝紅!$F22</f>
        <v>2</v>
      </c>
      <c r="G26" s="17">
        <f>[2]伝紅!$G22</f>
        <v>1</v>
      </c>
      <c r="H26" s="17">
        <f>[2]伝紅!$H22</f>
        <v>3</v>
      </c>
      <c r="I26" s="17">
        <f>[2]伝紅!$I22</f>
        <v>0</v>
      </c>
      <c r="J26" s="17">
        <f>[2]伝紅!$J22</f>
        <v>3</v>
      </c>
      <c r="K26" s="17">
        <f>[2]伝紅!$K22</f>
        <v>2</v>
      </c>
      <c r="L26" s="17">
        <f>[2]伝紅!$L22</f>
        <v>0</v>
      </c>
      <c r="M26" s="17">
        <f>[2]伝紅!$M22</f>
        <v>0</v>
      </c>
      <c r="N26" s="17">
        <f>[2]伝紅!$N22</f>
        <v>0</v>
      </c>
      <c r="O26" s="17">
        <f>[2]伝紅!$O22</f>
        <v>1</v>
      </c>
      <c r="P26" s="17">
        <f>[2]伝紅!$P22</f>
        <v>0</v>
      </c>
      <c r="Q26" s="17">
        <f>[2]伝紅!$Q22</f>
        <v>0</v>
      </c>
      <c r="S26">
        <f t="shared" si="0"/>
        <v>12</v>
      </c>
      <c r="T26" t="b">
        <f t="shared" si="1"/>
        <v>1</v>
      </c>
    </row>
    <row r="27" spans="2:20">
      <c r="B27" s="17">
        <v>22</v>
      </c>
      <c r="C27" s="17">
        <f>[2]伝紅!$C23</f>
        <v>10</v>
      </c>
      <c r="D27" s="17">
        <f>[2]伝紅!$D23</f>
        <v>0</v>
      </c>
      <c r="E27" s="17">
        <f>[2]伝紅!$E23</f>
        <v>0</v>
      </c>
      <c r="F27" s="17">
        <f>[2]伝紅!$F23</f>
        <v>0</v>
      </c>
      <c r="G27" s="17">
        <f>[2]伝紅!$G23</f>
        <v>2</v>
      </c>
      <c r="H27" s="17">
        <f>[2]伝紅!$H23</f>
        <v>2</v>
      </c>
      <c r="I27" s="17">
        <f>[2]伝紅!$I23</f>
        <v>1</v>
      </c>
      <c r="J27" s="17">
        <f>[2]伝紅!$J23</f>
        <v>2</v>
      </c>
      <c r="K27" s="17">
        <f>[2]伝紅!$K23</f>
        <v>0</v>
      </c>
      <c r="L27" s="17">
        <f>[2]伝紅!$L23</f>
        <v>1</v>
      </c>
      <c r="M27" s="17">
        <f>[2]伝紅!$M23</f>
        <v>1</v>
      </c>
      <c r="N27" s="17">
        <f>[2]伝紅!$N23</f>
        <v>0</v>
      </c>
      <c r="O27" s="17">
        <f>[2]伝紅!$O23</f>
        <v>1</v>
      </c>
      <c r="P27" s="17">
        <f>[2]伝紅!$P23</f>
        <v>0</v>
      </c>
      <c r="Q27" s="17">
        <f>[2]伝紅!$Q23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[2]伝紅!$C24</f>
        <v>19</v>
      </c>
      <c r="D28" s="17">
        <f>[2]伝紅!$D24</f>
        <v>0</v>
      </c>
      <c r="E28" s="17">
        <f>[2]伝紅!$E24</f>
        <v>0</v>
      </c>
      <c r="F28" s="17">
        <f>[2]伝紅!$F24</f>
        <v>0</v>
      </c>
      <c r="G28" s="17">
        <f>[2]伝紅!$G24</f>
        <v>2</v>
      </c>
      <c r="H28" s="17">
        <f>[2]伝紅!$H24</f>
        <v>5</v>
      </c>
      <c r="I28" s="17">
        <f>[2]伝紅!$I24</f>
        <v>2</v>
      </c>
      <c r="J28" s="17">
        <f>[2]伝紅!$J24</f>
        <v>4</v>
      </c>
      <c r="K28" s="17">
        <f>[2]伝紅!$K24</f>
        <v>2</v>
      </c>
      <c r="L28" s="17">
        <f>[2]伝紅!$L24</f>
        <v>3</v>
      </c>
      <c r="M28" s="17">
        <f>[2]伝紅!$M24</f>
        <v>0</v>
      </c>
      <c r="N28" s="17">
        <f>[2]伝紅!$N24</f>
        <v>1</v>
      </c>
      <c r="O28" s="17">
        <f>[2]伝紅!$O24</f>
        <v>0</v>
      </c>
      <c r="P28" s="17">
        <f>[2]伝紅!$P24</f>
        <v>0</v>
      </c>
      <c r="Q28" s="17">
        <f>[2]伝紅!$Q24</f>
        <v>0</v>
      </c>
      <c r="S28">
        <f t="shared" si="0"/>
        <v>19</v>
      </c>
      <c r="T28" t="b">
        <f t="shared" si="1"/>
        <v>1</v>
      </c>
    </row>
    <row r="29" spans="2:20">
      <c r="B29" s="17">
        <v>24</v>
      </c>
      <c r="C29" s="17">
        <f>[2]伝紅!$C25</f>
        <v>24</v>
      </c>
      <c r="D29" s="17">
        <f>[2]伝紅!$D25</f>
        <v>0</v>
      </c>
      <c r="E29" s="17">
        <f>[2]伝紅!$E25</f>
        <v>1</v>
      </c>
      <c r="F29" s="17">
        <f>[2]伝紅!$F25</f>
        <v>2</v>
      </c>
      <c r="G29" s="17">
        <f>[2]伝紅!$G25</f>
        <v>1</v>
      </c>
      <c r="H29" s="17">
        <f>[2]伝紅!$H25</f>
        <v>6</v>
      </c>
      <c r="I29" s="17">
        <f>[2]伝紅!$I25</f>
        <v>4</v>
      </c>
      <c r="J29" s="17">
        <f>[2]伝紅!$J25</f>
        <v>2</v>
      </c>
      <c r="K29" s="17">
        <f>[2]伝紅!$K25</f>
        <v>4</v>
      </c>
      <c r="L29" s="17">
        <f>[2]伝紅!$L25</f>
        <v>3</v>
      </c>
      <c r="M29" s="17">
        <f>[2]伝紅!$M25</f>
        <v>0</v>
      </c>
      <c r="N29" s="17">
        <f>[2]伝紅!$N25</f>
        <v>0</v>
      </c>
      <c r="O29" s="17">
        <f>[2]伝紅!$O25</f>
        <v>1</v>
      </c>
      <c r="P29" s="17">
        <f>[2]伝紅!$P25</f>
        <v>0</v>
      </c>
      <c r="Q29" s="17">
        <f>[2]伝紅!$Q25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>
        <f>[2]伝紅!$C26</f>
        <v>20</v>
      </c>
      <c r="D30" s="17">
        <f>[2]伝紅!$D26</f>
        <v>0</v>
      </c>
      <c r="E30" s="17">
        <f>[2]伝紅!$E26</f>
        <v>0</v>
      </c>
      <c r="F30" s="17">
        <f>[2]伝紅!$F26</f>
        <v>6</v>
      </c>
      <c r="G30" s="17">
        <f>[2]伝紅!$G26</f>
        <v>3</v>
      </c>
      <c r="H30" s="17">
        <f>[2]伝紅!$H26</f>
        <v>3</v>
      </c>
      <c r="I30" s="17">
        <f>[2]伝紅!$I26</f>
        <v>1</v>
      </c>
      <c r="J30" s="17">
        <f>[2]伝紅!$J26</f>
        <v>2</v>
      </c>
      <c r="K30" s="17">
        <f>[2]伝紅!$K26</f>
        <v>3</v>
      </c>
      <c r="L30" s="17">
        <f>[2]伝紅!$L26</f>
        <v>1</v>
      </c>
      <c r="M30" s="17">
        <f>[2]伝紅!$M26</f>
        <v>0</v>
      </c>
      <c r="N30" s="17">
        <f>[2]伝紅!$N26</f>
        <v>0</v>
      </c>
      <c r="O30" s="17">
        <f>[2]伝紅!$O26</f>
        <v>1</v>
      </c>
      <c r="P30" s="17">
        <f>[2]伝紅!$P26</f>
        <v>0</v>
      </c>
      <c r="Q30" s="17">
        <f>[2]伝紅!$Q26</f>
        <v>0</v>
      </c>
      <c r="S30">
        <f>SUM(D30:Q30)</f>
        <v>20</v>
      </c>
      <c r="T30" t="b">
        <f>IF(AND(ISERROR(C30),ISERROR(S30)),"-",C30=S30)</f>
        <v>1</v>
      </c>
    </row>
    <row r="31" spans="2:20">
      <c r="B31" s="17">
        <v>26</v>
      </c>
      <c r="C31" s="17">
        <f>[2]伝紅!$C27</f>
        <v>13</v>
      </c>
      <c r="D31" s="17">
        <f>[2]伝紅!$D27</f>
        <v>0</v>
      </c>
      <c r="E31" s="17">
        <f>[2]伝紅!$E27</f>
        <v>0</v>
      </c>
      <c r="F31" s="17">
        <f>[2]伝紅!$F27</f>
        <v>0</v>
      </c>
      <c r="G31" s="17">
        <f>[2]伝紅!$G27</f>
        <v>2</v>
      </c>
      <c r="H31" s="17">
        <f>[2]伝紅!$H27</f>
        <v>4</v>
      </c>
      <c r="I31" s="17">
        <f>[2]伝紅!$I27</f>
        <v>1</v>
      </c>
      <c r="J31" s="17">
        <f>[2]伝紅!$J27</f>
        <v>5</v>
      </c>
      <c r="K31" s="17">
        <f>[2]伝紅!$K27</f>
        <v>1</v>
      </c>
      <c r="L31" s="17">
        <f>[2]伝紅!$L27</f>
        <v>0</v>
      </c>
      <c r="M31" s="17">
        <f>[2]伝紅!$M27</f>
        <v>0</v>
      </c>
      <c r="N31" s="17">
        <f>[2]伝紅!$N27</f>
        <v>0</v>
      </c>
      <c r="O31" s="17">
        <f>[2]伝紅!$O27</f>
        <v>0</v>
      </c>
      <c r="P31" s="17">
        <f>[2]伝紅!$P27</f>
        <v>0</v>
      </c>
      <c r="Q31" s="17">
        <f>[2]伝紅!$Q27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7">
        <v>27</v>
      </c>
      <c r="C32" s="17">
        <f>[2]伝紅!$C28</f>
        <v>20</v>
      </c>
      <c r="D32" s="17">
        <f>[2]伝紅!$D28</f>
        <v>0</v>
      </c>
      <c r="E32" s="17">
        <f>[2]伝紅!$E28</f>
        <v>0</v>
      </c>
      <c r="F32" s="17">
        <f>[2]伝紅!$F28</f>
        <v>3</v>
      </c>
      <c r="G32" s="17">
        <f>[2]伝紅!$G28</f>
        <v>0</v>
      </c>
      <c r="H32" s="17">
        <f>[2]伝紅!$H28</f>
        <v>4</v>
      </c>
      <c r="I32" s="17">
        <f>[2]伝紅!$I28</f>
        <v>5</v>
      </c>
      <c r="J32" s="17">
        <f>[2]伝紅!$J28</f>
        <v>1</v>
      </c>
      <c r="K32" s="17">
        <f>[2]伝紅!$K28</f>
        <v>2</v>
      </c>
      <c r="L32" s="17">
        <f>[2]伝紅!$L28</f>
        <v>3</v>
      </c>
      <c r="M32" s="17">
        <f>[2]伝紅!$M28</f>
        <v>1</v>
      </c>
      <c r="N32" s="17">
        <f>[2]伝紅!$N28</f>
        <v>1</v>
      </c>
      <c r="O32" s="17">
        <f>[2]伝紅!$O28</f>
        <v>0</v>
      </c>
      <c r="P32" s="17">
        <f>[2]伝紅!$P28</f>
        <v>0</v>
      </c>
      <c r="Q32" s="17">
        <f>[2]伝紅!$Q28</f>
        <v>0</v>
      </c>
      <c r="S32">
        <f t="shared" ref="S32:S58" si="2">SUM(D32:Q32)</f>
        <v>20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[2]伝紅!$C29</f>
        <v>22</v>
      </c>
      <c r="D33" s="17">
        <f>[2]伝紅!$D29</f>
        <v>0</v>
      </c>
      <c r="E33" s="17">
        <f>[2]伝紅!$E29</f>
        <v>1</v>
      </c>
      <c r="F33" s="17">
        <f>[2]伝紅!$F29</f>
        <v>0</v>
      </c>
      <c r="G33" s="17">
        <f>[2]伝紅!$G29</f>
        <v>1</v>
      </c>
      <c r="H33" s="17">
        <f>[2]伝紅!$H29</f>
        <v>2</v>
      </c>
      <c r="I33" s="17">
        <f>[2]伝紅!$I29</f>
        <v>3</v>
      </c>
      <c r="J33" s="17">
        <f>[2]伝紅!$J29</f>
        <v>5</v>
      </c>
      <c r="K33" s="17">
        <f>[2]伝紅!$K29</f>
        <v>2</v>
      </c>
      <c r="L33" s="17">
        <f>[2]伝紅!$L29</f>
        <v>4</v>
      </c>
      <c r="M33" s="17">
        <f>[2]伝紅!$M29</f>
        <v>2</v>
      </c>
      <c r="N33" s="17">
        <f>[2]伝紅!$N29</f>
        <v>1</v>
      </c>
      <c r="O33" s="17">
        <f>[2]伝紅!$O29</f>
        <v>0</v>
      </c>
      <c r="P33" s="17">
        <f>[2]伝紅!$P29</f>
        <v>0</v>
      </c>
      <c r="Q33" s="17">
        <f>[2]伝紅!$Q29</f>
        <v>1</v>
      </c>
      <c r="S33">
        <f t="shared" si="2"/>
        <v>22</v>
      </c>
      <c r="T33" t="b">
        <f t="shared" si="3"/>
        <v>1</v>
      </c>
    </row>
    <row r="34" spans="2:20">
      <c r="B34" s="17">
        <v>29</v>
      </c>
      <c r="C34" s="17">
        <f>[2]伝紅!$C30</f>
        <v>30</v>
      </c>
      <c r="D34" s="17">
        <f>[2]伝紅!$D30</f>
        <v>0</v>
      </c>
      <c r="E34" s="17">
        <f>[2]伝紅!$E30</f>
        <v>2</v>
      </c>
      <c r="F34" s="17">
        <f>[2]伝紅!$F30</f>
        <v>3</v>
      </c>
      <c r="G34" s="17">
        <f>[2]伝紅!$G30</f>
        <v>5</v>
      </c>
      <c r="H34" s="17">
        <f>[2]伝紅!$H30</f>
        <v>7</v>
      </c>
      <c r="I34" s="17">
        <f>[2]伝紅!$I30</f>
        <v>4</v>
      </c>
      <c r="J34" s="17">
        <f>[2]伝紅!$J30</f>
        <v>4</v>
      </c>
      <c r="K34" s="17">
        <f>[2]伝紅!$K30</f>
        <v>3</v>
      </c>
      <c r="L34" s="17">
        <f>[2]伝紅!$L30</f>
        <v>2</v>
      </c>
      <c r="M34" s="17">
        <f>[2]伝紅!$M30</f>
        <v>0</v>
      </c>
      <c r="N34" s="17">
        <f>[2]伝紅!$N30</f>
        <v>0</v>
      </c>
      <c r="O34" s="17">
        <f>[2]伝紅!$O30</f>
        <v>0</v>
      </c>
      <c r="P34" s="17">
        <f>[2]伝紅!$P30</f>
        <v>0</v>
      </c>
      <c r="Q34" s="17">
        <f>[2]伝紅!$Q30</f>
        <v>0</v>
      </c>
      <c r="S34">
        <f t="shared" si="2"/>
        <v>30</v>
      </c>
      <c r="T34" t="b">
        <f t="shared" si="3"/>
        <v>1</v>
      </c>
    </row>
    <row r="35" spans="2:20">
      <c r="B35" s="17">
        <v>30</v>
      </c>
      <c r="C35" s="17">
        <f>[2]伝紅!$C31</f>
        <v>52</v>
      </c>
      <c r="D35" s="17">
        <f>[2]伝紅!$D31</f>
        <v>0</v>
      </c>
      <c r="E35" s="17">
        <f>[2]伝紅!$E31</f>
        <v>4</v>
      </c>
      <c r="F35" s="17">
        <f>[2]伝紅!$F31</f>
        <v>4</v>
      </c>
      <c r="G35" s="17">
        <f>[2]伝紅!$G31</f>
        <v>3</v>
      </c>
      <c r="H35" s="17">
        <f>[2]伝紅!$H31</f>
        <v>4</v>
      </c>
      <c r="I35" s="17">
        <f>[2]伝紅!$I31</f>
        <v>24</v>
      </c>
      <c r="J35" s="17">
        <f>[2]伝紅!$J31</f>
        <v>5</v>
      </c>
      <c r="K35" s="17">
        <f>[2]伝紅!$K31</f>
        <v>1</v>
      </c>
      <c r="L35" s="17">
        <f>[2]伝紅!$L31</f>
        <v>2</v>
      </c>
      <c r="M35" s="17">
        <f>[2]伝紅!$M31</f>
        <v>1</v>
      </c>
      <c r="N35" s="17">
        <f>[2]伝紅!$N31</f>
        <v>4</v>
      </c>
      <c r="O35" s="17">
        <f>[2]伝紅!$O31</f>
        <v>0</v>
      </c>
      <c r="P35" s="17">
        <f>[2]伝紅!$P31</f>
        <v>0</v>
      </c>
      <c r="Q35" s="17">
        <f>[2]伝紅!$Q31</f>
        <v>0</v>
      </c>
      <c r="S35">
        <f t="shared" si="2"/>
        <v>52</v>
      </c>
      <c r="T35" t="b">
        <f t="shared" si="3"/>
        <v>1</v>
      </c>
    </row>
    <row r="36" spans="2:20">
      <c r="B36" s="17">
        <v>31</v>
      </c>
      <c r="C36" s="17">
        <f>[2]伝紅!$C32</f>
        <v>46</v>
      </c>
      <c r="D36" s="17">
        <f>[2]伝紅!$D32</f>
        <v>0</v>
      </c>
      <c r="E36" s="17">
        <f>[2]伝紅!$E32</f>
        <v>1</v>
      </c>
      <c r="F36" s="17">
        <f>[2]伝紅!$F32</f>
        <v>3</v>
      </c>
      <c r="G36" s="17">
        <f>[2]伝紅!$G32</f>
        <v>8</v>
      </c>
      <c r="H36" s="17">
        <f>[2]伝紅!$H32</f>
        <v>3</v>
      </c>
      <c r="I36" s="17">
        <f>[2]伝紅!$I32</f>
        <v>8</v>
      </c>
      <c r="J36" s="17">
        <f>[2]伝紅!$J32</f>
        <v>12</v>
      </c>
      <c r="K36" s="17">
        <f>[2]伝紅!$K32</f>
        <v>5</v>
      </c>
      <c r="L36" s="17">
        <f>[2]伝紅!$L32</f>
        <v>3</v>
      </c>
      <c r="M36" s="17">
        <f>[2]伝紅!$M32</f>
        <v>2</v>
      </c>
      <c r="N36" s="17">
        <f>[2]伝紅!$N32</f>
        <v>0</v>
      </c>
      <c r="O36" s="17">
        <f>[2]伝紅!$O32</f>
        <v>1</v>
      </c>
      <c r="P36" s="17">
        <f>[2]伝紅!$P32</f>
        <v>0</v>
      </c>
      <c r="Q36" s="17">
        <f>[2]伝紅!$Q32</f>
        <v>0</v>
      </c>
      <c r="S36">
        <f t="shared" si="2"/>
        <v>46</v>
      </c>
      <c r="T36" t="b">
        <f t="shared" si="3"/>
        <v>1</v>
      </c>
    </row>
    <row r="37" spans="2:20">
      <c r="B37" s="17">
        <v>32</v>
      </c>
      <c r="C37" s="17">
        <f>[2]伝紅!$C33</f>
        <v>50</v>
      </c>
      <c r="D37" s="17">
        <f>[2]伝紅!$D33</f>
        <v>0</v>
      </c>
      <c r="E37" s="17">
        <f>[2]伝紅!$E33</f>
        <v>0</v>
      </c>
      <c r="F37" s="17">
        <f>[2]伝紅!$F33</f>
        <v>7</v>
      </c>
      <c r="G37" s="17">
        <f>[2]伝紅!$G33</f>
        <v>11</v>
      </c>
      <c r="H37" s="17">
        <f>[2]伝紅!$H33</f>
        <v>5</v>
      </c>
      <c r="I37" s="17">
        <f>[2]伝紅!$I33</f>
        <v>7</v>
      </c>
      <c r="J37" s="17">
        <f>[2]伝紅!$J33</f>
        <v>6</v>
      </c>
      <c r="K37" s="17">
        <f>[2]伝紅!$K33</f>
        <v>4</v>
      </c>
      <c r="L37" s="17">
        <f>[2]伝紅!$L33</f>
        <v>3</v>
      </c>
      <c r="M37" s="17">
        <f>[2]伝紅!$M33</f>
        <v>0</v>
      </c>
      <c r="N37" s="17">
        <f>[2]伝紅!$N33</f>
        <v>2</v>
      </c>
      <c r="O37" s="17">
        <f>[2]伝紅!$O33</f>
        <v>5</v>
      </c>
      <c r="P37" s="17">
        <f>[2]伝紅!$P33</f>
        <v>0</v>
      </c>
      <c r="Q37" s="17">
        <f>[2]伝紅!$Q33</f>
        <v>0</v>
      </c>
      <c r="S37">
        <f t="shared" si="2"/>
        <v>50</v>
      </c>
      <c r="T37" t="b">
        <f t="shared" si="3"/>
        <v>1</v>
      </c>
    </row>
    <row r="38" spans="2:20">
      <c r="B38" s="17">
        <v>33</v>
      </c>
      <c r="C38" s="17">
        <f>[2]伝紅!$C34</f>
        <v>29</v>
      </c>
      <c r="D38" s="17">
        <f>[2]伝紅!$D34</f>
        <v>0</v>
      </c>
      <c r="E38" s="17">
        <f>[2]伝紅!$E34</f>
        <v>1</v>
      </c>
      <c r="F38" s="17">
        <f>[2]伝紅!$F34</f>
        <v>3</v>
      </c>
      <c r="G38" s="17">
        <f>[2]伝紅!$G34</f>
        <v>3</v>
      </c>
      <c r="H38" s="17">
        <f>[2]伝紅!$H34</f>
        <v>6</v>
      </c>
      <c r="I38" s="17">
        <f>[2]伝紅!$I34</f>
        <v>6</v>
      </c>
      <c r="J38" s="17">
        <f>[2]伝紅!$J34</f>
        <v>4</v>
      </c>
      <c r="K38" s="17">
        <f>[2]伝紅!$K34</f>
        <v>1</v>
      </c>
      <c r="L38" s="17">
        <f>[2]伝紅!$L34</f>
        <v>2</v>
      </c>
      <c r="M38" s="17">
        <f>[2]伝紅!$M34</f>
        <v>0</v>
      </c>
      <c r="N38" s="17">
        <f>[2]伝紅!$N34</f>
        <v>0</v>
      </c>
      <c r="O38" s="17">
        <f>[2]伝紅!$O34</f>
        <v>2</v>
      </c>
      <c r="P38" s="17">
        <f>[2]伝紅!$P34</f>
        <v>0</v>
      </c>
      <c r="Q38" s="17">
        <f>[2]伝紅!$Q34</f>
        <v>1</v>
      </c>
      <c r="S38">
        <f t="shared" si="2"/>
        <v>29</v>
      </c>
      <c r="T38" t="b">
        <f t="shared" si="3"/>
        <v>1</v>
      </c>
    </row>
    <row r="39" spans="2:20">
      <c r="B39" s="17">
        <v>34</v>
      </c>
      <c r="C39" s="17">
        <f>[2]伝紅!$C35</f>
        <v>39</v>
      </c>
      <c r="D39" s="17">
        <f>[2]伝紅!$D35</f>
        <v>0</v>
      </c>
      <c r="E39" s="17">
        <f>[2]伝紅!$E35</f>
        <v>1</v>
      </c>
      <c r="F39" s="17">
        <f>[2]伝紅!$F35</f>
        <v>6</v>
      </c>
      <c r="G39" s="17">
        <f>[2]伝紅!$G35</f>
        <v>4</v>
      </c>
      <c r="H39" s="17">
        <f>[2]伝紅!$H35</f>
        <v>5</v>
      </c>
      <c r="I39" s="17">
        <f>[2]伝紅!$I35</f>
        <v>8</v>
      </c>
      <c r="J39" s="17">
        <f>[2]伝紅!$J35</f>
        <v>5</v>
      </c>
      <c r="K39" s="17">
        <f>[2]伝紅!$K35</f>
        <v>3</v>
      </c>
      <c r="L39" s="17">
        <f>[2]伝紅!$L35</f>
        <v>1</v>
      </c>
      <c r="M39" s="17">
        <f>[2]伝紅!$M35</f>
        <v>4</v>
      </c>
      <c r="N39" s="17">
        <f>[2]伝紅!$N35</f>
        <v>2</v>
      </c>
      <c r="O39" s="17">
        <f>[2]伝紅!$O35</f>
        <v>0</v>
      </c>
      <c r="P39" s="17">
        <f>[2]伝紅!$P35</f>
        <v>0</v>
      </c>
      <c r="Q39" s="17">
        <f>[2]伝紅!$Q35</f>
        <v>0</v>
      </c>
      <c r="S39">
        <f t="shared" si="2"/>
        <v>39</v>
      </c>
      <c r="T39" t="b">
        <f t="shared" si="3"/>
        <v>1</v>
      </c>
    </row>
    <row r="40" spans="2:20">
      <c r="B40" s="17">
        <v>35</v>
      </c>
      <c r="C40" s="17">
        <f>[2]伝紅!$C36</f>
        <v>36</v>
      </c>
      <c r="D40" s="17">
        <f>[2]伝紅!$D36</f>
        <v>0</v>
      </c>
      <c r="E40" s="17">
        <f>[2]伝紅!$E36</f>
        <v>0</v>
      </c>
      <c r="F40" s="17">
        <f>[2]伝紅!$F36</f>
        <v>3</v>
      </c>
      <c r="G40" s="17">
        <f>[2]伝紅!$G36</f>
        <v>7</v>
      </c>
      <c r="H40" s="17">
        <f>[2]伝紅!$H36</f>
        <v>10</v>
      </c>
      <c r="I40" s="17">
        <f>[2]伝紅!$I36</f>
        <v>3</v>
      </c>
      <c r="J40" s="17">
        <f>[2]伝紅!$J36</f>
        <v>4</v>
      </c>
      <c r="K40" s="17">
        <f>[2]伝紅!$K36</f>
        <v>2</v>
      </c>
      <c r="L40" s="17">
        <f>[2]伝紅!$L36</f>
        <v>4</v>
      </c>
      <c r="M40" s="17">
        <f>[2]伝紅!$M36</f>
        <v>2</v>
      </c>
      <c r="N40" s="17">
        <f>[2]伝紅!$N36</f>
        <v>0</v>
      </c>
      <c r="O40" s="17">
        <f>[2]伝紅!$O36</f>
        <v>1</v>
      </c>
      <c r="P40" s="17">
        <f>[2]伝紅!$P36</f>
        <v>0</v>
      </c>
      <c r="Q40" s="17">
        <f>[2]伝紅!$Q36</f>
        <v>0</v>
      </c>
      <c r="S40">
        <f t="shared" si="2"/>
        <v>36</v>
      </c>
      <c r="T40" t="b">
        <f t="shared" si="3"/>
        <v>1</v>
      </c>
    </row>
    <row r="41" spans="2:20">
      <c r="B41" s="17">
        <v>36</v>
      </c>
      <c r="C41" s="17">
        <f>[2]伝紅!$C37</f>
        <v>38</v>
      </c>
      <c r="D41" s="17">
        <f>[2]伝紅!$D37</f>
        <v>1</v>
      </c>
      <c r="E41" s="17">
        <f>[2]伝紅!$E37</f>
        <v>0</v>
      </c>
      <c r="F41" s="17">
        <f>[2]伝紅!$F37</f>
        <v>4</v>
      </c>
      <c r="G41" s="17">
        <f>[2]伝紅!$G37</f>
        <v>8</v>
      </c>
      <c r="H41" s="17">
        <f>[2]伝紅!$H37</f>
        <v>7</v>
      </c>
      <c r="I41" s="17">
        <f>[2]伝紅!$I37</f>
        <v>8</v>
      </c>
      <c r="J41" s="17">
        <f>[2]伝紅!$J37</f>
        <v>3</v>
      </c>
      <c r="K41" s="17">
        <f>[2]伝紅!$K37</f>
        <v>2</v>
      </c>
      <c r="L41" s="17">
        <f>[2]伝紅!$L37</f>
        <v>1</v>
      </c>
      <c r="M41" s="17">
        <f>[2]伝紅!$M37</f>
        <v>2</v>
      </c>
      <c r="N41" s="17">
        <f>[2]伝紅!$N37</f>
        <v>1</v>
      </c>
      <c r="O41" s="17">
        <f>[2]伝紅!$O37</f>
        <v>0</v>
      </c>
      <c r="P41" s="17">
        <f>[2]伝紅!$P37</f>
        <v>1</v>
      </c>
      <c r="Q41" s="17">
        <f>[2]伝紅!$Q37</f>
        <v>0</v>
      </c>
      <c r="S41">
        <f t="shared" si="2"/>
        <v>38</v>
      </c>
      <c r="T41" t="b">
        <f t="shared" si="3"/>
        <v>1</v>
      </c>
    </row>
    <row r="42" spans="2:20">
      <c r="B42" s="17">
        <v>37</v>
      </c>
      <c r="C42" s="17">
        <f>[2]伝紅!$C38</f>
        <v>43</v>
      </c>
      <c r="D42" s="17">
        <f>[2]伝紅!$D38</f>
        <v>0</v>
      </c>
      <c r="E42" s="17">
        <f>[2]伝紅!$E38</f>
        <v>1</v>
      </c>
      <c r="F42" s="17">
        <f>[2]伝紅!$F38</f>
        <v>3</v>
      </c>
      <c r="G42" s="17">
        <f>[2]伝紅!$G38</f>
        <v>5</v>
      </c>
      <c r="H42" s="17">
        <f>[2]伝紅!$H38</f>
        <v>3</v>
      </c>
      <c r="I42" s="17">
        <f>[2]伝紅!$I38</f>
        <v>12</v>
      </c>
      <c r="J42" s="17">
        <f>[2]伝紅!$J38</f>
        <v>4</v>
      </c>
      <c r="K42" s="17">
        <f>[2]伝紅!$K38</f>
        <v>3</v>
      </c>
      <c r="L42" s="17">
        <f>[2]伝紅!$L38</f>
        <v>4</v>
      </c>
      <c r="M42" s="17">
        <f>[2]伝紅!$M38</f>
        <v>2</v>
      </c>
      <c r="N42" s="17">
        <f>[2]伝紅!$N38</f>
        <v>1</v>
      </c>
      <c r="O42" s="17">
        <f>[2]伝紅!$O38</f>
        <v>2</v>
      </c>
      <c r="P42" s="17">
        <f>[2]伝紅!$P38</f>
        <v>0</v>
      </c>
      <c r="Q42" s="17">
        <f>[2]伝紅!$Q38</f>
        <v>3</v>
      </c>
      <c r="S42">
        <f t="shared" si="2"/>
        <v>43</v>
      </c>
      <c r="T42" t="b">
        <f t="shared" si="3"/>
        <v>1</v>
      </c>
    </row>
    <row r="43" spans="2:20">
      <c r="B43" s="17">
        <v>38</v>
      </c>
      <c r="C43" s="17">
        <f>[2]伝紅!$C39</f>
        <v>38</v>
      </c>
      <c r="D43" s="17">
        <f>[2]伝紅!$D39</f>
        <v>0</v>
      </c>
      <c r="E43" s="17">
        <f>[2]伝紅!$E39</f>
        <v>2</v>
      </c>
      <c r="F43" s="17">
        <f>[2]伝紅!$F39</f>
        <v>6</v>
      </c>
      <c r="G43" s="17">
        <f>[2]伝紅!$G39</f>
        <v>4</v>
      </c>
      <c r="H43" s="17">
        <f>[2]伝紅!$H39</f>
        <v>4</v>
      </c>
      <c r="I43" s="17">
        <f>[2]伝紅!$I39</f>
        <v>7</v>
      </c>
      <c r="J43" s="17">
        <f>[2]伝紅!$J39</f>
        <v>5</v>
      </c>
      <c r="K43" s="17">
        <f>[2]伝紅!$K39</f>
        <v>3</v>
      </c>
      <c r="L43" s="17">
        <f>[2]伝紅!$L39</f>
        <v>3</v>
      </c>
      <c r="M43" s="17">
        <f>[2]伝紅!$M39</f>
        <v>1</v>
      </c>
      <c r="N43" s="17">
        <f>[2]伝紅!$N39</f>
        <v>2</v>
      </c>
      <c r="O43" s="17">
        <f>[2]伝紅!$O39</f>
        <v>0</v>
      </c>
      <c r="P43" s="17">
        <f>[2]伝紅!$P39</f>
        <v>0</v>
      </c>
      <c r="Q43" s="17">
        <f>[2]伝紅!$Q39</f>
        <v>1</v>
      </c>
      <c r="S43">
        <f t="shared" si="2"/>
        <v>38</v>
      </c>
      <c r="T43" t="b">
        <f t="shared" si="3"/>
        <v>1</v>
      </c>
    </row>
    <row r="44" spans="2:20">
      <c r="B44" s="17">
        <v>39</v>
      </c>
      <c r="C44" s="17">
        <f>[2]伝紅!$C40</f>
        <v>42</v>
      </c>
      <c r="D44" s="17">
        <f>[2]伝紅!$D40</f>
        <v>0</v>
      </c>
      <c r="E44" s="17">
        <f>[2]伝紅!$E40</f>
        <v>0</v>
      </c>
      <c r="F44" s="17">
        <f>[2]伝紅!$F40</f>
        <v>9</v>
      </c>
      <c r="G44" s="17">
        <f>[2]伝紅!$G40</f>
        <v>3</v>
      </c>
      <c r="H44" s="17">
        <f>[2]伝紅!$H40</f>
        <v>3</v>
      </c>
      <c r="I44" s="17">
        <f>[2]伝紅!$I40</f>
        <v>6</v>
      </c>
      <c r="J44" s="17">
        <f>[2]伝紅!$J40</f>
        <v>8</v>
      </c>
      <c r="K44" s="17">
        <f>[2]伝紅!$K40</f>
        <v>4</v>
      </c>
      <c r="L44" s="17">
        <f>[2]伝紅!$L40</f>
        <v>1</v>
      </c>
      <c r="M44" s="17">
        <f>[2]伝紅!$M40</f>
        <v>1</v>
      </c>
      <c r="N44" s="17">
        <f>[2]伝紅!$N40</f>
        <v>1</v>
      </c>
      <c r="O44" s="17">
        <f>[2]伝紅!$O40</f>
        <v>5</v>
      </c>
      <c r="P44" s="17">
        <f>[2]伝紅!$P40</f>
        <v>1</v>
      </c>
      <c r="Q44" s="17">
        <f>[2]伝紅!$Q40</f>
        <v>0</v>
      </c>
      <c r="S44">
        <f t="shared" si="2"/>
        <v>42</v>
      </c>
      <c r="T44" t="b">
        <f t="shared" si="3"/>
        <v>1</v>
      </c>
    </row>
    <row r="45" spans="2:20">
      <c r="B45" s="17">
        <v>40</v>
      </c>
      <c r="C45" s="17">
        <f>[2]伝紅!$C41</f>
        <v>22</v>
      </c>
      <c r="D45" s="17">
        <f>[2]伝紅!$D41</f>
        <v>0</v>
      </c>
      <c r="E45" s="17">
        <f>[2]伝紅!$E41</f>
        <v>0</v>
      </c>
      <c r="F45" s="17">
        <f>[2]伝紅!$F41</f>
        <v>3</v>
      </c>
      <c r="G45" s="17">
        <f>[2]伝紅!$G41</f>
        <v>1</v>
      </c>
      <c r="H45" s="17">
        <f>[2]伝紅!$H41</f>
        <v>2</v>
      </c>
      <c r="I45" s="17">
        <f>[2]伝紅!$I41</f>
        <v>4</v>
      </c>
      <c r="J45" s="17">
        <f>[2]伝紅!$J41</f>
        <v>3</v>
      </c>
      <c r="K45" s="17">
        <f>[2]伝紅!$K41</f>
        <v>4</v>
      </c>
      <c r="L45" s="17">
        <f>[2]伝紅!$L41</f>
        <v>1</v>
      </c>
      <c r="M45" s="17">
        <f>[2]伝紅!$M41</f>
        <v>1</v>
      </c>
      <c r="N45" s="17">
        <f>[2]伝紅!$N41</f>
        <v>0</v>
      </c>
      <c r="O45" s="17">
        <f>[2]伝紅!$O41</f>
        <v>2</v>
      </c>
      <c r="P45" s="17">
        <f>[2]伝紅!$P41</f>
        <v>0</v>
      </c>
      <c r="Q45" s="17">
        <f>[2]伝紅!$Q41</f>
        <v>1</v>
      </c>
      <c r="S45">
        <f t="shared" si="2"/>
        <v>22</v>
      </c>
      <c r="T45" t="b">
        <f t="shared" si="3"/>
        <v>1</v>
      </c>
    </row>
    <row r="46" spans="2:20">
      <c r="B46" s="17">
        <v>41</v>
      </c>
      <c r="C46" s="17">
        <f>[2]伝紅!$C42</f>
        <v>26</v>
      </c>
      <c r="D46" s="17">
        <f>[2]伝紅!$D42</f>
        <v>0</v>
      </c>
      <c r="E46" s="17">
        <f>[2]伝紅!$E42</f>
        <v>1</v>
      </c>
      <c r="F46" s="17">
        <f>[2]伝紅!$F42</f>
        <v>3</v>
      </c>
      <c r="G46" s="17">
        <f>[2]伝紅!$G42</f>
        <v>3</v>
      </c>
      <c r="H46" s="17">
        <f>[2]伝紅!$H42</f>
        <v>5</v>
      </c>
      <c r="I46" s="17">
        <f>[2]伝紅!$I42</f>
        <v>2</v>
      </c>
      <c r="J46" s="17">
        <f>[2]伝紅!$J42</f>
        <v>3</v>
      </c>
      <c r="K46" s="17">
        <f>[2]伝紅!$K42</f>
        <v>3</v>
      </c>
      <c r="L46" s="17">
        <f>[2]伝紅!$L42</f>
        <v>4</v>
      </c>
      <c r="M46" s="17">
        <f>[2]伝紅!$M42</f>
        <v>0</v>
      </c>
      <c r="N46" s="17">
        <f>[2]伝紅!$N42</f>
        <v>0</v>
      </c>
      <c r="O46" s="17">
        <f>[2]伝紅!$O42</f>
        <v>1</v>
      </c>
      <c r="P46" s="17">
        <f>[2]伝紅!$P42</f>
        <v>0</v>
      </c>
      <c r="Q46" s="17">
        <f>[2]伝紅!$Q42</f>
        <v>1</v>
      </c>
      <c r="S46">
        <f t="shared" si="2"/>
        <v>26</v>
      </c>
      <c r="T46" t="b">
        <f t="shared" si="3"/>
        <v>1</v>
      </c>
    </row>
    <row r="47" spans="2:20">
      <c r="B47" s="17">
        <v>42</v>
      </c>
      <c r="C47" s="17">
        <f>[2]伝紅!$C43</f>
        <v>34</v>
      </c>
      <c r="D47" s="17">
        <f>[2]伝紅!$D43</f>
        <v>0</v>
      </c>
      <c r="E47" s="17">
        <f>[2]伝紅!$E43</f>
        <v>3</v>
      </c>
      <c r="F47" s="17">
        <f>[2]伝紅!$F43</f>
        <v>5</v>
      </c>
      <c r="G47" s="17">
        <f>[2]伝紅!$G43</f>
        <v>3</v>
      </c>
      <c r="H47" s="17">
        <f>[2]伝紅!$H43</f>
        <v>4</v>
      </c>
      <c r="I47" s="17">
        <f>[2]伝紅!$I43</f>
        <v>5</v>
      </c>
      <c r="J47" s="17">
        <f>[2]伝紅!$J43</f>
        <v>4</v>
      </c>
      <c r="K47" s="17">
        <f>[2]伝紅!$K43</f>
        <v>1</v>
      </c>
      <c r="L47" s="17">
        <f>[2]伝紅!$L43</f>
        <v>4</v>
      </c>
      <c r="M47" s="17">
        <f>[2]伝紅!$M43</f>
        <v>0</v>
      </c>
      <c r="N47" s="17">
        <f>[2]伝紅!$N43</f>
        <v>0</v>
      </c>
      <c r="O47" s="17">
        <f>[2]伝紅!$O43</f>
        <v>1</v>
      </c>
      <c r="P47" s="17">
        <f>[2]伝紅!$P43</f>
        <v>1</v>
      </c>
      <c r="Q47" s="17">
        <f>[2]伝紅!$Q43</f>
        <v>3</v>
      </c>
      <c r="S47">
        <f t="shared" si="2"/>
        <v>34</v>
      </c>
      <c r="T47" t="b">
        <f t="shared" si="3"/>
        <v>1</v>
      </c>
    </row>
    <row r="48" spans="2:20">
      <c r="B48" s="17">
        <v>43</v>
      </c>
      <c r="C48" s="17">
        <f>[2]伝紅!$C44</f>
        <v>14</v>
      </c>
      <c r="D48" s="17">
        <f>[2]伝紅!$D44</f>
        <v>0</v>
      </c>
      <c r="E48" s="17">
        <f>[2]伝紅!$E44</f>
        <v>1</v>
      </c>
      <c r="F48" s="17">
        <f>[2]伝紅!$F44</f>
        <v>0</v>
      </c>
      <c r="G48" s="17">
        <f>[2]伝紅!$G44</f>
        <v>1</v>
      </c>
      <c r="H48" s="17">
        <f>[2]伝紅!$H44</f>
        <v>2</v>
      </c>
      <c r="I48" s="17">
        <f>[2]伝紅!$I44</f>
        <v>2</v>
      </c>
      <c r="J48" s="17">
        <f>[2]伝紅!$J44</f>
        <v>2</v>
      </c>
      <c r="K48" s="17">
        <f>[2]伝紅!$K44</f>
        <v>3</v>
      </c>
      <c r="L48" s="17">
        <f>[2]伝紅!$L44</f>
        <v>1</v>
      </c>
      <c r="M48" s="17">
        <f>[2]伝紅!$M44</f>
        <v>0</v>
      </c>
      <c r="N48" s="17">
        <f>[2]伝紅!$N44</f>
        <v>0</v>
      </c>
      <c r="O48" s="17">
        <f>[2]伝紅!$O44</f>
        <v>1</v>
      </c>
      <c r="P48" s="17">
        <f>[2]伝紅!$P44</f>
        <v>0</v>
      </c>
      <c r="Q48" s="17">
        <f>[2]伝紅!$Q44</f>
        <v>1</v>
      </c>
      <c r="S48">
        <f t="shared" si="2"/>
        <v>14</v>
      </c>
      <c r="T48" t="b">
        <f t="shared" si="3"/>
        <v>1</v>
      </c>
    </row>
    <row r="49" spans="2:20">
      <c r="B49" s="17">
        <v>44</v>
      </c>
      <c r="C49" s="17">
        <f>[2]伝紅!$C45</f>
        <v>17</v>
      </c>
      <c r="D49" s="17">
        <f>[2]伝紅!$D45</f>
        <v>0</v>
      </c>
      <c r="E49" s="17">
        <f>[2]伝紅!$E45</f>
        <v>1</v>
      </c>
      <c r="F49" s="17">
        <f>[2]伝紅!$F45</f>
        <v>0</v>
      </c>
      <c r="G49" s="17">
        <f>[2]伝紅!$G45</f>
        <v>3</v>
      </c>
      <c r="H49" s="17">
        <f>[2]伝紅!$H45</f>
        <v>3</v>
      </c>
      <c r="I49" s="17">
        <f>[2]伝紅!$I45</f>
        <v>0</v>
      </c>
      <c r="J49" s="17">
        <f>[2]伝紅!$J45</f>
        <v>2</v>
      </c>
      <c r="K49" s="17">
        <f>[2]伝紅!$K45</f>
        <v>2</v>
      </c>
      <c r="L49" s="17">
        <f>[2]伝紅!$L45</f>
        <v>1</v>
      </c>
      <c r="M49" s="17">
        <f>[2]伝紅!$M45</f>
        <v>2</v>
      </c>
      <c r="N49" s="17">
        <f>[2]伝紅!$N45</f>
        <v>1</v>
      </c>
      <c r="O49" s="17">
        <f>[2]伝紅!$O45</f>
        <v>1</v>
      </c>
      <c r="P49" s="17">
        <f>[2]伝紅!$P45</f>
        <v>0</v>
      </c>
      <c r="Q49" s="17">
        <f>[2]伝紅!$Q45</f>
        <v>1</v>
      </c>
      <c r="S49">
        <f t="shared" si="2"/>
        <v>17</v>
      </c>
      <c r="T49" t="b">
        <f t="shared" si="3"/>
        <v>1</v>
      </c>
    </row>
    <row r="50" spans="2:20">
      <c r="B50" s="17">
        <v>45</v>
      </c>
      <c r="C50" s="17">
        <f>[2]伝紅!$C46</f>
        <v>17</v>
      </c>
      <c r="D50" s="17">
        <f>[2]伝紅!$D46</f>
        <v>0</v>
      </c>
      <c r="E50" s="17">
        <f>[2]伝紅!$E46</f>
        <v>0</v>
      </c>
      <c r="F50" s="17">
        <f>[2]伝紅!$F46</f>
        <v>1</v>
      </c>
      <c r="G50" s="17">
        <f>[2]伝紅!$G46</f>
        <v>3</v>
      </c>
      <c r="H50" s="17">
        <f>[2]伝紅!$H46</f>
        <v>6</v>
      </c>
      <c r="I50" s="17">
        <f>[2]伝紅!$I46</f>
        <v>1</v>
      </c>
      <c r="J50" s="17">
        <f>[2]伝紅!$J46</f>
        <v>2</v>
      </c>
      <c r="K50" s="17">
        <f>[2]伝紅!$K46</f>
        <v>0</v>
      </c>
      <c r="L50" s="17">
        <f>[2]伝紅!$L46</f>
        <v>2</v>
      </c>
      <c r="M50" s="17">
        <f>[2]伝紅!$M46</f>
        <v>0</v>
      </c>
      <c r="N50" s="17">
        <f>[2]伝紅!$N46</f>
        <v>2</v>
      </c>
      <c r="O50" s="17">
        <f>[2]伝紅!$O46</f>
        <v>0</v>
      </c>
      <c r="P50" s="17">
        <f>[2]伝紅!$P46</f>
        <v>0</v>
      </c>
      <c r="Q50" s="17">
        <f>[2]伝紅!$Q46</f>
        <v>0</v>
      </c>
      <c r="S50">
        <f t="shared" si="2"/>
        <v>17</v>
      </c>
      <c r="T50" t="b">
        <f t="shared" si="3"/>
        <v>1</v>
      </c>
    </row>
    <row r="51" spans="2:20">
      <c r="B51" s="17">
        <v>46</v>
      </c>
      <c r="C51" s="17">
        <f>[2]伝紅!$C47</f>
        <v>15</v>
      </c>
      <c r="D51" s="17">
        <f>[2]伝紅!$D47</f>
        <v>0</v>
      </c>
      <c r="E51" s="17">
        <f>[2]伝紅!$E47</f>
        <v>0</v>
      </c>
      <c r="F51" s="17">
        <f>[2]伝紅!$F47</f>
        <v>1</v>
      </c>
      <c r="G51" s="17">
        <f>[2]伝紅!$G47</f>
        <v>1</v>
      </c>
      <c r="H51" s="17">
        <f>[2]伝紅!$H47</f>
        <v>2</v>
      </c>
      <c r="I51" s="17">
        <f>[2]伝紅!$I47</f>
        <v>3</v>
      </c>
      <c r="J51" s="17">
        <f>[2]伝紅!$J47</f>
        <v>2</v>
      </c>
      <c r="K51" s="17">
        <f>[2]伝紅!$K47</f>
        <v>0</v>
      </c>
      <c r="L51" s="17">
        <f>[2]伝紅!$L47</f>
        <v>0</v>
      </c>
      <c r="M51" s="17">
        <f>[2]伝紅!$M47</f>
        <v>1</v>
      </c>
      <c r="N51" s="17">
        <f>[2]伝紅!$N47</f>
        <v>2</v>
      </c>
      <c r="O51" s="17">
        <f>[2]伝紅!$O47</f>
        <v>2</v>
      </c>
      <c r="P51" s="17">
        <f>[2]伝紅!$P47</f>
        <v>1</v>
      </c>
      <c r="Q51" s="17">
        <f>[2]伝紅!$Q47</f>
        <v>0</v>
      </c>
      <c r="S51">
        <f t="shared" si="2"/>
        <v>15</v>
      </c>
      <c r="T51" t="b">
        <f t="shared" si="3"/>
        <v>1</v>
      </c>
    </row>
    <row r="52" spans="2:20">
      <c r="B52" s="17">
        <v>47</v>
      </c>
      <c r="C52" s="17">
        <f>[2]伝紅!$C48</f>
        <v>11</v>
      </c>
      <c r="D52" s="17">
        <f>[2]伝紅!$D48</f>
        <v>0</v>
      </c>
      <c r="E52" s="17">
        <f>[2]伝紅!$E48</f>
        <v>1</v>
      </c>
      <c r="F52" s="17">
        <f>[2]伝紅!$F48</f>
        <v>0</v>
      </c>
      <c r="G52" s="17">
        <f>[2]伝紅!$G48</f>
        <v>2</v>
      </c>
      <c r="H52" s="17">
        <f>[2]伝紅!$H48</f>
        <v>1</v>
      </c>
      <c r="I52" s="17">
        <f>[2]伝紅!$I48</f>
        <v>1</v>
      </c>
      <c r="J52" s="17">
        <f>[2]伝紅!$J48</f>
        <v>2</v>
      </c>
      <c r="K52" s="17">
        <f>[2]伝紅!$K48</f>
        <v>3</v>
      </c>
      <c r="L52" s="17">
        <f>[2]伝紅!$L48</f>
        <v>0</v>
      </c>
      <c r="M52" s="17">
        <f>[2]伝紅!$M48</f>
        <v>1</v>
      </c>
      <c r="N52" s="17">
        <f>[2]伝紅!$N48</f>
        <v>0</v>
      </c>
      <c r="O52" s="17">
        <f>[2]伝紅!$O48</f>
        <v>0</v>
      </c>
      <c r="P52" s="17">
        <f>[2]伝紅!$P48</f>
        <v>0</v>
      </c>
      <c r="Q52" s="17">
        <f>[2]伝紅!$Q48</f>
        <v>0</v>
      </c>
      <c r="S52">
        <f t="shared" si="2"/>
        <v>11</v>
      </c>
      <c r="T52" t="b">
        <f t="shared" si="3"/>
        <v>1</v>
      </c>
    </row>
    <row r="53" spans="2:20">
      <c r="B53" s="17">
        <v>48</v>
      </c>
      <c r="C53" s="17">
        <f>[2]伝紅!$C49</f>
        <v>9</v>
      </c>
      <c r="D53" s="17">
        <f>[2]伝紅!$D49</f>
        <v>0</v>
      </c>
      <c r="E53" s="17">
        <f>[2]伝紅!$E49</f>
        <v>0</v>
      </c>
      <c r="F53" s="17">
        <f>[2]伝紅!$F49</f>
        <v>2</v>
      </c>
      <c r="G53" s="17">
        <f>[2]伝紅!$G49</f>
        <v>0</v>
      </c>
      <c r="H53" s="17">
        <f>[2]伝紅!$H49</f>
        <v>1</v>
      </c>
      <c r="I53" s="17">
        <f>[2]伝紅!$I49</f>
        <v>3</v>
      </c>
      <c r="J53" s="17">
        <f>[2]伝紅!$J49</f>
        <v>2</v>
      </c>
      <c r="K53" s="17">
        <f>[2]伝紅!$K49</f>
        <v>0</v>
      </c>
      <c r="L53" s="17">
        <f>[2]伝紅!$L49</f>
        <v>0</v>
      </c>
      <c r="M53" s="17">
        <f>[2]伝紅!$M49</f>
        <v>1</v>
      </c>
      <c r="N53" s="17">
        <f>[2]伝紅!$N49</f>
        <v>0</v>
      </c>
      <c r="O53" s="17">
        <f>[2]伝紅!$O49</f>
        <v>0</v>
      </c>
      <c r="P53" s="17">
        <f>[2]伝紅!$P49</f>
        <v>0</v>
      </c>
      <c r="Q53" s="17">
        <f>[2]伝紅!$Q49</f>
        <v>0</v>
      </c>
      <c r="S53">
        <f t="shared" si="2"/>
        <v>9</v>
      </c>
      <c r="T53" t="b">
        <f t="shared" si="3"/>
        <v>1</v>
      </c>
    </row>
    <row r="54" spans="2:20">
      <c r="B54" s="17">
        <v>49</v>
      </c>
      <c r="C54" s="17">
        <f>[2]伝紅!$C50</f>
        <v>9</v>
      </c>
      <c r="D54" s="17">
        <f>[2]伝紅!$D50</f>
        <v>0</v>
      </c>
      <c r="E54" s="17">
        <f>[2]伝紅!$E50</f>
        <v>1</v>
      </c>
      <c r="F54" s="17">
        <f>[2]伝紅!$F50</f>
        <v>1</v>
      </c>
      <c r="G54" s="17">
        <f>[2]伝紅!$G50</f>
        <v>2</v>
      </c>
      <c r="H54" s="17">
        <f>[2]伝紅!$H50</f>
        <v>2</v>
      </c>
      <c r="I54" s="17">
        <f>[2]伝紅!$I50</f>
        <v>0</v>
      </c>
      <c r="J54" s="17">
        <f>[2]伝紅!$J50</f>
        <v>1</v>
      </c>
      <c r="K54" s="17">
        <f>[2]伝紅!$K50</f>
        <v>1</v>
      </c>
      <c r="L54" s="17">
        <f>[2]伝紅!$L50</f>
        <v>0</v>
      </c>
      <c r="M54" s="17">
        <f>[2]伝紅!$M50</f>
        <v>0</v>
      </c>
      <c r="N54" s="17">
        <f>[2]伝紅!$N50</f>
        <v>1</v>
      </c>
      <c r="O54" s="17">
        <f>[2]伝紅!$O50</f>
        <v>0</v>
      </c>
      <c r="P54" s="17">
        <f>[2]伝紅!$P50</f>
        <v>0</v>
      </c>
      <c r="Q54" s="17">
        <f>[2]伝紅!$Q50</f>
        <v>0</v>
      </c>
      <c r="S54">
        <f t="shared" si="2"/>
        <v>9</v>
      </c>
      <c r="T54" t="b">
        <f t="shared" si="3"/>
        <v>1</v>
      </c>
    </row>
    <row r="55" spans="2:20">
      <c r="B55" s="17">
        <v>50</v>
      </c>
      <c r="C55" s="17">
        <f>[2]伝紅!$C51</f>
        <v>5</v>
      </c>
      <c r="D55" s="17">
        <f>[2]伝紅!$D51</f>
        <v>0</v>
      </c>
      <c r="E55" s="17">
        <f>[2]伝紅!$E51</f>
        <v>0</v>
      </c>
      <c r="F55" s="17">
        <f>[2]伝紅!$F51</f>
        <v>1</v>
      </c>
      <c r="G55" s="17">
        <f>[2]伝紅!$G51</f>
        <v>2</v>
      </c>
      <c r="H55" s="17">
        <f>[2]伝紅!$H51</f>
        <v>0</v>
      </c>
      <c r="I55" s="17">
        <f>[2]伝紅!$I51</f>
        <v>1</v>
      </c>
      <c r="J55" s="17">
        <f>[2]伝紅!$J51</f>
        <v>1</v>
      </c>
      <c r="K55" s="17">
        <f>[2]伝紅!$K51</f>
        <v>0</v>
      </c>
      <c r="L55" s="17">
        <f>[2]伝紅!$L51</f>
        <v>0</v>
      </c>
      <c r="M55" s="17">
        <f>[2]伝紅!$M51</f>
        <v>0</v>
      </c>
      <c r="N55" s="17">
        <f>[2]伝紅!$N51</f>
        <v>0</v>
      </c>
      <c r="O55" s="17">
        <f>[2]伝紅!$O51</f>
        <v>0</v>
      </c>
      <c r="P55" s="17">
        <f>[2]伝紅!$P51</f>
        <v>0</v>
      </c>
      <c r="Q55" s="17">
        <f>[2]伝紅!$Q51</f>
        <v>0</v>
      </c>
      <c r="S55">
        <f t="shared" si="2"/>
        <v>5</v>
      </c>
      <c r="T55" t="b">
        <f t="shared" si="3"/>
        <v>1</v>
      </c>
    </row>
    <row r="56" spans="2:20">
      <c r="B56" s="17">
        <v>51</v>
      </c>
      <c r="C56" s="17">
        <f>[2]伝紅!$C52</f>
        <v>10</v>
      </c>
      <c r="D56" s="17">
        <f>[2]伝紅!$D52</f>
        <v>0</v>
      </c>
      <c r="E56" s="17">
        <f>[2]伝紅!$E52</f>
        <v>0</v>
      </c>
      <c r="F56" s="17">
        <f>[2]伝紅!$F52</f>
        <v>0</v>
      </c>
      <c r="G56" s="17">
        <f>[2]伝紅!$G52</f>
        <v>1</v>
      </c>
      <c r="H56" s="17">
        <f>[2]伝紅!$H52</f>
        <v>1</v>
      </c>
      <c r="I56" s="17">
        <f>[2]伝紅!$I52</f>
        <v>3</v>
      </c>
      <c r="J56" s="17">
        <f>[2]伝紅!$J52</f>
        <v>2</v>
      </c>
      <c r="K56" s="17">
        <f>[2]伝紅!$K52</f>
        <v>1</v>
      </c>
      <c r="L56" s="17">
        <f>[2]伝紅!$L52</f>
        <v>1</v>
      </c>
      <c r="M56" s="17">
        <f>[2]伝紅!$M52</f>
        <v>1</v>
      </c>
      <c r="N56" s="17">
        <f>[2]伝紅!$N52</f>
        <v>0</v>
      </c>
      <c r="O56" s="17">
        <f>[2]伝紅!$O52</f>
        <v>0</v>
      </c>
      <c r="P56" s="17">
        <f>[2]伝紅!$P52</f>
        <v>0</v>
      </c>
      <c r="Q56" s="17">
        <f>[2]伝紅!$Q52</f>
        <v>0</v>
      </c>
      <c r="S56">
        <f t="shared" si="2"/>
        <v>10</v>
      </c>
      <c r="T56" t="b">
        <f t="shared" si="3"/>
        <v>1</v>
      </c>
    </row>
    <row r="57" spans="2:20">
      <c r="B57" s="17">
        <v>52</v>
      </c>
      <c r="C57" s="17">
        <f>[2]伝紅!$C53</f>
        <v>12</v>
      </c>
      <c r="D57" s="17">
        <f>[2]伝紅!$D53</f>
        <v>0</v>
      </c>
      <c r="E57" s="17">
        <f>[2]伝紅!$E53</f>
        <v>0</v>
      </c>
      <c r="F57" s="17">
        <f>[2]伝紅!$F53</f>
        <v>2</v>
      </c>
      <c r="G57" s="17">
        <f>[2]伝紅!$G53</f>
        <v>0</v>
      </c>
      <c r="H57" s="17">
        <f>[2]伝紅!$H53</f>
        <v>1</v>
      </c>
      <c r="I57" s="17">
        <f>[2]伝紅!$I53</f>
        <v>1</v>
      </c>
      <c r="J57" s="17">
        <f>[2]伝紅!$J53</f>
        <v>3</v>
      </c>
      <c r="K57" s="17">
        <f>[2]伝紅!$K53</f>
        <v>3</v>
      </c>
      <c r="L57" s="17">
        <f>[2]伝紅!$L53</f>
        <v>0</v>
      </c>
      <c r="M57" s="17">
        <f>[2]伝紅!$M53</f>
        <v>2</v>
      </c>
      <c r="N57" s="17">
        <f>[2]伝紅!$N53</f>
        <v>0</v>
      </c>
      <c r="O57" s="17">
        <f>[2]伝紅!$O53</f>
        <v>0</v>
      </c>
      <c r="P57" s="17">
        <f>[2]伝紅!$P53</f>
        <v>0</v>
      </c>
      <c r="Q57" s="17">
        <f>[2]伝紅!$Q53</f>
        <v>0</v>
      </c>
      <c r="S57">
        <f t="shared" si="2"/>
        <v>12</v>
      </c>
      <c r="T57" t="b">
        <f t="shared" si="3"/>
        <v>1</v>
      </c>
    </row>
    <row r="58" spans="2:20">
      <c r="B58" s="105">
        <v>53</v>
      </c>
      <c r="C58" s="105" t="e">
        <f>[2]伝紅!$C54</f>
        <v>#N/A</v>
      </c>
      <c r="D58" s="105" t="e">
        <f>[2]伝紅!$D54</f>
        <v>#N/A</v>
      </c>
      <c r="E58" s="105" t="e">
        <f>[2]伝紅!$E54</f>
        <v>#N/A</v>
      </c>
      <c r="F58" s="105" t="e">
        <f>[2]伝紅!$F54</f>
        <v>#N/A</v>
      </c>
      <c r="G58" s="105" t="e">
        <f>[2]伝紅!$G54</f>
        <v>#N/A</v>
      </c>
      <c r="H58" s="105" t="e">
        <f>[2]伝紅!$H54</f>
        <v>#N/A</v>
      </c>
      <c r="I58" s="105" t="e">
        <f>[2]伝紅!$I54</f>
        <v>#N/A</v>
      </c>
      <c r="J58" s="105" t="e">
        <f>[2]伝紅!$J54</f>
        <v>#N/A</v>
      </c>
      <c r="K58" s="105" t="e">
        <f>[2]伝紅!$K54</f>
        <v>#N/A</v>
      </c>
      <c r="L58" s="105" t="e">
        <f>[2]伝紅!$L54</f>
        <v>#N/A</v>
      </c>
      <c r="M58" s="105" t="e">
        <f>[2]伝紅!$M54</f>
        <v>#N/A</v>
      </c>
      <c r="N58" s="105" t="e">
        <f>[2]伝紅!$N54</f>
        <v>#N/A</v>
      </c>
      <c r="O58" s="105" t="e">
        <f>[2]伝紅!$O54</f>
        <v>#N/A</v>
      </c>
      <c r="P58" s="105" t="e">
        <f>[2]伝紅!$P54</f>
        <v>#N/A</v>
      </c>
      <c r="Q58" s="105" t="e">
        <f>[2]伝紅!$Q54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1037</v>
      </c>
      <c r="D60" s="2">
        <f t="array" ref="D60">+SUM(IF(NOT(ISERROR(D6:D58)),D6:D58))</f>
        <v>2</v>
      </c>
      <c r="E60" s="2">
        <f t="array" ref="E60">+SUM(IF(NOT(ISERROR(E6:E58)),E6:E58))</f>
        <v>24</v>
      </c>
      <c r="F60" s="2">
        <f t="array" ref="F60">+SUM(IF(NOT(ISERROR(F6:F58)),F6:F58))</f>
        <v>97</v>
      </c>
      <c r="G60" s="2">
        <f t="array" ref="G60">+SUM(IF(NOT(ISERROR(G6:G58)),G6:G58))</f>
        <v>118</v>
      </c>
      <c r="H60" s="2">
        <f t="array" ref="H60">+SUM(IF(NOT(ISERROR(H6:H58)),H6:H58))</f>
        <v>145</v>
      </c>
      <c r="I60" s="2">
        <f t="array" ref="I60">+SUM(IF(NOT(ISERROR(I6:I58)),I6:I58))</f>
        <v>184</v>
      </c>
      <c r="J60" s="2">
        <f t="array" ref="J60">+SUM(IF(NOT(ISERROR(J6:J58)),J6:J58))</f>
        <v>161</v>
      </c>
      <c r="K60" s="2">
        <f t="array" ref="K60">+SUM(IF(NOT(ISERROR(K6:K58)),K6:K58))</f>
        <v>98</v>
      </c>
      <c r="L60" s="2">
        <f t="array" ref="L60">+SUM(IF(NOT(ISERROR(L6:L58)),L6:L58))</f>
        <v>73</v>
      </c>
      <c r="M60" s="2">
        <f t="array" ref="M60">+SUM(IF(NOT(ISERROR(M6:M58)),M6:M58))</f>
        <v>45</v>
      </c>
      <c r="N60" s="2">
        <f t="array" ref="N60">+SUM(IF(NOT(ISERROR(N6:N58)),N6:N58))</f>
        <v>34</v>
      </c>
      <c r="O60" s="2">
        <f t="array" ref="O60">+SUM(IF(NOT(ISERROR(O6:O58)),O6:O58))</f>
        <v>36</v>
      </c>
      <c r="P60" s="2">
        <f t="array" ref="P60">+SUM(IF(NOT(ISERROR(P6:P58)),P6:P58))</f>
        <v>4</v>
      </c>
      <c r="Q60" s="2">
        <f t="array" ref="Q60">+SUM(IF(NOT(ISERROR(Q6:Q58)),Q6:Q58))</f>
        <v>16</v>
      </c>
      <c r="R60" s="2"/>
      <c r="S60" s="2">
        <f>SUM(D60:Q60)</f>
        <v>1037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0.19286403085824494</v>
      </c>
      <c r="E61" s="4">
        <f t="shared" si="4"/>
        <v>2.3143683702989395</v>
      </c>
      <c r="F61" s="4">
        <f t="shared" si="4"/>
        <v>9.3539054966248791</v>
      </c>
      <c r="G61" s="4">
        <f t="shared" si="4"/>
        <v>11.378977820636452</v>
      </c>
      <c r="H61" s="4">
        <f t="shared" si="4"/>
        <v>13.982642237222759</v>
      </c>
      <c r="I61" s="4">
        <f t="shared" si="4"/>
        <v>17.743490838958532</v>
      </c>
      <c r="J61" s="4">
        <f t="shared" si="4"/>
        <v>15.525554484088715</v>
      </c>
      <c r="K61" s="4">
        <f t="shared" si="4"/>
        <v>9.4503375120540021</v>
      </c>
      <c r="L61" s="4">
        <f t="shared" si="4"/>
        <v>7.0395371263259401</v>
      </c>
      <c r="M61" s="4">
        <f t="shared" si="4"/>
        <v>4.339440694310511</v>
      </c>
      <c r="N61" s="4">
        <f t="shared" si="4"/>
        <v>3.278688524590164</v>
      </c>
      <c r="O61" s="4">
        <f t="shared" si="4"/>
        <v>3.4715525554484086</v>
      </c>
      <c r="P61" s="4">
        <f t="shared" si="4"/>
        <v>0.38572806171648988</v>
      </c>
      <c r="Q61" s="4">
        <f t="shared" si="4"/>
        <v>1.5429122468659595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1037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[2]突発!$C2</f>
        <v>3</v>
      </c>
      <c r="D6" s="103">
        <f>[2]突発!$D2</f>
        <v>0</v>
      </c>
      <c r="E6" s="103">
        <f>[2]突発!$E2</f>
        <v>1</v>
      </c>
      <c r="F6" s="103">
        <f>[2]突発!$F2</f>
        <v>2</v>
      </c>
      <c r="G6" s="103">
        <f>[2]突発!$G2</f>
        <v>0</v>
      </c>
      <c r="H6" s="103">
        <f>[2]突発!$H2</f>
        <v>0</v>
      </c>
      <c r="I6" s="103">
        <f>[2]突発!$I2</f>
        <v>0</v>
      </c>
      <c r="J6" s="103">
        <f>[2]突発!$J2</f>
        <v>0</v>
      </c>
      <c r="K6" s="103">
        <f>[2]突発!$K2</f>
        <v>0</v>
      </c>
      <c r="L6" s="103">
        <f>[2]突発!$L2</f>
        <v>0</v>
      </c>
      <c r="M6" s="103">
        <f>[2]突発!$M2</f>
        <v>0</v>
      </c>
      <c r="N6" s="103">
        <f>[2]突発!$N2</f>
        <v>0</v>
      </c>
      <c r="O6" s="103">
        <f>[2]突発!$O2</f>
        <v>0</v>
      </c>
      <c r="P6" s="103">
        <f>[2]突発!$P2</f>
        <v>0</v>
      </c>
      <c r="Q6" s="103">
        <f>[2]突発!$Q2</f>
        <v>0</v>
      </c>
      <c r="R6" s="104"/>
      <c r="S6" s="104">
        <f t="shared" ref="S6:S29" si="0">SUM(D6:Q6)</f>
        <v>3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[2]突発!$C3</f>
        <v>9</v>
      </c>
      <c r="D7" s="17">
        <f>[2]突発!$D3</f>
        <v>0</v>
      </c>
      <c r="E7" s="17">
        <f>[2]突発!$E3</f>
        <v>2</v>
      </c>
      <c r="F7" s="17">
        <f>[2]突発!$F3</f>
        <v>5</v>
      </c>
      <c r="G7" s="17">
        <f>[2]突発!$G3</f>
        <v>2</v>
      </c>
      <c r="H7" s="17">
        <f>[2]突発!$H3</f>
        <v>0</v>
      </c>
      <c r="I7" s="17">
        <f>[2]突発!$I3</f>
        <v>0</v>
      </c>
      <c r="J7" s="17">
        <f>[2]突発!$J3</f>
        <v>0</v>
      </c>
      <c r="K7" s="17">
        <f>[2]突発!$K3</f>
        <v>0</v>
      </c>
      <c r="L7" s="17">
        <f>[2]突発!$L3</f>
        <v>0</v>
      </c>
      <c r="M7" s="17">
        <f>[2]突発!$M3</f>
        <v>0</v>
      </c>
      <c r="N7" s="17">
        <f>[2]突発!$N3</f>
        <v>0</v>
      </c>
      <c r="O7" s="17">
        <f>[2]突発!$O3</f>
        <v>0</v>
      </c>
      <c r="P7" s="17">
        <f>[2]突発!$P3</f>
        <v>0</v>
      </c>
      <c r="Q7" s="17">
        <f>[2]突発!$Q3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[2]突発!$C4</f>
        <v>4</v>
      </c>
      <c r="D8" s="17">
        <f>[2]突発!$D4</f>
        <v>0</v>
      </c>
      <c r="E8" s="17">
        <f>[2]突発!$E4</f>
        <v>2</v>
      </c>
      <c r="F8" s="17">
        <f>[2]突発!$F4</f>
        <v>2</v>
      </c>
      <c r="G8" s="17">
        <f>[2]突発!$G4</f>
        <v>0</v>
      </c>
      <c r="H8" s="17">
        <f>[2]突発!$H4</f>
        <v>0</v>
      </c>
      <c r="I8" s="17">
        <f>[2]突発!$I4</f>
        <v>0</v>
      </c>
      <c r="J8" s="17">
        <f>[2]突発!$J4</f>
        <v>0</v>
      </c>
      <c r="K8" s="17">
        <f>[2]突発!$K4</f>
        <v>0</v>
      </c>
      <c r="L8" s="17">
        <f>[2]突発!$L4</f>
        <v>0</v>
      </c>
      <c r="M8" s="17">
        <f>[2]突発!$M4</f>
        <v>0</v>
      </c>
      <c r="N8" s="17">
        <f>[2]突発!$N4</f>
        <v>0</v>
      </c>
      <c r="O8" s="17">
        <f>[2]突発!$O4</f>
        <v>0</v>
      </c>
      <c r="P8" s="17">
        <f>[2]突発!$P4</f>
        <v>0</v>
      </c>
      <c r="Q8" s="17">
        <f>[2]突発!$Q4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[2]突発!$C5</f>
        <v>3</v>
      </c>
      <c r="D9" s="17">
        <f>[2]突発!$D5</f>
        <v>0</v>
      </c>
      <c r="E9" s="17">
        <f>[2]突発!$E5</f>
        <v>0</v>
      </c>
      <c r="F9" s="17">
        <f>[2]突発!$F5</f>
        <v>3</v>
      </c>
      <c r="G9" s="17">
        <f>[2]突発!$G5</f>
        <v>0</v>
      </c>
      <c r="H9" s="17">
        <f>[2]突発!$H5</f>
        <v>0</v>
      </c>
      <c r="I9" s="17">
        <f>[2]突発!$I5</f>
        <v>0</v>
      </c>
      <c r="J9" s="17">
        <f>[2]突発!$J5</f>
        <v>0</v>
      </c>
      <c r="K9" s="17">
        <f>[2]突発!$K5</f>
        <v>0</v>
      </c>
      <c r="L9" s="17">
        <f>[2]突発!$L5</f>
        <v>0</v>
      </c>
      <c r="M9" s="17">
        <f>[2]突発!$M5</f>
        <v>0</v>
      </c>
      <c r="N9" s="17">
        <f>[2]突発!$N5</f>
        <v>0</v>
      </c>
      <c r="O9" s="17">
        <f>[2]突発!$O5</f>
        <v>0</v>
      </c>
      <c r="P9" s="17">
        <f>[2]突発!$P5</f>
        <v>0</v>
      </c>
      <c r="Q9" s="17">
        <f>[2]突発!$Q5</f>
        <v>0</v>
      </c>
      <c r="S9">
        <f t="shared" si="0"/>
        <v>3</v>
      </c>
      <c r="T9" t="b">
        <f t="shared" si="1"/>
        <v>1</v>
      </c>
    </row>
    <row r="10" spans="2:20">
      <c r="B10" s="17">
        <v>5</v>
      </c>
      <c r="C10" s="17">
        <f>[2]突発!$C6</f>
        <v>6</v>
      </c>
      <c r="D10" s="17">
        <f>[2]突発!$D6</f>
        <v>0</v>
      </c>
      <c r="E10" s="17">
        <f>[2]突発!$E6</f>
        <v>1</v>
      </c>
      <c r="F10" s="17">
        <f>[2]突発!$F6</f>
        <v>4</v>
      </c>
      <c r="G10" s="17">
        <f>[2]突発!$G6</f>
        <v>0</v>
      </c>
      <c r="H10" s="17">
        <f>[2]突発!$H6</f>
        <v>1</v>
      </c>
      <c r="I10" s="17">
        <f>[2]突発!$I6</f>
        <v>0</v>
      </c>
      <c r="J10" s="17">
        <f>[2]突発!$J6</f>
        <v>0</v>
      </c>
      <c r="K10" s="17">
        <f>[2]突発!$K6</f>
        <v>0</v>
      </c>
      <c r="L10" s="17">
        <f>[2]突発!$L6</f>
        <v>0</v>
      </c>
      <c r="M10" s="17">
        <f>[2]突発!$M6</f>
        <v>0</v>
      </c>
      <c r="N10" s="17">
        <f>[2]突発!$N6</f>
        <v>0</v>
      </c>
      <c r="O10" s="17">
        <f>[2]突発!$O6</f>
        <v>0</v>
      </c>
      <c r="P10" s="17">
        <f>[2]突発!$P6</f>
        <v>0</v>
      </c>
      <c r="Q10" s="17">
        <f>[2]突発!$Q6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[2]突発!$C7</f>
        <v>9</v>
      </c>
      <c r="D11" s="17">
        <f>[2]突発!$D7</f>
        <v>0</v>
      </c>
      <c r="E11" s="17">
        <f>[2]突発!$E7</f>
        <v>0</v>
      </c>
      <c r="F11" s="17">
        <f>[2]突発!$F7</f>
        <v>9</v>
      </c>
      <c r="G11" s="17">
        <f>[2]突発!$G7</f>
        <v>0</v>
      </c>
      <c r="H11" s="17">
        <f>[2]突発!$H7</f>
        <v>0</v>
      </c>
      <c r="I11" s="17">
        <f>[2]突発!$I7</f>
        <v>0</v>
      </c>
      <c r="J11" s="17">
        <f>[2]突発!$J7</f>
        <v>0</v>
      </c>
      <c r="K11" s="17">
        <f>[2]突発!$K7</f>
        <v>0</v>
      </c>
      <c r="L11" s="17">
        <f>[2]突発!$L7</f>
        <v>0</v>
      </c>
      <c r="M11" s="17">
        <f>[2]突発!$M7</f>
        <v>0</v>
      </c>
      <c r="N11" s="17">
        <f>[2]突発!$N7</f>
        <v>0</v>
      </c>
      <c r="O11" s="17">
        <f>[2]突発!$O7</f>
        <v>0</v>
      </c>
      <c r="P11" s="17">
        <f>[2]突発!$P7</f>
        <v>0</v>
      </c>
      <c r="Q11" s="17">
        <f>[2]突発!$Q7</f>
        <v>0</v>
      </c>
      <c r="S11">
        <f t="shared" si="0"/>
        <v>9</v>
      </c>
      <c r="T11" t="b">
        <f t="shared" si="1"/>
        <v>1</v>
      </c>
    </row>
    <row r="12" spans="2:20">
      <c r="B12" s="17">
        <v>7</v>
      </c>
      <c r="C12" s="17">
        <f>[2]突発!$C8</f>
        <v>8</v>
      </c>
      <c r="D12" s="17">
        <f>[2]突発!$D8</f>
        <v>0</v>
      </c>
      <c r="E12" s="17">
        <f>[2]突発!$E8</f>
        <v>0</v>
      </c>
      <c r="F12" s="17">
        <f>[2]突発!$F8</f>
        <v>7</v>
      </c>
      <c r="G12" s="17">
        <f>[2]突発!$G8</f>
        <v>1</v>
      </c>
      <c r="H12" s="17">
        <f>[2]突発!$H8</f>
        <v>0</v>
      </c>
      <c r="I12" s="17">
        <f>[2]突発!$I8</f>
        <v>0</v>
      </c>
      <c r="J12" s="17">
        <f>[2]突発!$J8</f>
        <v>0</v>
      </c>
      <c r="K12" s="17">
        <f>[2]突発!$K8</f>
        <v>0</v>
      </c>
      <c r="L12" s="17">
        <f>[2]突発!$L8</f>
        <v>0</v>
      </c>
      <c r="M12" s="17">
        <f>[2]突発!$M8</f>
        <v>0</v>
      </c>
      <c r="N12" s="17">
        <f>[2]突発!$N8</f>
        <v>0</v>
      </c>
      <c r="O12" s="17">
        <f>[2]突発!$O8</f>
        <v>0</v>
      </c>
      <c r="P12" s="17">
        <f>[2]突発!$P8</f>
        <v>0</v>
      </c>
      <c r="Q12" s="17">
        <f>[2]突発!$Q8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[2]突発!$C9</f>
        <v>4</v>
      </c>
      <c r="D13" s="17">
        <f>[2]突発!$D9</f>
        <v>0</v>
      </c>
      <c r="E13" s="17">
        <f>[2]突発!$E9</f>
        <v>0</v>
      </c>
      <c r="F13" s="17">
        <f>[2]突発!$F9</f>
        <v>3</v>
      </c>
      <c r="G13" s="17">
        <f>[2]突発!$G9</f>
        <v>0</v>
      </c>
      <c r="H13" s="17">
        <f>[2]突発!$H9</f>
        <v>0</v>
      </c>
      <c r="I13" s="17">
        <f>[2]突発!$I9</f>
        <v>0</v>
      </c>
      <c r="J13" s="17">
        <f>[2]突発!$J9</f>
        <v>1</v>
      </c>
      <c r="K13" s="17">
        <f>[2]突発!$K9</f>
        <v>0</v>
      </c>
      <c r="L13" s="17">
        <f>[2]突発!$L9</f>
        <v>0</v>
      </c>
      <c r="M13" s="17">
        <f>[2]突発!$M9</f>
        <v>0</v>
      </c>
      <c r="N13" s="17">
        <f>[2]突発!$N9</f>
        <v>0</v>
      </c>
      <c r="O13" s="17">
        <f>[2]突発!$O9</f>
        <v>0</v>
      </c>
      <c r="P13" s="17">
        <f>[2]突発!$P9</f>
        <v>0</v>
      </c>
      <c r="Q13" s="17">
        <f>[2]突発!$Q9</f>
        <v>0</v>
      </c>
      <c r="S13">
        <f t="shared" si="0"/>
        <v>4</v>
      </c>
      <c r="T13" t="b">
        <f t="shared" si="1"/>
        <v>1</v>
      </c>
    </row>
    <row r="14" spans="2:20">
      <c r="B14" s="17">
        <v>9</v>
      </c>
      <c r="C14" s="17">
        <f>[2]突発!$C10</f>
        <v>7</v>
      </c>
      <c r="D14" s="17">
        <f>[2]突発!$D10</f>
        <v>0</v>
      </c>
      <c r="E14" s="17">
        <f>[2]突発!$E10</f>
        <v>1</v>
      </c>
      <c r="F14" s="17">
        <f>[2]突発!$F10</f>
        <v>4</v>
      </c>
      <c r="G14" s="17">
        <f>[2]突発!$G10</f>
        <v>2</v>
      </c>
      <c r="H14" s="17">
        <f>[2]突発!$H10</f>
        <v>0</v>
      </c>
      <c r="I14" s="17">
        <f>[2]突発!$I10</f>
        <v>0</v>
      </c>
      <c r="J14" s="17">
        <f>[2]突発!$J10</f>
        <v>0</v>
      </c>
      <c r="K14" s="17">
        <f>[2]突発!$K10</f>
        <v>0</v>
      </c>
      <c r="L14" s="17">
        <f>[2]突発!$L10</f>
        <v>0</v>
      </c>
      <c r="M14" s="17">
        <f>[2]突発!$M10</f>
        <v>0</v>
      </c>
      <c r="N14" s="17">
        <f>[2]突発!$N10</f>
        <v>0</v>
      </c>
      <c r="O14" s="17">
        <f>[2]突発!$O10</f>
        <v>0</v>
      </c>
      <c r="P14" s="17">
        <f>[2]突発!$P10</f>
        <v>0</v>
      </c>
      <c r="Q14" s="17">
        <f>[2]突発!$Q10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[2]突発!$C11</f>
        <v>11</v>
      </c>
      <c r="D15" s="17">
        <f>[2]突発!$D11</f>
        <v>0</v>
      </c>
      <c r="E15" s="17">
        <f>[2]突発!$E11</f>
        <v>4</v>
      </c>
      <c r="F15" s="17">
        <f>[2]突発!$F11</f>
        <v>5</v>
      </c>
      <c r="G15" s="17">
        <f>[2]突発!$G11</f>
        <v>1</v>
      </c>
      <c r="H15" s="17">
        <f>[2]突発!$H11</f>
        <v>0</v>
      </c>
      <c r="I15" s="17">
        <f>[2]突発!$I11</f>
        <v>1</v>
      </c>
      <c r="J15" s="17">
        <f>[2]突発!$J11</f>
        <v>0</v>
      </c>
      <c r="K15" s="17">
        <f>[2]突発!$K11</f>
        <v>0</v>
      </c>
      <c r="L15" s="17">
        <f>[2]突発!$L11</f>
        <v>0</v>
      </c>
      <c r="M15" s="17">
        <f>[2]突発!$M11</f>
        <v>0</v>
      </c>
      <c r="N15" s="17">
        <f>[2]突発!$N11</f>
        <v>0</v>
      </c>
      <c r="O15" s="17">
        <f>[2]突発!$O11</f>
        <v>0</v>
      </c>
      <c r="P15" s="17">
        <f>[2]突発!$P11</f>
        <v>0</v>
      </c>
      <c r="Q15" s="17">
        <f>[2]突発!$Q11</f>
        <v>0</v>
      </c>
      <c r="S15">
        <f t="shared" si="0"/>
        <v>11</v>
      </c>
      <c r="T15" t="b">
        <f t="shared" si="1"/>
        <v>1</v>
      </c>
    </row>
    <row r="16" spans="2:20">
      <c r="B16" s="17">
        <v>11</v>
      </c>
      <c r="C16" s="17">
        <f>[2]突発!$C12</f>
        <v>8</v>
      </c>
      <c r="D16" s="17">
        <f>[2]突発!$D12</f>
        <v>0</v>
      </c>
      <c r="E16" s="17">
        <f>[2]突発!$E12</f>
        <v>0</v>
      </c>
      <c r="F16" s="17">
        <f>[2]突発!$F12</f>
        <v>6</v>
      </c>
      <c r="G16" s="17">
        <f>[2]突発!$G12</f>
        <v>2</v>
      </c>
      <c r="H16" s="17">
        <f>[2]突発!$H12</f>
        <v>0</v>
      </c>
      <c r="I16" s="17">
        <f>[2]突発!$I12</f>
        <v>0</v>
      </c>
      <c r="J16" s="17">
        <f>[2]突発!$J12</f>
        <v>0</v>
      </c>
      <c r="K16" s="17">
        <f>[2]突発!$K12</f>
        <v>0</v>
      </c>
      <c r="L16" s="17">
        <f>[2]突発!$L12</f>
        <v>0</v>
      </c>
      <c r="M16" s="17">
        <f>[2]突発!$M12</f>
        <v>0</v>
      </c>
      <c r="N16" s="17">
        <f>[2]突発!$N12</f>
        <v>0</v>
      </c>
      <c r="O16" s="17">
        <f>[2]突発!$O12</f>
        <v>0</v>
      </c>
      <c r="P16" s="17">
        <f>[2]突発!$P12</f>
        <v>0</v>
      </c>
      <c r="Q16" s="17">
        <f>[2]突発!$Q12</f>
        <v>0</v>
      </c>
      <c r="S16">
        <f t="shared" si="0"/>
        <v>8</v>
      </c>
      <c r="T16" t="b">
        <f t="shared" si="1"/>
        <v>1</v>
      </c>
    </row>
    <row r="17" spans="2:20">
      <c r="B17" s="17">
        <v>12</v>
      </c>
      <c r="C17" s="17">
        <f>[2]突発!$C13</f>
        <v>7</v>
      </c>
      <c r="D17" s="17">
        <f>[2]突発!$D13</f>
        <v>0</v>
      </c>
      <c r="E17" s="17">
        <f>[2]突発!$E13</f>
        <v>0</v>
      </c>
      <c r="F17" s="17">
        <f>[2]突発!$F13</f>
        <v>5</v>
      </c>
      <c r="G17" s="17">
        <f>[2]突発!$G13</f>
        <v>2</v>
      </c>
      <c r="H17" s="17">
        <f>[2]突発!$H13</f>
        <v>0</v>
      </c>
      <c r="I17" s="17">
        <f>[2]突発!$I13</f>
        <v>0</v>
      </c>
      <c r="J17" s="17">
        <f>[2]突発!$J13</f>
        <v>0</v>
      </c>
      <c r="K17" s="17">
        <f>[2]突発!$K13</f>
        <v>0</v>
      </c>
      <c r="L17" s="17">
        <f>[2]突発!$L13</f>
        <v>0</v>
      </c>
      <c r="M17" s="17">
        <f>[2]突発!$M13</f>
        <v>0</v>
      </c>
      <c r="N17" s="17">
        <f>[2]突発!$N13</f>
        <v>0</v>
      </c>
      <c r="O17" s="17">
        <f>[2]突発!$O13</f>
        <v>0</v>
      </c>
      <c r="P17" s="17">
        <f>[2]突発!$P13</f>
        <v>0</v>
      </c>
      <c r="Q17" s="17">
        <f>[2]突発!$Q13</f>
        <v>0</v>
      </c>
      <c r="S17">
        <f t="shared" si="0"/>
        <v>7</v>
      </c>
      <c r="T17" t="b">
        <f t="shared" si="1"/>
        <v>1</v>
      </c>
    </row>
    <row r="18" spans="2:20">
      <c r="B18" s="17">
        <v>13</v>
      </c>
      <c r="C18" s="17">
        <f>[2]突発!$C14</f>
        <v>6</v>
      </c>
      <c r="D18" s="17">
        <f>[2]突発!$D14</f>
        <v>0</v>
      </c>
      <c r="E18" s="17">
        <f>[2]突発!$E14</f>
        <v>2</v>
      </c>
      <c r="F18" s="17">
        <f>[2]突発!$F14</f>
        <v>4</v>
      </c>
      <c r="G18" s="17">
        <f>[2]突発!$G14</f>
        <v>0</v>
      </c>
      <c r="H18" s="17">
        <f>[2]突発!$H14</f>
        <v>0</v>
      </c>
      <c r="I18" s="17">
        <f>[2]突発!$I14</f>
        <v>0</v>
      </c>
      <c r="J18" s="17">
        <f>[2]突発!$J14</f>
        <v>0</v>
      </c>
      <c r="K18" s="17">
        <f>[2]突発!$K14</f>
        <v>0</v>
      </c>
      <c r="L18" s="17">
        <f>[2]突発!$L14</f>
        <v>0</v>
      </c>
      <c r="M18" s="17">
        <f>[2]突発!$M14</f>
        <v>0</v>
      </c>
      <c r="N18" s="17">
        <f>[2]突発!$N14</f>
        <v>0</v>
      </c>
      <c r="O18" s="17">
        <f>[2]突発!$O14</f>
        <v>0</v>
      </c>
      <c r="P18" s="17">
        <f>[2]突発!$P14</f>
        <v>0</v>
      </c>
      <c r="Q18" s="17">
        <f>[2]突発!$Q14</f>
        <v>0</v>
      </c>
      <c r="S18">
        <f t="shared" si="0"/>
        <v>6</v>
      </c>
      <c r="T18" t="b">
        <f t="shared" si="1"/>
        <v>1</v>
      </c>
    </row>
    <row r="19" spans="2:20">
      <c r="B19" s="17">
        <v>14</v>
      </c>
      <c r="C19" s="17">
        <f>[2]突発!$C15</f>
        <v>3</v>
      </c>
      <c r="D19" s="17">
        <f>[2]突発!$D15</f>
        <v>0</v>
      </c>
      <c r="E19" s="17">
        <f>[2]突発!$E15</f>
        <v>1</v>
      </c>
      <c r="F19" s="17">
        <f>[2]突発!$F15</f>
        <v>2</v>
      </c>
      <c r="G19" s="17">
        <f>[2]突発!$G15</f>
        <v>0</v>
      </c>
      <c r="H19" s="17">
        <f>[2]突発!$H15</f>
        <v>0</v>
      </c>
      <c r="I19" s="17">
        <f>[2]突発!$I15</f>
        <v>0</v>
      </c>
      <c r="J19" s="17">
        <f>[2]突発!$J15</f>
        <v>0</v>
      </c>
      <c r="K19" s="17">
        <f>[2]突発!$K15</f>
        <v>0</v>
      </c>
      <c r="L19" s="17">
        <f>[2]突発!$L15</f>
        <v>0</v>
      </c>
      <c r="M19" s="17">
        <f>[2]突発!$M15</f>
        <v>0</v>
      </c>
      <c r="N19" s="17">
        <f>[2]突発!$N15</f>
        <v>0</v>
      </c>
      <c r="O19" s="17">
        <f>[2]突発!$O15</f>
        <v>0</v>
      </c>
      <c r="P19" s="17">
        <f>[2]突発!$P15</f>
        <v>0</v>
      </c>
      <c r="Q19" s="17">
        <f>[2]突発!$Q15</f>
        <v>0</v>
      </c>
      <c r="S19">
        <f t="shared" si="0"/>
        <v>3</v>
      </c>
      <c r="T19" t="b">
        <f t="shared" si="1"/>
        <v>1</v>
      </c>
    </row>
    <row r="20" spans="2:20">
      <c r="B20" s="17">
        <v>15</v>
      </c>
      <c r="C20" s="17">
        <f>[2]突発!$C16</f>
        <v>3</v>
      </c>
      <c r="D20" s="17">
        <f>[2]突発!$D16</f>
        <v>0</v>
      </c>
      <c r="E20" s="17">
        <f>[2]突発!$E16</f>
        <v>1</v>
      </c>
      <c r="F20" s="17">
        <f>[2]突発!$F16</f>
        <v>2</v>
      </c>
      <c r="G20" s="17">
        <f>[2]突発!$G16</f>
        <v>0</v>
      </c>
      <c r="H20" s="17">
        <f>[2]突発!$H16</f>
        <v>0</v>
      </c>
      <c r="I20" s="17">
        <f>[2]突発!$I16</f>
        <v>0</v>
      </c>
      <c r="J20" s="17">
        <f>[2]突発!$J16</f>
        <v>0</v>
      </c>
      <c r="K20" s="17">
        <f>[2]突発!$K16</f>
        <v>0</v>
      </c>
      <c r="L20" s="17">
        <f>[2]突発!$L16</f>
        <v>0</v>
      </c>
      <c r="M20" s="17">
        <f>[2]突発!$M16</f>
        <v>0</v>
      </c>
      <c r="N20" s="17">
        <f>[2]突発!$N16</f>
        <v>0</v>
      </c>
      <c r="O20" s="17">
        <f>[2]突発!$O16</f>
        <v>0</v>
      </c>
      <c r="P20" s="17">
        <f>[2]突発!$P16</f>
        <v>0</v>
      </c>
      <c r="Q20" s="17">
        <f>[2]突発!$Q16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[2]突発!$C17</f>
        <v>2</v>
      </c>
      <c r="D21" s="17">
        <f>[2]突発!$D17</f>
        <v>0</v>
      </c>
      <c r="E21" s="17">
        <f>[2]突発!$E17</f>
        <v>0</v>
      </c>
      <c r="F21" s="17">
        <f>[2]突発!$F17</f>
        <v>1</v>
      </c>
      <c r="G21" s="17">
        <f>[2]突発!$G17</f>
        <v>1</v>
      </c>
      <c r="H21" s="17">
        <f>[2]突発!$H17</f>
        <v>0</v>
      </c>
      <c r="I21" s="17">
        <f>[2]突発!$I17</f>
        <v>0</v>
      </c>
      <c r="J21" s="17">
        <f>[2]突発!$J17</f>
        <v>0</v>
      </c>
      <c r="K21" s="17">
        <f>[2]突発!$K17</f>
        <v>0</v>
      </c>
      <c r="L21" s="17">
        <f>[2]突発!$L17</f>
        <v>0</v>
      </c>
      <c r="M21" s="17">
        <f>[2]突発!$M17</f>
        <v>0</v>
      </c>
      <c r="N21" s="17">
        <f>[2]突発!$N17</f>
        <v>0</v>
      </c>
      <c r="O21" s="17">
        <f>[2]突発!$O17</f>
        <v>0</v>
      </c>
      <c r="P21" s="17">
        <f>[2]突発!$P17</f>
        <v>0</v>
      </c>
      <c r="Q21" s="17">
        <f>[2]突発!$Q17</f>
        <v>0</v>
      </c>
      <c r="S21">
        <f t="shared" si="0"/>
        <v>2</v>
      </c>
      <c r="T21" t="b">
        <f t="shared" si="1"/>
        <v>1</v>
      </c>
    </row>
    <row r="22" spans="2:20">
      <c r="B22" s="17">
        <v>17</v>
      </c>
      <c r="C22" s="17">
        <f>[2]突発!$C18</f>
        <v>5</v>
      </c>
      <c r="D22" s="17">
        <f>[2]突発!$D18</f>
        <v>0</v>
      </c>
      <c r="E22" s="17">
        <f>[2]突発!$E18</f>
        <v>2</v>
      </c>
      <c r="F22" s="17">
        <f>[2]突発!$F18</f>
        <v>2</v>
      </c>
      <c r="G22" s="17">
        <f>[2]突発!$G18</f>
        <v>1</v>
      </c>
      <c r="H22" s="17">
        <f>[2]突発!$H18</f>
        <v>0</v>
      </c>
      <c r="I22" s="17">
        <f>[2]突発!$I18</f>
        <v>0</v>
      </c>
      <c r="J22" s="17">
        <f>[2]突発!$J18</f>
        <v>0</v>
      </c>
      <c r="K22" s="17">
        <f>[2]突発!$K18</f>
        <v>0</v>
      </c>
      <c r="L22" s="17">
        <f>[2]突発!$L18</f>
        <v>0</v>
      </c>
      <c r="M22" s="17">
        <f>[2]突発!$M18</f>
        <v>0</v>
      </c>
      <c r="N22" s="17">
        <f>[2]突発!$N18</f>
        <v>0</v>
      </c>
      <c r="O22" s="17">
        <f>[2]突発!$O18</f>
        <v>0</v>
      </c>
      <c r="P22" s="17">
        <f>[2]突発!$P18</f>
        <v>0</v>
      </c>
      <c r="Q22" s="17">
        <f>[2]突発!$Q18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[2]突発!$C19</f>
        <v>6</v>
      </c>
      <c r="D23" s="17">
        <f>[2]突発!$D19</f>
        <v>0</v>
      </c>
      <c r="E23" s="17">
        <f>[2]突発!$E19</f>
        <v>0</v>
      </c>
      <c r="F23" s="17">
        <f>[2]突発!$F19</f>
        <v>5</v>
      </c>
      <c r="G23" s="17">
        <f>[2]突発!$G19</f>
        <v>0</v>
      </c>
      <c r="H23" s="17">
        <f>[2]突発!$H19</f>
        <v>0</v>
      </c>
      <c r="I23" s="17">
        <f>[2]突発!$I19</f>
        <v>0</v>
      </c>
      <c r="J23" s="17">
        <f>[2]突発!$J19</f>
        <v>1</v>
      </c>
      <c r="K23" s="17">
        <f>[2]突発!$K19</f>
        <v>0</v>
      </c>
      <c r="L23" s="17">
        <f>[2]突発!$L19</f>
        <v>0</v>
      </c>
      <c r="M23" s="17">
        <f>[2]突発!$M19</f>
        <v>0</v>
      </c>
      <c r="N23" s="17">
        <f>[2]突発!$N19</f>
        <v>0</v>
      </c>
      <c r="O23" s="17">
        <f>[2]突発!$O19</f>
        <v>0</v>
      </c>
      <c r="P23" s="17">
        <f>[2]突発!$P19</f>
        <v>0</v>
      </c>
      <c r="Q23" s="17">
        <f>[2]突発!$Q19</f>
        <v>0</v>
      </c>
      <c r="S23">
        <f t="shared" si="0"/>
        <v>6</v>
      </c>
      <c r="T23" t="b">
        <f t="shared" si="1"/>
        <v>1</v>
      </c>
    </row>
    <row r="24" spans="2:20">
      <c r="B24" s="17">
        <v>19</v>
      </c>
      <c r="C24" s="17">
        <f>[2]突発!$C20</f>
        <v>6</v>
      </c>
      <c r="D24" s="17">
        <f>[2]突発!$D20</f>
        <v>0</v>
      </c>
      <c r="E24" s="17">
        <f>[2]突発!$E20</f>
        <v>1</v>
      </c>
      <c r="F24" s="17">
        <f>[2]突発!$F20</f>
        <v>4</v>
      </c>
      <c r="G24" s="17">
        <f>[2]突発!$G20</f>
        <v>0</v>
      </c>
      <c r="H24" s="17">
        <f>[2]突発!$H20</f>
        <v>1</v>
      </c>
      <c r="I24" s="17">
        <f>[2]突発!$I20</f>
        <v>0</v>
      </c>
      <c r="J24" s="17">
        <f>[2]突発!$J20</f>
        <v>0</v>
      </c>
      <c r="K24" s="17">
        <f>[2]突発!$K20</f>
        <v>0</v>
      </c>
      <c r="L24" s="17">
        <f>[2]突発!$L20</f>
        <v>0</v>
      </c>
      <c r="M24" s="17">
        <f>[2]突発!$M20</f>
        <v>0</v>
      </c>
      <c r="N24" s="17">
        <f>[2]突発!$N20</f>
        <v>0</v>
      </c>
      <c r="O24" s="17">
        <f>[2]突発!$O20</f>
        <v>0</v>
      </c>
      <c r="P24" s="17">
        <f>[2]突発!$P20</f>
        <v>0</v>
      </c>
      <c r="Q24" s="17">
        <f>[2]突発!$Q20</f>
        <v>0</v>
      </c>
      <c r="S24">
        <f t="shared" si="0"/>
        <v>6</v>
      </c>
      <c r="T24" t="b">
        <f t="shared" si="1"/>
        <v>1</v>
      </c>
    </row>
    <row r="25" spans="2:20">
      <c r="B25" s="17">
        <v>20</v>
      </c>
      <c r="C25" s="17">
        <f>[2]突発!$C21</f>
        <v>8</v>
      </c>
      <c r="D25" s="17">
        <f>[2]突発!$D21</f>
        <v>0</v>
      </c>
      <c r="E25" s="17">
        <f>[2]突発!$E21</f>
        <v>0</v>
      </c>
      <c r="F25" s="17">
        <f>[2]突発!$F21</f>
        <v>6</v>
      </c>
      <c r="G25" s="17">
        <f>[2]突発!$G21</f>
        <v>1</v>
      </c>
      <c r="H25" s="17">
        <f>[2]突発!$H21</f>
        <v>1</v>
      </c>
      <c r="I25" s="17">
        <f>[2]突発!$I21</f>
        <v>0</v>
      </c>
      <c r="J25" s="17">
        <f>[2]突発!$J21</f>
        <v>0</v>
      </c>
      <c r="K25" s="17">
        <f>[2]突発!$K21</f>
        <v>0</v>
      </c>
      <c r="L25" s="17">
        <f>[2]突発!$L21</f>
        <v>0</v>
      </c>
      <c r="M25" s="17">
        <f>[2]突発!$M21</f>
        <v>0</v>
      </c>
      <c r="N25" s="17">
        <f>[2]突発!$N21</f>
        <v>0</v>
      </c>
      <c r="O25" s="17">
        <f>[2]突発!$O21</f>
        <v>0</v>
      </c>
      <c r="P25" s="17">
        <f>[2]突発!$P21</f>
        <v>0</v>
      </c>
      <c r="Q25" s="17">
        <f>[2]突発!$Q21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[2]突発!$C22</f>
        <v>7</v>
      </c>
      <c r="D26" s="17">
        <f>[2]突発!$D22</f>
        <v>0</v>
      </c>
      <c r="E26" s="17">
        <f>[2]突発!$E22</f>
        <v>1</v>
      </c>
      <c r="F26" s="17">
        <f>[2]突発!$F22</f>
        <v>5</v>
      </c>
      <c r="G26" s="17">
        <f>[2]突発!$G22</f>
        <v>1</v>
      </c>
      <c r="H26" s="17">
        <f>[2]突発!$H22</f>
        <v>0</v>
      </c>
      <c r="I26" s="17">
        <f>[2]突発!$I22</f>
        <v>0</v>
      </c>
      <c r="J26" s="17">
        <f>[2]突発!$J22</f>
        <v>0</v>
      </c>
      <c r="K26" s="17">
        <f>[2]突発!$K22</f>
        <v>0</v>
      </c>
      <c r="L26" s="17">
        <f>[2]突発!$L22</f>
        <v>0</v>
      </c>
      <c r="M26" s="17">
        <f>[2]突発!$M22</f>
        <v>0</v>
      </c>
      <c r="N26" s="17">
        <f>[2]突発!$N22</f>
        <v>0</v>
      </c>
      <c r="O26" s="17">
        <f>[2]突発!$O22</f>
        <v>0</v>
      </c>
      <c r="P26" s="17">
        <f>[2]突発!$P22</f>
        <v>0</v>
      </c>
      <c r="Q26" s="17">
        <f>[2]突発!$Q22</f>
        <v>0</v>
      </c>
      <c r="S26">
        <f t="shared" si="0"/>
        <v>7</v>
      </c>
      <c r="T26" t="b">
        <f t="shared" si="1"/>
        <v>1</v>
      </c>
    </row>
    <row r="27" spans="2:20">
      <c r="B27" s="17">
        <v>22</v>
      </c>
      <c r="C27" s="17">
        <f>[2]突発!$C23</f>
        <v>6</v>
      </c>
      <c r="D27" s="17">
        <f>[2]突発!$D23</f>
        <v>0</v>
      </c>
      <c r="E27" s="17">
        <f>[2]突発!$E23</f>
        <v>2</v>
      </c>
      <c r="F27" s="17">
        <f>[2]突発!$F23</f>
        <v>2</v>
      </c>
      <c r="G27" s="17">
        <f>[2]突発!$G23</f>
        <v>1</v>
      </c>
      <c r="H27" s="17">
        <f>[2]突発!$H23</f>
        <v>1</v>
      </c>
      <c r="I27" s="17">
        <f>[2]突発!$I23</f>
        <v>0</v>
      </c>
      <c r="J27" s="17">
        <f>[2]突発!$J23</f>
        <v>0</v>
      </c>
      <c r="K27" s="17">
        <f>[2]突発!$K23</f>
        <v>0</v>
      </c>
      <c r="L27" s="17">
        <f>[2]突発!$L23</f>
        <v>0</v>
      </c>
      <c r="M27" s="17">
        <f>[2]突発!$M23</f>
        <v>0</v>
      </c>
      <c r="N27" s="17">
        <f>[2]突発!$N23</f>
        <v>0</v>
      </c>
      <c r="O27" s="17">
        <f>[2]突発!$O23</f>
        <v>0</v>
      </c>
      <c r="P27" s="17">
        <f>[2]突発!$P23</f>
        <v>0</v>
      </c>
      <c r="Q27" s="17">
        <f>[2]突発!$Q23</f>
        <v>0</v>
      </c>
      <c r="S27">
        <f t="shared" si="0"/>
        <v>6</v>
      </c>
      <c r="T27" t="b">
        <f t="shared" si="1"/>
        <v>1</v>
      </c>
    </row>
    <row r="28" spans="2:20">
      <c r="B28" s="17">
        <v>23</v>
      </c>
      <c r="C28" s="17">
        <f>[2]突発!$C24</f>
        <v>3</v>
      </c>
      <c r="D28" s="17">
        <f>[2]突発!$D24</f>
        <v>0</v>
      </c>
      <c r="E28" s="17">
        <f>[2]突発!$E24</f>
        <v>0</v>
      </c>
      <c r="F28" s="17">
        <f>[2]突発!$F24</f>
        <v>3</v>
      </c>
      <c r="G28" s="17">
        <f>[2]突発!$G24</f>
        <v>0</v>
      </c>
      <c r="H28" s="17">
        <f>[2]突発!$H24</f>
        <v>0</v>
      </c>
      <c r="I28" s="17">
        <f>[2]突発!$I24</f>
        <v>0</v>
      </c>
      <c r="J28" s="17">
        <f>[2]突発!$J24</f>
        <v>0</v>
      </c>
      <c r="K28" s="17">
        <f>[2]突発!$K24</f>
        <v>0</v>
      </c>
      <c r="L28" s="17">
        <f>[2]突発!$L24</f>
        <v>0</v>
      </c>
      <c r="M28" s="17">
        <f>[2]突発!$M24</f>
        <v>0</v>
      </c>
      <c r="N28" s="17">
        <f>[2]突発!$N24</f>
        <v>0</v>
      </c>
      <c r="O28" s="17">
        <f>[2]突発!$O24</f>
        <v>0</v>
      </c>
      <c r="P28" s="17">
        <f>[2]突発!$P24</f>
        <v>0</v>
      </c>
      <c r="Q28" s="17">
        <f>[2]突発!$Q24</f>
        <v>0</v>
      </c>
      <c r="S28">
        <f t="shared" si="0"/>
        <v>3</v>
      </c>
      <c r="T28" t="b">
        <f t="shared" si="1"/>
        <v>1</v>
      </c>
    </row>
    <row r="29" spans="2:20">
      <c r="B29" s="17">
        <v>24</v>
      </c>
      <c r="C29" s="17">
        <f>[2]突発!$C25</f>
        <v>10</v>
      </c>
      <c r="D29" s="17">
        <f>[2]突発!$D25</f>
        <v>0</v>
      </c>
      <c r="E29" s="17">
        <f>[2]突発!$E25</f>
        <v>2</v>
      </c>
      <c r="F29" s="17">
        <f>[2]突発!$F25</f>
        <v>6</v>
      </c>
      <c r="G29" s="17">
        <f>[2]突発!$G25</f>
        <v>1</v>
      </c>
      <c r="H29" s="17">
        <f>[2]突発!$H25</f>
        <v>1</v>
      </c>
      <c r="I29" s="17">
        <f>[2]突発!$I25</f>
        <v>0</v>
      </c>
      <c r="J29" s="17">
        <f>[2]突発!$J25</f>
        <v>0</v>
      </c>
      <c r="K29" s="17">
        <f>[2]突発!$K25</f>
        <v>0</v>
      </c>
      <c r="L29" s="17">
        <f>[2]突発!$L25</f>
        <v>0</v>
      </c>
      <c r="M29" s="17">
        <f>[2]突発!$M25</f>
        <v>0</v>
      </c>
      <c r="N29" s="17">
        <f>[2]突発!$N25</f>
        <v>0</v>
      </c>
      <c r="O29" s="17">
        <f>[2]突発!$O25</f>
        <v>0</v>
      </c>
      <c r="P29" s="17">
        <f>[2]突発!$P25</f>
        <v>0</v>
      </c>
      <c r="Q29" s="17">
        <f>[2]突発!$Q25</f>
        <v>0</v>
      </c>
      <c r="S29">
        <f t="shared" si="0"/>
        <v>10</v>
      </c>
      <c r="T29" t="b">
        <f t="shared" si="1"/>
        <v>1</v>
      </c>
    </row>
    <row r="30" spans="2:20">
      <c r="B30" s="17">
        <v>25</v>
      </c>
      <c r="C30" s="17">
        <f>[2]突発!$C26</f>
        <v>9</v>
      </c>
      <c r="D30" s="17">
        <f>[2]突発!$D26</f>
        <v>0</v>
      </c>
      <c r="E30" s="17">
        <f>[2]突発!$E26</f>
        <v>1</v>
      </c>
      <c r="F30" s="17">
        <f>[2]突発!$F26</f>
        <v>7</v>
      </c>
      <c r="G30" s="17">
        <f>[2]突発!$G26</f>
        <v>0</v>
      </c>
      <c r="H30" s="17">
        <f>[2]突発!$H26</f>
        <v>0</v>
      </c>
      <c r="I30" s="17">
        <f>[2]突発!$I26</f>
        <v>1</v>
      </c>
      <c r="J30" s="17">
        <f>[2]突発!$J26</f>
        <v>0</v>
      </c>
      <c r="K30" s="17">
        <f>[2]突発!$K26</f>
        <v>0</v>
      </c>
      <c r="L30" s="17">
        <f>[2]突発!$L26</f>
        <v>0</v>
      </c>
      <c r="M30" s="17">
        <f>[2]突発!$M26</f>
        <v>0</v>
      </c>
      <c r="N30" s="17">
        <f>[2]突発!$N26</f>
        <v>0</v>
      </c>
      <c r="O30" s="17">
        <f>[2]突発!$O26</f>
        <v>0</v>
      </c>
      <c r="P30" s="17">
        <f>[2]突発!$P26</f>
        <v>0</v>
      </c>
      <c r="Q30" s="17">
        <f>[2]突発!$Q26</f>
        <v>0</v>
      </c>
      <c r="S30">
        <f>SUM(D30:Q30)</f>
        <v>9</v>
      </c>
      <c r="T30" t="b">
        <f>IF(AND(ISERROR(C30),ISERROR(S30)),"-",C30=S30)</f>
        <v>1</v>
      </c>
    </row>
    <row r="31" spans="2:20">
      <c r="B31" s="17">
        <v>26</v>
      </c>
      <c r="C31" s="17">
        <f>[2]突発!$C27</f>
        <v>11</v>
      </c>
      <c r="D31" s="17">
        <f>[2]突発!$D27</f>
        <v>0</v>
      </c>
      <c r="E31" s="17">
        <f>[2]突発!$E27</f>
        <v>2</v>
      </c>
      <c r="F31" s="17">
        <f>[2]突発!$F27</f>
        <v>9</v>
      </c>
      <c r="G31" s="17">
        <f>[2]突発!$G27</f>
        <v>0</v>
      </c>
      <c r="H31" s="17">
        <f>[2]突発!$H27</f>
        <v>0</v>
      </c>
      <c r="I31" s="17">
        <f>[2]突発!$I27</f>
        <v>0</v>
      </c>
      <c r="J31" s="17">
        <f>[2]突発!$J27</f>
        <v>0</v>
      </c>
      <c r="K31" s="17">
        <f>[2]突発!$K27</f>
        <v>0</v>
      </c>
      <c r="L31" s="17">
        <f>[2]突発!$L27</f>
        <v>0</v>
      </c>
      <c r="M31" s="17">
        <f>[2]突発!$M27</f>
        <v>0</v>
      </c>
      <c r="N31" s="17">
        <f>[2]突発!$N27</f>
        <v>0</v>
      </c>
      <c r="O31" s="17">
        <f>[2]突発!$O27</f>
        <v>0</v>
      </c>
      <c r="P31" s="17">
        <f>[2]突発!$P27</f>
        <v>0</v>
      </c>
      <c r="Q31" s="17">
        <f>[2]突発!$Q27</f>
        <v>0</v>
      </c>
      <c r="S31">
        <f>SUM(D31:Q31)</f>
        <v>11</v>
      </c>
      <c r="T31" t="b">
        <f>IF(AND(ISERROR(C31),ISERROR(S31)),"-",C31=S31)</f>
        <v>1</v>
      </c>
    </row>
    <row r="32" spans="2:20">
      <c r="B32" s="17">
        <v>27</v>
      </c>
      <c r="C32" s="17">
        <f>[2]突発!$C28</f>
        <v>6</v>
      </c>
      <c r="D32" s="17">
        <f>[2]突発!$D28</f>
        <v>0</v>
      </c>
      <c r="E32" s="17">
        <f>[2]突発!$E28</f>
        <v>0</v>
      </c>
      <c r="F32" s="17">
        <f>[2]突発!$F28</f>
        <v>6</v>
      </c>
      <c r="G32" s="17">
        <f>[2]突発!$G28</f>
        <v>0</v>
      </c>
      <c r="H32" s="17">
        <f>[2]突発!$H28</f>
        <v>0</v>
      </c>
      <c r="I32" s="17">
        <f>[2]突発!$I28</f>
        <v>0</v>
      </c>
      <c r="J32" s="17">
        <f>[2]突発!$J28</f>
        <v>0</v>
      </c>
      <c r="K32" s="17">
        <f>[2]突発!$K28</f>
        <v>0</v>
      </c>
      <c r="L32" s="17">
        <f>[2]突発!$L28</f>
        <v>0</v>
      </c>
      <c r="M32" s="17">
        <f>[2]突発!$M28</f>
        <v>0</v>
      </c>
      <c r="N32" s="17">
        <f>[2]突発!$N28</f>
        <v>0</v>
      </c>
      <c r="O32" s="17">
        <f>[2]突発!$O28</f>
        <v>0</v>
      </c>
      <c r="P32" s="17">
        <f>[2]突発!$P28</f>
        <v>0</v>
      </c>
      <c r="Q32" s="17">
        <f>[2]突発!$Q28</f>
        <v>0</v>
      </c>
      <c r="S32">
        <f t="shared" ref="S32:S58" si="2">SUM(D32:Q32)</f>
        <v>6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[2]突発!$C29</f>
        <v>9</v>
      </c>
      <c r="D33" s="17">
        <f>[2]突発!$D29</f>
        <v>0</v>
      </c>
      <c r="E33" s="17">
        <f>[2]突発!$E29</f>
        <v>7</v>
      </c>
      <c r="F33" s="17">
        <f>[2]突発!$F29</f>
        <v>1</v>
      </c>
      <c r="G33" s="17">
        <f>[2]突発!$G29</f>
        <v>0</v>
      </c>
      <c r="H33" s="17">
        <f>[2]突発!$H29</f>
        <v>0</v>
      </c>
      <c r="I33" s="17">
        <f>[2]突発!$I29</f>
        <v>0</v>
      </c>
      <c r="J33" s="17">
        <f>[2]突発!$J29</f>
        <v>1</v>
      </c>
      <c r="K33" s="17">
        <f>[2]突発!$K29</f>
        <v>0</v>
      </c>
      <c r="L33" s="17">
        <f>[2]突発!$L29</f>
        <v>0</v>
      </c>
      <c r="M33" s="17">
        <f>[2]突発!$M29</f>
        <v>0</v>
      </c>
      <c r="N33" s="17">
        <f>[2]突発!$N29</f>
        <v>0</v>
      </c>
      <c r="O33" s="17">
        <f>[2]突発!$O29</f>
        <v>0</v>
      </c>
      <c r="P33" s="17">
        <f>[2]突発!$P29</f>
        <v>0</v>
      </c>
      <c r="Q33" s="17">
        <f>[2]突発!$Q29</f>
        <v>0</v>
      </c>
      <c r="S33">
        <f t="shared" si="2"/>
        <v>9</v>
      </c>
      <c r="T33" t="b">
        <f t="shared" si="3"/>
        <v>1</v>
      </c>
    </row>
    <row r="34" spans="2:20">
      <c r="B34" s="17">
        <v>29</v>
      </c>
      <c r="C34" s="17">
        <f>[2]突発!$C30</f>
        <v>11</v>
      </c>
      <c r="D34" s="17">
        <f>[2]突発!$D30</f>
        <v>0</v>
      </c>
      <c r="E34" s="17">
        <f>[2]突発!$E30</f>
        <v>2</v>
      </c>
      <c r="F34" s="17">
        <f>[2]突発!$F30</f>
        <v>8</v>
      </c>
      <c r="G34" s="17">
        <f>[2]突発!$G30</f>
        <v>1</v>
      </c>
      <c r="H34" s="17">
        <f>[2]突発!$H30</f>
        <v>0</v>
      </c>
      <c r="I34" s="17">
        <f>[2]突発!$I30</f>
        <v>0</v>
      </c>
      <c r="J34" s="17">
        <f>[2]突発!$J30</f>
        <v>0</v>
      </c>
      <c r="K34" s="17">
        <f>[2]突発!$K30</f>
        <v>0</v>
      </c>
      <c r="L34" s="17">
        <f>[2]突発!$L30</f>
        <v>0</v>
      </c>
      <c r="M34" s="17">
        <f>[2]突発!$M30</f>
        <v>0</v>
      </c>
      <c r="N34" s="17">
        <f>[2]突発!$N30</f>
        <v>0</v>
      </c>
      <c r="O34" s="17">
        <f>[2]突発!$O30</f>
        <v>0</v>
      </c>
      <c r="P34" s="17">
        <f>[2]突発!$P30</f>
        <v>0</v>
      </c>
      <c r="Q34" s="17">
        <f>[2]突発!$Q30</f>
        <v>0</v>
      </c>
      <c r="S34">
        <f t="shared" si="2"/>
        <v>11</v>
      </c>
      <c r="T34" t="b">
        <f t="shared" si="3"/>
        <v>1</v>
      </c>
    </row>
    <row r="35" spans="2:20">
      <c r="B35" s="17">
        <v>30</v>
      </c>
      <c r="C35" s="17">
        <f>[2]突発!$C31</f>
        <v>5</v>
      </c>
      <c r="D35" s="17">
        <f>[2]突発!$D31</f>
        <v>0</v>
      </c>
      <c r="E35" s="17">
        <f>[2]突発!$E31</f>
        <v>0</v>
      </c>
      <c r="F35" s="17">
        <f>[2]突発!$F31</f>
        <v>5</v>
      </c>
      <c r="G35" s="17">
        <f>[2]突発!$G31</f>
        <v>0</v>
      </c>
      <c r="H35" s="17">
        <f>[2]突発!$H31</f>
        <v>0</v>
      </c>
      <c r="I35" s="17">
        <f>[2]突発!$I31</f>
        <v>0</v>
      </c>
      <c r="J35" s="17">
        <f>[2]突発!$J31</f>
        <v>0</v>
      </c>
      <c r="K35" s="17">
        <f>[2]突発!$K31</f>
        <v>0</v>
      </c>
      <c r="L35" s="17">
        <f>[2]突発!$L31</f>
        <v>0</v>
      </c>
      <c r="M35" s="17">
        <f>[2]突発!$M31</f>
        <v>0</v>
      </c>
      <c r="N35" s="17">
        <f>[2]突発!$N31</f>
        <v>0</v>
      </c>
      <c r="O35" s="17">
        <f>[2]突発!$O31</f>
        <v>0</v>
      </c>
      <c r="P35" s="17">
        <f>[2]突発!$P31</f>
        <v>0</v>
      </c>
      <c r="Q35" s="17">
        <f>[2]突発!$Q31</f>
        <v>0</v>
      </c>
      <c r="S35">
        <f t="shared" si="2"/>
        <v>5</v>
      </c>
      <c r="T35" t="b">
        <f t="shared" si="3"/>
        <v>1</v>
      </c>
    </row>
    <row r="36" spans="2:20">
      <c r="B36" s="17">
        <v>31</v>
      </c>
      <c r="C36" s="17">
        <f>[2]突発!$C32</f>
        <v>9</v>
      </c>
      <c r="D36" s="17">
        <f>[2]突発!$D32</f>
        <v>0</v>
      </c>
      <c r="E36" s="17">
        <f>[2]突発!$E32</f>
        <v>2</v>
      </c>
      <c r="F36" s="17">
        <f>[2]突発!$F32</f>
        <v>5</v>
      </c>
      <c r="G36" s="17">
        <f>[2]突発!$G32</f>
        <v>2</v>
      </c>
      <c r="H36" s="17">
        <f>[2]突発!$H32</f>
        <v>0</v>
      </c>
      <c r="I36" s="17">
        <f>[2]突発!$I32</f>
        <v>0</v>
      </c>
      <c r="J36" s="17">
        <f>[2]突発!$J32</f>
        <v>0</v>
      </c>
      <c r="K36" s="17">
        <f>[2]突発!$K32</f>
        <v>0</v>
      </c>
      <c r="L36" s="17">
        <f>[2]突発!$L32</f>
        <v>0</v>
      </c>
      <c r="M36" s="17">
        <f>[2]突発!$M32</f>
        <v>0</v>
      </c>
      <c r="N36" s="17">
        <f>[2]突発!$N32</f>
        <v>0</v>
      </c>
      <c r="O36" s="17">
        <f>[2]突発!$O32</f>
        <v>0</v>
      </c>
      <c r="P36" s="17">
        <f>[2]突発!$P32</f>
        <v>0</v>
      </c>
      <c r="Q36" s="17">
        <f>[2]突発!$Q32</f>
        <v>0</v>
      </c>
      <c r="S36">
        <f t="shared" si="2"/>
        <v>9</v>
      </c>
      <c r="T36" t="b">
        <f t="shared" si="3"/>
        <v>1</v>
      </c>
    </row>
    <row r="37" spans="2:20">
      <c r="B37" s="17">
        <v>32</v>
      </c>
      <c r="C37" s="17">
        <f>[2]突発!$C33</f>
        <v>11</v>
      </c>
      <c r="D37" s="17">
        <f>[2]突発!$D33</f>
        <v>0</v>
      </c>
      <c r="E37" s="17">
        <f>[2]突発!$E33</f>
        <v>3</v>
      </c>
      <c r="F37" s="17">
        <f>[2]突発!$F33</f>
        <v>4</v>
      </c>
      <c r="G37" s="17">
        <f>[2]突発!$G33</f>
        <v>3</v>
      </c>
      <c r="H37" s="17">
        <f>[2]突発!$H33</f>
        <v>0</v>
      </c>
      <c r="I37" s="17">
        <f>[2]突発!$I33</f>
        <v>1</v>
      </c>
      <c r="J37" s="17">
        <f>[2]突発!$J33</f>
        <v>0</v>
      </c>
      <c r="K37" s="17">
        <f>[2]突発!$K33</f>
        <v>0</v>
      </c>
      <c r="L37" s="17">
        <f>[2]突発!$L33</f>
        <v>0</v>
      </c>
      <c r="M37" s="17">
        <f>[2]突発!$M33</f>
        <v>0</v>
      </c>
      <c r="N37" s="17">
        <f>[2]突発!$N33</f>
        <v>0</v>
      </c>
      <c r="O37" s="17">
        <f>[2]突発!$O33</f>
        <v>0</v>
      </c>
      <c r="P37" s="17">
        <f>[2]突発!$P33</f>
        <v>0</v>
      </c>
      <c r="Q37" s="17">
        <f>[2]突発!$Q33</f>
        <v>0</v>
      </c>
      <c r="S37">
        <f t="shared" si="2"/>
        <v>11</v>
      </c>
      <c r="T37" t="b">
        <f t="shared" si="3"/>
        <v>1</v>
      </c>
    </row>
    <row r="38" spans="2:20">
      <c r="B38" s="17">
        <v>33</v>
      </c>
      <c r="C38" s="17">
        <f>[2]突発!$C34</f>
        <v>9</v>
      </c>
      <c r="D38" s="17">
        <f>[2]突発!$D34</f>
        <v>0</v>
      </c>
      <c r="E38" s="17">
        <f>[2]突発!$E34</f>
        <v>1</v>
      </c>
      <c r="F38" s="17">
        <f>[2]突発!$F34</f>
        <v>5</v>
      </c>
      <c r="G38" s="17">
        <f>[2]突発!$G34</f>
        <v>2</v>
      </c>
      <c r="H38" s="17">
        <f>[2]突発!$H34</f>
        <v>0</v>
      </c>
      <c r="I38" s="17">
        <f>[2]突発!$I34</f>
        <v>1</v>
      </c>
      <c r="J38" s="17">
        <f>[2]突発!$J34</f>
        <v>0</v>
      </c>
      <c r="K38" s="17">
        <f>[2]突発!$K34</f>
        <v>0</v>
      </c>
      <c r="L38" s="17">
        <f>[2]突発!$L34</f>
        <v>0</v>
      </c>
      <c r="M38" s="17">
        <f>[2]突発!$M34</f>
        <v>0</v>
      </c>
      <c r="N38" s="17">
        <f>[2]突発!$N34</f>
        <v>0</v>
      </c>
      <c r="O38" s="17">
        <f>[2]突発!$O34</f>
        <v>0</v>
      </c>
      <c r="P38" s="17">
        <f>[2]突発!$P34</f>
        <v>0</v>
      </c>
      <c r="Q38" s="17">
        <f>[2]突発!$Q34</f>
        <v>0</v>
      </c>
      <c r="S38">
        <f t="shared" si="2"/>
        <v>9</v>
      </c>
      <c r="T38" t="b">
        <f t="shared" si="3"/>
        <v>1</v>
      </c>
    </row>
    <row r="39" spans="2:20">
      <c r="B39" s="17">
        <v>34</v>
      </c>
      <c r="C39" s="17">
        <f>[2]突発!$C35</f>
        <v>10</v>
      </c>
      <c r="D39" s="17">
        <f>[2]突発!$D35</f>
        <v>0</v>
      </c>
      <c r="E39" s="17">
        <f>[2]突発!$E35</f>
        <v>3</v>
      </c>
      <c r="F39" s="17">
        <f>[2]突発!$F35</f>
        <v>4</v>
      </c>
      <c r="G39" s="17">
        <f>[2]突発!$G35</f>
        <v>2</v>
      </c>
      <c r="H39" s="17">
        <f>[2]突発!$H35</f>
        <v>0</v>
      </c>
      <c r="I39" s="17">
        <f>[2]突発!$I35</f>
        <v>1</v>
      </c>
      <c r="J39" s="17">
        <f>[2]突発!$J35</f>
        <v>0</v>
      </c>
      <c r="K39" s="17">
        <f>[2]突発!$K35</f>
        <v>0</v>
      </c>
      <c r="L39" s="17">
        <f>[2]突発!$L35</f>
        <v>0</v>
      </c>
      <c r="M39" s="17">
        <f>[2]突発!$M35</f>
        <v>0</v>
      </c>
      <c r="N39" s="17">
        <f>[2]突発!$N35</f>
        <v>0</v>
      </c>
      <c r="O39" s="17">
        <f>[2]突発!$O35</f>
        <v>0</v>
      </c>
      <c r="P39" s="17">
        <f>[2]突発!$P35</f>
        <v>0</v>
      </c>
      <c r="Q39" s="17">
        <f>[2]突発!$Q35</f>
        <v>0</v>
      </c>
      <c r="S39">
        <f t="shared" si="2"/>
        <v>10</v>
      </c>
      <c r="T39" t="b">
        <f t="shared" si="3"/>
        <v>1</v>
      </c>
    </row>
    <row r="40" spans="2:20">
      <c r="B40" s="17">
        <v>35</v>
      </c>
      <c r="C40" s="17">
        <f>[2]突発!$C36</f>
        <v>10</v>
      </c>
      <c r="D40" s="17">
        <f>[2]突発!$D36</f>
        <v>0</v>
      </c>
      <c r="E40" s="17">
        <f>[2]突発!$E36</f>
        <v>5</v>
      </c>
      <c r="F40" s="17">
        <f>[2]突発!$F36</f>
        <v>5</v>
      </c>
      <c r="G40" s="17">
        <f>[2]突発!$G36</f>
        <v>0</v>
      </c>
      <c r="H40" s="17">
        <f>[2]突発!$H36</f>
        <v>0</v>
      </c>
      <c r="I40" s="17">
        <f>[2]突発!$I36</f>
        <v>0</v>
      </c>
      <c r="J40" s="17">
        <f>[2]突発!$J36</f>
        <v>0</v>
      </c>
      <c r="K40" s="17">
        <f>[2]突発!$K36</f>
        <v>0</v>
      </c>
      <c r="L40" s="17">
        <f>[2]突発!$L36</f>
        <v>0</v>
      </c>
      <c r="M40" s="17">
        <f>[2]突発!$M36</f>
        <v>0</v>
      </c>
      <c r="N40" s="17">
        <f>[2]突発!$N36</f>
        <v>0</v>
      </c>
      <c r="O40" s="17">
        <f>[2]突発!$O36</f>
        <v>0</v>
      </c>
      <c r="P40" s="17">
        <f>[2]突発!$P36</f>
        <v>0</v>
      </c>
      <c r="Q40" s="17">
        <f>[2]突発!$Q36</f>
        <v>0</v>
      </c>
      <c r="S40">
        <f t="shared" si="2"/>
        <v>10</v>
      </c>
      <c r="T40" t="b">
        <f t="shared" si="3"/>
        <v>1</v>
      </c>
    </row>
    <row r="41" spans="2:20">
      <c r="B41" s="17">
        <v>36</v>
      </c>
      <c r="C41" s="17">
        <f>[2]突発!$C37</f>
        <v>11</v>
      </c>
      <c r="D41" s="17">
        <f>[2]突発!$D37</f>
        <v>0</v>
      </c>
      <c r="E41" s="17">
        <f>[2]突発!$E37</f>
        <v>1</v>
      </c>
      <c r="F41" s="17">
        <f>[2]突発!$F37</f>
        <v>6</v>
      </c>
      <c r="G41" s="17">
        <f>[2]突発!$G37</f>
        <v>3</v>
      </c>
      <c r="H41" s="17">
        <f>[2]突発!$H37</f>
        <v>1</v>
      </c>
      <c r="I41" s="17">
        <f>[2]突発!$I37</f>
        <v>0</v>
      </c>
      <c r="J41" s="17">
        <f>[2]突発!$J37</f>
        <v>0</v>
      </c>
      <c r="K41" s="17">
        <f>[2]突発!$K37</f>
        <v>0</v>
      </c>
      <c r="L41" s="17">
        <f>[2]突発!$L37</f>
        <v>0</v>
      </c>
      <c r="M41" s="17">
        <f>[2]突発!$M37</f>
        <v>0</v>
      </c>
      <c r="N41" s="17">
        <f>[2]突発!$N37</f>
        <v>0</v>
      </c>
      <c r="O41" s="17">
        <f>[2]突発!$O37</f>
        <v>0</v>
      </c>
      <c r="P41" s="17">
        <f>[2]突発!$P37</f>
        <v>0</v>
      </c>
      <c r="Q41" s="17">
        <f>[2]突発!$Q37</f>
        <v>0</v>
      </c>
      <c r="S41">
        <f t="shared" si="2"/>
        <v>11</v>
      </c>
      <c r="T41" t="b">
        <f t="shared" si="3"/>
        <v>1</v>
      </c>
    </row>
    <row r="42" spans="2:20">
      <c r="B42" s="17">
        <v>37</v>
      </c>
      <c r="C42" s="17">
        <f>[2]突発!$C38</f>
        <v>8</v>
      </c>
      <c r="D42" s="17">
        <f>[2]突発!$D38</f>
        <v>0</v>
      </c>
      <c r="E42" s="17">
        <f>[2]突発!$E38</f>
        <v>4</v>
      </c>
      <c r="F42" s="17">
        <f>[2]突発!$F38</f>
        <v>2</v>
      </c>
      <c r="G42" s="17">
        <f>[2]突発!$G38</f>
        <v>1</v>
      </c>
      <c r="H42" s="17">
        <f>[2]突発!$H38</f>
        <v>1</v>
      </c>
      <c r="I42" s="17">
        <f>[2]突発!$I38</f>
        <v>0</v>
      </c>
      <c r="J42" s="17">
        <f>[2]突発!$J38</f>
        <v>0</v>
      </c>
      <c r="K42" s="17">
        <f>[2]突発!$K38</f>
        <v>0</v>
      </c>
      <c r="L42" s="17">
        <f>[2]突発!$L38</f>
        <v>0</v>
      </c>
      <c r="M42" s="17">
        <f>[2]突発!$M38</f>
        <v>0</v>
      </c>
      <c r="N42" s="17">
        <f>[2]突発!$N38</f>
        <v>0</v>
      </c>
      <c r="O42" s="17">
        <f>[2]突発!$O38</f>
        <v>0</v>
      </c>
      <c r="P42" s="17">
        <f>[2]突発!$P38</f>
        <v>0</v>
      </c>
      <c r="Q42" s="17">
        <f>[2]突発!$Q38</f>
        <v>0</v>
      </c>
      <c r="S42">
        <f t="shared" si="2"/>
        <v>8</v>
      </c>
      <c r="T42" t="b">
        <f t="shared" si="3"/>
        <v>1</v>
      </c>
    </row>
    <row r="43" spans="2:20">
      <c r="B43" s="17">
        <v>38</v>
      </c>
      <c r="C43" s="17">
        <f>[2]突発!$C39</f>
        <v>1</v>
      </c>
      <c r="D43" s="17">
        <f>[2]突発!$D39</f>
        <v>0</v>
      </c>
      <c r="E43" s="17">
        <f>[2]突発!$E39</f>
        <v>1</v>
      </c>
      <c r="F43" s="17">
        <f>[2]突発!$F39</f>
        <v>0</v>
      </c>
      <c r="G43" s="17">
        <f>[2]突発!$G39</f>
        <v>0</v>
      </c>
      <c r="H43" s="17">
        <f>[2]突発!$H39</f>
        <v>0</v>
      </c>
      <c r="I43" s="17">
        <f>[2]突発!$I39</f>
        <v>0</v>
      </c>
      <c r="J43" s="17">
        <f>[2]突発!$J39</f>
        <v>0</v>
      </c>
      <c r="K43" s="17">
        <f>[2]突発!$K39</f>
        <v>0</v>
      </c>
      <c r="L43" s="17">
        <f>[2]突発!$L39</f>
        <v>0</v>
      </c>
      <c r="M43" s="17">
        <f>[2]突発!$M39</f>
        <v>0</v>
      </c>
      <c r="N43" s="17">
        <f>[2]突発!$N39</f>
        <v>0</v>
      </c>
      <c r="O43" s="17">
        <f>[2]突発!$O39</f>
        <v>0</v>
      </c>
      <c r="P43" s="17">
        <f>[2]突発!$P39</f>
        <v>0</v>
      </c>
      <c r="Q43" s="17">
        <f>[2]突発!$Q39</f>
        <v>0</v>
      </c>
      <c r="S43">
        <f t="shared" si="2"/>
        <v>1</v>
      </c>
      <c r="T43" t="b">
        <f t="shared" si="3"/>
        <v>1</v>
      </c>
    </row>
    <row r="44" spans="2:20">
      <c r="B44" s="17">
        <v>39</v>
      </c>
      <c r="C44" s="17">
        <f>[2]突発!$C40</f>
        <v>3</v>
      </c>
      <c r="D44" s="17">
        <f>[2]突発!$D40</f>
        <v>0</v>
      </c>
      <c r="E44" s="17">
        <f>[2]突発!$E40</f>
        <v>1</v>
      </c>
      <c r="F44" s="17">
        <f>[2]突発!$F40</f>
        <v>2</v>
      </c>
      <c r="G44" s="17">
        <f>[2]突発!$G40</f>
        <v>0</v>
      </c>
      <c r="H44" s="17">
        <f>[2]突発!$H40</f>
        <v>0</v>
      </c>
      <c r="I44" s="17">
        <f>[2]突発!$I40</f>
        <v>0</v>
      </c>
      <c r="J44" s="17">
        <f>[2]突発!$J40</f>
        <v>0</v>
      </c>
      <c r="K44" s="17">
        <f>[2]突発!$K40</f>
        <v>0</v>
      </c>
      <c r="L44" s="17">
        <f>[2]突発!$L40</f>
        <v>0</v>
      </c>
      <c r="M44" s="17">
        <f>[2]突発!$M40</f>
        <v>0</v>
      </c>
      <c r="N44" s="17">
        <f>[2]突発!$N40</f>
        <v>0</v>
      </c>
      <c r="O44" s="17">
        <f>[2]突発!$O40</f>
        <v>0</v>
      </c>
      <c r="P44" s="17">
        <f>[2]突発!$P40</f>
        <v>0</v>
      </c>
      <c r="Q44" s="17">
        <f>[2]突発!$Q40</f>
        <v>0</v>
      </c>
      <c r="S44">
        <f t="shared" si="2"/>
        <v>3</v>
      </c>
      <c r="T44" t="b">
        <f t="shared" si="3"/>
        <v>1</v>
      </c>
    </row>
    <row r="45" spans="2:20">
      <c r="B45" s="17">
        <v>40</v>
      </c>
      <c r="C45" s="17">
        <f>[2]突発!$C41</f>
        <v>6</v>
      </c>
      <c r="D45" s="17">
        <f>[2]突発!$D41</f>
        <v>0</v>
      </c>
      <c r="E45" s="17">
        <f>[2]突発!$E41</f>
        <v>2</v>
      </c>
      <c r="F45" s="17">
        <f>[2]突発!$F41</f>
        <v>3</v>
      </c>
      <c r="G45" s="17">
        <f>[2]突発!$G41</f>
        <v>1</v>
      </c>
      <c r="H45" s="17">
        <f>[2]突発!$H41</f>
        <v>0</v>
      </c>
      <c r="I45" s="17">
        <f>[2]突発!$I41</f>
        <v>0</v>
      </c>
      <c r="J45" s="17">
        <f>[2]突発!$J41</f>
        <v>0</v>
      </c>
      <c r="K45" s="17">
        <f>[2]突発!$K41</f>
        <v>0</v>
      </c>
      <c r="L45" s="17">
        <f>[2]突発!$L41</f>
        <v>0</v>
      </c>
      <c r="M45" s="17">
        <f>[2]突発!$M41</f>
        <v>0</v>
      </c>
      <c r="N45" s="17">
        <f>[2]突発!$N41</f>
        <v>0</v>
      </c>
      <c r="O45" s="17">
        <f>[2]突発!$O41</f>
        <v>0</v>
      </c>
      <c r="P45" s="17">
        <f>[2]突発!$P41</f>
        <v>0</v>
      </c>
      <c r="Q45" s="17">
        <f>[2]突発!$Q41</f>
        <v>0</v>
      </c>
      <c r="S45">
        <f t="shared" si="2"/>
        <v>6</v>
      </c>
      <c r="T45" t="b">
        <f t="shared" si="3"/>
        <v>1</v>
      </c>
    </row>
    <row r="46" spans="2:20">
      <c r="B46" s="17">
        <v>41</v>
      </c>
      <c r="C46" s="17">
        <f>[2]突発!$C42</f>
        <v>8</v>
      </c>
      <c r="D46" s="17">
        <f>[2]突発!$D42</f>
        <v>0</v>
      </c>
      <c r="E46" s="17">
        <f>[2]突発!$E42</f>
        <v>3</v>
      </c>
      <c r="F46" s="17">
        <f>[2]突発!$F42</f>
        <v>3</v>
      </c>
      <c r="G46" s="17">
        <f>[2]突発!$G42</f>
        <v>1</v>
      </c>
      <c r="H46" s="17">
        <f>[2]突発!$H42</f>
        <v>1</v>
      </c>
      <c r="I46" s="17">
        <f>[2]突発!$I42</f>
        <v>0</v>
      </c>
      <c r="J46" s="17">
        <f>[2]突発!$J42</f>
        <v>0</v>
      </c>
      <c r="K46" s="17">
        <f>[2]突発!$K42</f>
        <v>0</v>
      </c>
      <c r="L46" s="17">
        <f>[2]突発!$L42</f>
        <v>0</v>
      </c>
      <c r="M46" s="17">
        <f>[2]突発!$M42</f>
        <v>0</v>
      </c>
      <c r="N46" s="17">
        <f>[2]突発!$N42</f>
        <v>0</v>
      </c>
      <c r="O46" s="17">
        <f>[2]突発!$O42</f>
        <v>0</v>
      </c>
      <c r="P46" s="17">
        <f>[2]突発!$P42</f>
        <v>0</v>
      </c>
      <c r="Q46" s="17">
        <f>[2]突発!$Q42</f>
        <v>0</v>
      </c>
      <c r="S46">
        <f t="shared" si="2"/>
        <v>8</v>
      </c>
      <c r="T46" t="b">
        <f t="shared" si="3"/>
        <v>1</v>
      </c>
    </row>
    <row r="47" spans="2:20">
      <c r="B47" s="17">
        <v>42</v>
      </c>
      <c r="C47" s="17">
        <f>[2]突発!$C43</f>
        <v>5</v>
      </c>
      <c r="D47" s="17">
        <f>[2]突発!$D43</f>
        <v>0</v>
      </c>
      <c r="E47" s="17">
        <f>[2]突発!$E43</f>
        <v>1</v>
      </c>
      <c r="F47" s="17">
        <f>[2]突発!$F43</f>
        <v>4</v>
      </c>
      <c r="G47" s="17">
        <f>[2]突発!$G43</f>
        <v>0</v>
      </c>
      <c r="H47" s="17">
        <f>[2]突発!$H43</f>
        <v>0</v>
      </c>
      <c r="I47" s="17">
        <f>[2]突発!$I43</f>
        <v>0</v>
      </c>
      <c r="J47" s="17">
        <f>[2]突発!$J43</f>
        <v>0</v>
      </c>
      <c r="K47" s="17">
        <f>[2]突発!$K43</f>
        <v>0</v>
      </c>
      <c r="L47" s="17">
        <f>[2]突発!$L43</f>
        <v>0</v>
      </c>
      <c r="M47" s="17">
        <f>[2]突発!$M43</f>
        <v>0</v>
      </c>
      <c r="N47" s="17">
        <f>[2]突発!$N43</f>
        <v>0</v>
      </c>
      <c r="O47" s="17">
        <f>[2]突発!$O43</f>
        <v>0</v>
      </c>
      <c r="P47" s="17">
        <f>[2]突発!$P43</f>
        <v>0</v>
      </c>
      <c r="Q47" s="17">
        <f>[2]突発!$Q43</f>
        <v>0</v>
      </c>
      <c r="S47">
        <f t="shared" si="2"/>
        <v>5</v>
      </c>
      <c r="T47" t="b">
        <f t="shared" si="3"/>
        <v>1</v>
      </c>
    </row>
    <row r="48" spans="2:20">
      <c r="B48" s="17">
        <v>43</v>
      </c>
      <c r="C48" s="17">
        <f>[2]突発!$C44</f>
        <v>10</v>
      </c>
      <c r="D48" s="17">
        <f>[2]突発!$D44</f>
        <v>0</v>
      </c>
      <c r="E48" s="17">
        <f>[2]突発!$E44</f>
        <v>2</v>
      </c>
      <c r="F48" s="17">
        <f>[2]突発!$F44</f>
        <v>7</v>
      </c>
      <c r="G48" s="17">
        <f>[2]突発!$G44</f>
        <v>1</v>
      </c>
      <c r="H48" s="17">
        <f>[2]突発!$H44</f>
        <v>0</v>
      </c>
      <c r="I48" s="17">
        <f>[2]突発!$I44</f>
        <v>0</v>
      </c>
      <c r="J48" s="17">
        <f>[2]突発!$J44</f>
        <v>0</v>
      </c>
      <c r="K48" s="17">
        <f>[2]突発!$K44</f>
        <v>0</v>
      </c>
      <c r="L48" s="17">
        <f>[2]突発!$L44</f>
        <v>0</v>
      </c>
      <c r="M48" s="17">
        <f>[2]突発!$M44</f>
        <v>0</v>
      </c>
      <c r="N48" s="17">
        <f>[2]突発!$N44</f>
        <v>0</v>
      </c>
      <c r="O48" s="17">
        <f>[2]突発!$O44</f>
        <v>0</v>
      </c>
      <c r="P48" s="17">
        <f>[2]突発!$P44</f>
        <v>0</v>
      </c>
      <c r="Q48" s="17">
        <f>[2]突発!$Q44</f>
        <v>0</v>
      </c>
      <c r="S48">
        <f t="shared" si="2"/>
        <v>10</v>
      </c>
      <c r="T48" t="b">
        <f t="shared" si="3"/>
        <v>1</v>
      </c>
    </row>
    <row r="49" spans="2:20">
      <c r="B49" s="17">
        <v>44</v>
      </c>
      <c r="C49" s="17">
        <f>[2]突発!$C45</f>
        <v>6</v>
      </c>
      <c r="D49" s="17">
        <f>[2]突発!$D45</f>
        <v>2</v>
      </c>
      <c r="E49" s="17">
        <f>[2]突発!$E45</f>
        <v>1</v>
      </c>
      <c r="F49" s="17">
        <f>[2]突発!$F45</f>
        <v>2</v>
      </c>
      <c r="G49" s="17">
        <f>[2]突発!$G45</f>
        <v>0</v>
      </c>
      <c r="H49" s="17">
        <f>[2]突発!$H45</f>
        <v>0</v>
      </c>
      <c r="I49" s="17">
        <f>[2]突発!$I45</f>
        <v>1</v>
      </c>
      <c r="J49" s="17">
        <f>[2]突発!$J45</f>
        <v>0</v>
      </c>
      <c r="K49" s="17">
        <f>[2]突発!$K45</f>
        <v>0</v>
      </c>
      <c r="L49" s="17">
        <f>[2]突発!$L45</f>
        <v>0</v>
      </c>
      <c r="M49" s="17">
        <f>[2]突発!$M45</f>
        <v>0</v>
      </c>
      <c r="N49" s="17">
        <f>[2]突発!$N45</f>
        <v>0</v>
      </c>
      <c r="O49" s="17">
        <f>[2]突発!$O45</f>
        <v>0</v>
      </c>
      <c r="P49" s="17">
        <f>[2]突発!$P45</f>
        <v>0</v>
      </c>
      <c r="Q49" s="17">
        <f>[2]突発!$Q45</f>
        <v>0</v>
      </c>
      <c r="S49">
        <f t="shared" si="2"/>
        <v>6</v>
      </c>
      <c r="T49" t="b">
        <f t="shared" si="3"/>
        <v>1</v>
      </c>
    </row>
    <row r="50" spans="2:20">
      <c r="B50" s="17">
        <v>45</v>
      </c>
      <c r="C50" s="17">
        <f>[2]突発!$C46</f>
        <v>5</v>
      </c>
      <c r="D50" s="17">
        <f>[2]突発!$D46</f>
        <v>0</v>
      </c>
      <c r="E50" s="17">
        <f>[2]突発!$E46</f>
        <v>0</v>
      </c>
      <c r="F50" s="17">
        <f>[2]突発!$F46</f>
        <v>4</v>
      </c>
      <c r="G50" s="17">
        <f>[2]突発!$G46</f>
        <v>0</v>
      </c>
      <c r="H50" s="17">
        <f>[2]突発!$H46</f>
        <v>0</v>
      </c>
      <c r="I50" s="17">
        <f>[2]突発!$I46</f>
        <v>0</v>
      </c>
      <c r="J50" s="17">
        <f>[2]突発!$J46</f>
        <v>0</v>
      </c>
      <c r="K50" s="17">
        <f>[2]突発!$K46</f>
        <v>0</v>
      </c>
      <c r="L50" s="17">
        <f>[2]突発!$L46</f>
        <v>1</v>
      </c>
      <c r="M50" s="17">
        <f>[2]突発!$M46</f>
        <v>0</v>
      </c>
      <c r="N50" s="17">
        <f>[2]突発!$N46</f>
        <v>0</v>
      </c>
      <c r="O50" s="17">
        <f>[2]突発!$O46</f>
        <v>0</v>
      </c>
      <c r="P50" s="17">
        <f>[2]突発!$P46</f>
        <v>0</v>
      </c>
      <c r="Q50" s="17">
        <f>[2]突発!$Q46</f>
        <v>0</v>
      </c>
      <c r="S50">
        <f t="shared" si="2"/>
        <v>5</v>
      </c>
      <c r="T50" t="b">
        <f t="shared" si="3"/>
        <v>1</v>
      </c>
    </row>
    <row r="51" spans="2:20">
      <c r="B51" s="17">
        <v>46</v>
      </c>
      <c r="C51" s="17">
        <f>[2]突発!$C47</f>
        <v>5</v>
      </c>
      <c r="D51" s="17">
        <f>[2]突発!$D47</f>
        <v>0</v>
      </c>
      <c r="E51" s="17">
        <f>[2]突発!$E47</f>
        <v>0</v>
      </c>
      <c r="F51" s="17">
        <f>[2]突発!$F47</f>
        <v>4</v>
      </c>
      <c r="G51" s="17">
        <f>[2]突発!$G47</f>
        <v>1</v>
      </c>
      <c r="H51" s="17">
        <f>[2]突発!$H47</f>
        <v>0</v>
      </c>
      <c r="I51" s="17">
        <f>[2]突発!$I47</f>
        <v>0</v>
      </c>
      <c r="J51" s="17">
        <f>[2]突発!$J47</f>
        <v>0</v>
      </c>
      <c r="K51" s="17">
        <f>[2]突発!$K47</f>
        <v>0</v>
      </c>
      <c r="L51" s="17">
        <f>[2]突発!$L47</f>
        <v>0</v>
      </c>
      <c r="M51" s="17">
        <f>[2]突発!$M47</f>
        <v>0</v>
      </c>
      <c r="N51" s="17">
        <f>[2]突発!$N47</f>
        <v>0</v>
      </c>
      <c r="O51" s="17">
        <f>[2]突発!$O47</f>
        <v>0</v>
      </c>
      <c r="P51" s="17">
        <f>[2]突発!$P47</f>
        <v>0</v>
      </c>
      <c r="Q51" s="17">
        <f>[2]突発!$Q47</f>
        <v>0</v>
      </c>
      <c r="S51">
        <f t="shared" si="2"/>
        <v>5</v>
      </c>
      <c r="T51" t="b">
        <f t="shared" si="3"/>
        <v>1</v>
      </c>
    </row>
    <row r="52" spans="2:20">
      <c r="B52" s="17">
        <v>47</v>
      </c>
      <c r="C52" s="17">
        <f>[2]突発!$C48</f>
        <v>11</v>
      </c>
      <c r="D52" s="17">
        <f>[2]突発!$D48</f>
        <v>0</v>
      </c>
      <c r="E52" s="17">
        <f>[2]突発!$E48</f>
        <v>2</v>
      </c>
      <c r="F52" s="17">
        <f>[2]突発!$F48</f>
        <v>8</v>
      </c>
      <c r="G52" s="17">
        <f>[2]突発!$G48</f>
        <v>1</v>
      </c>
      <c r="H52" s="17">
        <f>[2]突発!$H48</f>
        <v>0</v>
      </c>
      <c r="I52" s="17">
        <f>[2]突発!$I48</f>
        <v>0</v>
      </c>
      <c r="J52" s="17">
        <f>[2]突発!$J48</f>
        <v>0</v>
      </c>
      <c r="K52" s="17">
        <f>[2]突発!$K48</f>
        <v>0</v>
      </c>
      <c r="L52" s="17">
        <f>[2]突発!$L48</f>
        <v>0</v>
      </c>
      <c r="M52" s="17">
        <f>[2]突発!$M48</f>
        <v>0</v>
      </c>
      <c r="N52" s="17">
        <f>[2]突発!$N48</f>
        <v>0</v>
      </c>
      <c r="O52" s="17">
        <f>[2]突発!$O48</f>
        <v>0</v>
      </c>
      <c r="P52" s="17">
        <f>[2]突発!$P48</f>
        <v>0</v>
      </c>
      <c r="Q52" s="17">
        <f>[2]突発!$Q48</f>
        <v>0</v>
      </c>
      <c r="S52">
        <f t="shared" si="2"/>
        <v>11</v>
      </c>
      <c r="T52" t="b">
        <f t="shared" si="3"/>
        <v>1</v>
      </c>
    </row>
    <row r="53" spans="2:20">
      <c r="B53" s="17">
        <v>48</v>
      </c>
      <c r="C53" s="17">
        <f>[2]突発!$C49</f>
        <v>7</v>
      </c>
      <c r="D53" s="17">
        <f>[2]突発!$D49</f>
        <v>0</v>
      </c>
      <c r="E53" s="17">
        <f>[2]突発!$E49</f>
        <v>1</v>
      </c>
      <c r="F53" s="17">
        <f>[2]突発!$F49</f>
        <v>4</v>
      </c>
      <c r="G53" s="17">
        <f>[2]突発!$G49</f>
        <v>1</v>
      </c>
      <c r="H53" s="17">
        <f>[2]突発!$H49</f>
        <v>1</v>
      </c>
      <c r="I53" s="17">
        <f>[2]突発!$I49</f>
        <v>0</v>
      </c>
      <c r="J53" s="17">
        <f>[2]突発!$J49</f>
        <v>0</v>
      </c>
      <c r="K53" s="17">
        <f>[2]突発!$K49</f>
        <v>0</v>
      </c>
      <c r="L53" s="17">
        <f>[2]突発!$L49</f>
        <v>0</v>
      </c>
      <c r="M53" s="17">
        <f>[2]突発!$M49</f>
        <v>0</v>
      </c>
      <c r="N53" s="17">
        <f>[2]突発!$N49</f>
        <v>0</v>
      </c>
      <c r="O53" s="17">
        <f>[2]突発!$O49</f>
        <v>0</v>
      </c>
      <c r="P53" s="17">
        <f>[2]突発!$P49</f>
        <v>0</v>
      </c>
      <c r="Q53" s="17">
        <f>[2]突発!$Q49</f>
        <v>0</v>
      </c>
      <c r="S53">
        <f t="shared" si="2"/>
        <v>7</v>
      </c>
      <c r="T53" t="b">
        <f t="shared" si="3"/>
        <v>1</v>
      </c>
    </row>
    <row r="54" spans="2:20">
      <c r="B54" s="17">
        <v>49</v>
      </c>
      <c r="C54" s="17">
        <f>[2]突発!$C50</f>
        <v>4</v>
      </c>
      <c r="D54" s="17">
        <f>[2]突発!$D50</f>
        <v>0</v>
      </c>
      <c r="E54" s="17">
        <f>[2]突発!$E50</f>
        <v>0</v>
      </c>
      <c r="F54" s="17">
        <f>[2]突発!$F50</f>
        <v>3</v>
      </c>
      <c r="G54" s="17">
        <f>[2]突発!$G50</f>
        <v>1</v>
      </c>
      <c r="H54" s="17">
        <f>[2]突発!$H50</f>
        <v>0</v>
      </c>
      <c r="I54" s="17">
        <f>[2]突発!$I50</f>
        <v>0</v>
      </c>
      <c r="J54" s="17">
        <f>[2]突発!$J50</f>
        <v>0</v>
      </c>
      <c r="K54" s="17">
        <f>[2]突発!$K50</f>
        <v>0</v>
      </c>
      <c r="L54" s="17">
        <f>[2]突発!$L50</f>
        <v>0</v>
      </c>
      <c r="M54" s="17">
        <f>[2]突発!$M50</f>
        <v>0</v>
      </c>
      <c r="N54" s="17">
        <f>[2]突発!$N50</f>
        <v>0</v>
      </c>
      <c r="O54" s="17">
        <f>[2]突発!$O50</f>
        <v>0</v>
      </c>
      <c r="P54" s="17">
        <f>[2]突発!$P50</f>
        <v>0</v>
      </c>
      <c r="Q54" s="17">
        <f>[2]突発!$Q50</f>
        <v>0</v>
      </c>
      <c r="S54">
        <f t="shared" si="2"/>
        <v>4</v>
      </c>
      <c r="T54" t="b">
        <f t="shared" si="3"/>
        <v>1</v>
      </c>
    </row>
    <row r="55" spans="2:20">
      <c r="B55" s="17">
        <v>50</v>
      </c>
      <c r="C55" s="17">
        <f>[2]突発!$C51</f>
        <v>4</v>
      </c>
      <c r="D55" s="17">
        <f>[2]突発!$D51</f>
        <v>0</v>
      </c>
      <c r="E55" s="17">
        <f>[2]突発!$E51</f>
        <v>0</v>
      </c>
      <c r="F55" s="17">
        <f>[2]突発!$F51</f>
        <v>3</v>
      </c>
      <c r="G55" s="17">
        <f>[2]突発!$G51</f>
        <v>0</v>
      </c>
      <c r="H55" s="17">
        <f>[2]突発!$H51</f>
        <v>0</v>
      </c>
      <c r="I55" s="17">
        <f>[2]突発!$I51</f>
        <v>0</v>
      </c>
      <c r="J55" s="17">
        <f>[2]突発!$J51</f>
        <v>0</v>
      </c>
      <c r="K55" s="17">
        <f>[2]突発!$K51</f>
        <v>0</v>
      </c>
      <c r="L55" s="17">
        <f>[2]突発!$L51</f>
        <v>0</v>
      </c>
      <c r="M55" s="17">
        <f>[2]突発!$M51</f>
        <v>0</v>
      </c>
      <c r="N55" s="17">
        <f>[2]突発!$N51</f>
        <v>0</v>
      </c>
      <c r="O55" s="17">
        <f>[2]突発!$O51</f>
        <v>1</v>
      </c>
      <c r="P55" s="17">
        <f>[2]突発!$P51</f>
        <v>0</v>
      </c>
      <c r="Q55" s="17">
        <f>[2]突発!$Q51</f>
        <v>0</v>
      </c>
      <c r="S55">
        <f t="shared" si="2"/>
        <v>4</v>
      </c>
      <c r="T55" t="b">
        <f t="shared" si="3"/>
        <v>1</v>
      </c>
    </row>
    <row r="56" spans="2:20">
      <c r="B56" s="17">
        <v>51</v>
      </c>
      <c r="C56" s="17">
        <f>[2]突発!$C52</f>
        <v>9</v>
      </c>
      <c r="D56" s="17">
        <f>[2]突発!$D52</f>
        <v>0</v>
      </c>
      <c r="E56" s="17">
        <f>[2]突発!$E52</f>
        <v>1</v>
      </c>
      <c r="F56" s="17">
        <f>[2]突発!$F52</f>
        <v>5</v>
      </c>
      <c r="G56" s="17">
        <f>[2]突発!$G52</f>
        <v>1</v>
      </c>
      <c r="H56" s="17">
        <f>[2]突発!$H52</f>
        <v>1</v>
      </c>
      <c r="I56" s="17">
        <f>[2]突発!$I52</f>
        <v>1</v>
      </c>
      <c r="J56" s="17">
        <f>[2]突発!$J52</f>
        <v>0</v>
      </c>
      <c r="K56" s="17">
        <f>[2]突発!$K52</f>
        <v>0</v>
      </c>
      <c r="L56" s="17">
        <f>[2]突発!$L52</f>
        <v>0</v>
      </c>
      <c r="M56" s="17">
        <f>[2]突発!$M52</f>
        <v>0</v>
      </c>
      <c r="N56" s="17">
        <f>[2]突発!$N52</f>
        <v>0</v>
      </c>
      <c r="O56" s="17">
        <f>[2]突発!$O52</f>
        <v>0</v>
      </c>
      <c r="P56" s="17">
        <f>[2]突発!$P52</f>
        <v>0</v>
      </c>
      <c r="Q56" s="17">
        <f>[2]突発!$Q52</f>
        <v>0</v>
      </c>
      <c r="S56">
        <f t="shared" si="2"/>
        <v>9</v>
      </c>
      <c r="T56" t="b">
        <f t="shared" si="3"/>
        <v>1</v>
      </c>
    </row>
    <row r="57" spans="2:20">
      <c r="B57" s="17">
        <v>52</v>
      </c>
      <c r="C57" s="17">
        <f>[2]突発!$C53</f>
        <v>6</v>
      </c>
      <c r="D57" s="17">
        <f>[2]突発!$D53</f>
        <v>0</v>
      </c>
      <c r="E57" s="17">
        <f>[2]突発!$E53</f>
        <v>2</v>
      </c>
      <c r="F57" s="17">
        <f>[2]突発!$F53</f>
        <v>4</v>
      </c>
      <c r="G57" s="17">
        <f>[2]突発!$G53</f>
        <v>0</v>
      </c>
      <c r="H57" s="17">
        <f>[2]突発!$H53</f>
        <v>0</v>
      </c>
      <c r="I57" s="17">
        <f>[2]突発!$I53</f>
        <v>0</v>
      </c>
      <c r="J57" s="17">
        <f>[2]突発!$J53</f>
        <v>0</v>
      </c>
      <c r="K57" s="17">
        <f>[2]突発!$K53</f>
        <v>0</v>
      </c>
      <c r="L57" s="17">
        <f>[2]突発!$L53</f>
        <v>0</v>
      </c>
      <c r="M57" s="17">
        <f>[2]突発!$M53</f>
        <v>0</v>
      </c>
      <c r="N57" s="17">
        <f>[2]突発!$N53</f>
        <v>0</v>
      </c>
      <c r="O57" s="17">
        <f>[2]突発!$O53</f>
        <v>0</v>
      </c>
      <c r="P57" s="17">
        <f>[2]突発!$P53</f>
        <v>0</v>
      </c>
      <c r="Q57" s="17">
        <f>[2]突発!$Q53</f>
        <v>0</v>
      </c>
      <c r="S57">
        <f t="shared" si="2"/>
        <v>6</v>
      </c>
      <c r="T57" t="b">
        <f t="shared" si="3"/>
        <v>1</v>
      </c>
    </row>
    <row r="58" spans="2:20">
      <c r="B58" s="105">
        <v>53</v>
      </c>
      <c r="C58" s="105" t="e">
        <f>[2]突発!$C54</f>
        <v>#N/A</v>
      </c>
      <c r="D58" s="105" t="e">
        <f>[2]突発!$D54</f>
        <v>#N/A</v>
      </c>
      <c r="E58" s="105" t="e">
        <f>[2]突発!$E54</f>
        <v>#N/A</v>
      </c>
      <c r="F58" s="105" t="e">
        <f>[2]突発!$F54</f>
        <v>#N/A</v>
      </c>
      <c r="G58" s="105" t="e">
        <f>[2]突発!$G54</f>
        <v>#N/A</v>
      </c>
      <c r="H58" s="105" t="e">
        <f>[2]突発!$H54</f>
        <v>#N/A</v>
      </c>
      <c r="I58" s="105" t="e">
        <f>[2]突発!$I54</f>
        <v>#N/A</v>
      </c>
      <c r="J58" s="105" t="e">
        <f>[2]突発!$J54</f>
        <v>#N/A</v>
      </c>
      <c r="K58" s="105" t="e">
        <f>[2]突発!$K54</f>
        <v>#N/A</v>
      </c>
      <c r="L58" s="105" t="e">
        <f>[2]突発!$L54</f>
        <v>#N/A</v>
      </c>
      <c r="M58" s="105" t="e">
        <f>[2]突発!$M54</f>
        <v>#N/A</v>
      </c>
      <c r="N58" s="105" t="e">
        <f>[2]突発!$N54</f>
        <v>#N/A</v>
      </c>
      <c r="O58" s="105" t="e">
        <f>[2]突発!$O54</f>
        <v>#N/A</v>
      </c>
      <c r="P58" s="105" t="e">
        <f>[2]突発!$P54</f>
        <v>#N/A</v>
      </c>
      <c r="Q58" s="105" t="e">
        <f>[2]突発!$Q54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353</v>
      </c>
      <c r="D60" s="2">
        <f t="array" ref="D60">+SUM(IF(NOT(ISERROR(D6:D58)),D6:D58))</f>
        <v>2</v>
      </c>
      <c r="E60" s="2">
        <f t="array" ref="E60">+SUM(IF(NOT(ISERROR(E6:E58)),E6:E58))</f>
        <v>71</v>
      </c>
      <c r="F60" s="2">
        <f t="array" ref="F60">+SUM(IF(NOT(ISERROR(F6:F58)),F6:F58))</f>
        <v>220</v>
      </c>
      <c r="G60" s="2">
        <f t="array" ref="G60">+SUM(IF(NOT(ISERROR(G6:G58)),G6:G58))</f>
        <v>38</v>
      </c>
      <c r="H60" s="2">
        <f t="array" ref="H60">+SUM(IF(NOT(ISERROR(H6:H58)),H6:H58))</f>
        <v>10</v>
      </c>
      <c r="I60" s="2">
        <f t="array" ref="I60">+SUM(IF(NOT(ISERROR(I6:I58)),I6:I58))</f>
        <v>7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353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0.56657223796033995</v>
      </c>
      <c r="E61" s="4">
        <f t="shared" si="4"/>
        <v>20.113314447592067</v>
      </c>
      <c r="F61" s="4">
        <f t="shared" si="4"/>
        <v>62.322946175637398</v>
      </c>
      <c r="G61" s="4">
        <f t="shared" si="4"/>
        <v>10.764872521246458</v>
      </c>
      <c r="H61" s="4">
        <f t="shared" si="4"/>
        <v>2.8328611898017</v>
      </c>
      <c r="I61" s="4">
        <f t="shared" si="4"/>
        <v>1.9830028328611897</v>
      </c>
      <c r="J61" s="4">
        <f t="shared" si="4"/>
        <v>0.84985835694051004</v>
      </c>
      <c r="K61" s="4">
        <f t="shared" si="4"/>
        <v>0</v>
      </c>
      <c r="L61" s="4">
        <f t="shared" si="4"/>
        <v>0.28328611898016998</v>
      </c>
      <c r="M61" s="4">
        <f t="shared" si="4"/>
        <v>0</v>
      </c>
      <c r="N61" s="4">
        <f t="shared" si="4"/>
        <v>0</v>
      </c>
      <c r="O61" s="4">
        <f t="shared" si="4"/>
        <v>0.28328611898016998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353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[2]ﾍﾙ!$C2</f>
        <v>1</v>
      </c>
      <c r="D6" s="103">
        <f>[2]ﾍﾙ!$D2</f>
        <v>0</v>
      </c>
      <c r="E6" s="103">
        <f>[2]ﾍﾙ!$E2</f>
        <v>1</v>
      </c>
      <c r="F6" s="103">
        <f>[2]ﾍﾙ!$F2</f>
        <v>0</v>
      </c>
      <c r="G6" s="103">
        <f>[2]ﾍﾙ!$G2</f>
        <v>0</v>
      </c>
      <c r="H6" s="103">
        <f>[2]ﾍﾙ!$H2</f>
        <v>0</v>
      </c>
      <c r="I6" s="103">
        <f>[2]ﾍﾙ!$I2</f>
        <v>0</v>
      </c>
      <c r="J6" s="103">
        <f>[2]ﾍﾙ!$J2</f>
        <v>0</v>
      </c>
      <c r="K6" s="103">
        <f>[2]ﾍﾙ!$K2</f>
        <v>0</v>
      </c>
      <c r="L6" s="103">
        <f>[2]ﾍﾙ!$L2</f>
        <v>0</v>
      </c>
      <c r="M6" s="103">
        <f>[2]ﾍﾙ!$M2</f>
        <v>0</v>
      </c>
      <c r="N6" s="103">
        <f>[2]ﾍﾙ!$N2</f>
        <v>0</v>
      </c>
      <c r="O6" s="103">
        <f>[2]ﾍﾙ!$O2</f>
        <v>0</v>
      </c>
      <c r="P6" s="103">
        <f>[2]ﾍﾙ!$P2</f>
        <v>0</v>
      </c>
      <c r="Q6" s="103">
        <f>[2]ﾍﾙ!$Q2</f>
        <v>0</v>
      </c>
      <c r="R6" s="104"/>
      <c r="S6" s="104">
        <f t="shared" ref="S6:S29" si="0">SUM(D6:Q6)</f>
        <v>1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[2]ﾍﾙ!$C3</f>
        <v>0</v>
      </c>
      <c r="D7" s="17">
        <f>[2]ﾍﾙ!$D3</f>
        <v>0</v>
      </c>
      <c r="E7" s="17">
        <f>[2]ﾍﾙ!$E3</f>
        <v>0</v>
      </c>
      <c r="F7" s="17">
        <f>[2]ﾍﾙ!$F3</f>
        <v>0</v>
      </c>
      <c r="G7" s="17">
        <f>[2]ﾍﾙ!$G3</f>
        <v>0</v>
      </c>
      <c r="H7" s="17">
        <f>[2]ﾍﾙ!$H3</f>
        <v>0</v>
      </c>
      <c r="I7" s="17">
        <f>[2]ﾍﾙ!$I3</f>
        <v>0</v>
      </c>
      <c r="J7" s="17">
        <f>[2]ﾍﾙ!$J3</f>
        <v>0</v>
      </c>
      <c r="K7" s="17">
        <f>[2]ﾍﾙ!$K3</f>
        <v>0</v>
      </c>
      <c r="L7" s="17">
        <f>[2]ﾍﾙ!$L3</f>
        <v>0</v>
      </c>
      <c r="M7" s="17">
        <f>[2]ﾍﾙ!$M3</f>
        <v>0</v>
      </c>
      <c r="N7" s="17">
        <f>[2]ﾍﾙ!$N3</f>
        <v>0</v>
      </c>
      <c r="O7" s="17">
        <f>[2]ﾍﾙ!$O3</f>
        <v>0</v>
      </c>
      <c r="P7" s="17">
        <f>[2]ﾍﾙ!$P3</f>
        <v>0</v>
      </c>
      <c r="Q7" s="17">
        <f>[2]ﾍﾙ!$Q3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[2]ﾍﾙ!$C4</f>
        <v>0</v>
      </c>
      <c r="D8" s="17">
        <f>[2]ﾍﾙ!$D4</f>
        <v>0</v>
      </c>
      <c r="E8" s="17">
        <f>[2]ﾍﾙ!$E4</f>
        <v>0</v>
      </c>
      <c r="F8" s="17">
        <f>[2]ﾍﾙ!$F4</f>
        <v>0</v>
      </c>
      <c r="G8" s="17">
        <f>[2]ﾍﾙ!$G4</f>
        <v>0</v>
      </c>
      <c r="H8" s="17">
        <f>[2]ﾍﾙ!$H4</f>
        <v>0</v>
      </c>
      <c r="I8" s="17">
        <f>[2]ﾍﾙ!$I4</f>
        <v>0</v>
      </c>
      <c r="J8" s="17">
        <f>[2]ﾍﾙ!$J4</f>
        <v>0</v>
      </c>
      <c r="K8" s="17">
        <f>[2]ﾍﾙ!$K4</f>
        <v>0</v>
      </c>
      <c r="L8" s="17">
        <f>[2]ﾍﾙ!$L4</f>
        <v>0</v>
      </c>
      <c r="M8" s="17">
        <f>[2]ﾍﾙ!$M4</f>
        <v>0</v>
      </c>
      <c r="N8" s="17">
        <f>[2]ﾍﾙ!$N4</f>
        <v>0</v>
      </c>
      <c r="O8" s="17">
        <f>[2]ﾍﾙ!$O4</f>
        <v>0</v>
      </c>
      <c r="P8" s="17">
        <f>[2]ﾍﾙ!$P4</f>
        <v>0</v>
      </c>
      <c r="Q8" s="17">
        <f>[2]ﾍﾙ!$Q4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[2]ﾍﾙ!$C5</f>
        <v>0</v>
      </c>
      <c r="D9" s="17">
        <f>[2]ﾍﾙ!$D5</f>
        <v>0</v>
      </c>
      <c r="E9" s="17">
        <f>[2]ﾍﾙ!$E5</f>
        <v>0</v>
      </c>
      <c r="F9" s="17">
        <f>[2]ﾍﾙ!$F5</f>
        <v>0</v>
      </c>
      <c r="G9" s="17">
        <f>[2]ﾍﾙ!$G5</f>
        <v>0</v>
      </c>
      <c r="H9" s="17">
        <f>[2]ﾍﾙ!$H5</f>
        <v>0</v>
      </c>
      <c r="I9" s="17">
        <f>[2]ﾍﾙ!$I5</f>
        <v>0</v>
      </c>
      <c r="J9" s="17">
        <f>[2]ﾍﾙ!$J5</f>
        <v>0</v>
      </c>
      <c r="K9" s="17">
        <f>[2]ﾍﾙ!$K5</f>
        <v>0</v>
      </c>
      <c r="L9" s="17">
        <f>[2]ﾍﾙ!$L5</f>
        <v>0</v>
      </c>
      <c r="M9" s="17">
        <f>[2]ﾍﾙ!$M5</f>
        <v>0</v>
      </c>
      <c r="N9" s="17">
        <f>[2]ﾍﾙ!$N5</f>
        <v>0</v>
      </c>
      <c r="O9" s="17">
        <f>[2]ﾍﾙ!$O5</f>
        <v>0</v>
      </c>
      <c r="P9" s="17">
        <f>[2]ﾍﾙ!$P5</f>
        <v>0</v>
      </c>
      <c r="Q9" s="17">
        <f>[2]ﾍﾙ!$Q5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[2]ﾍﾙ!$C6</f>
        <v>1</v>
      </c>
      <c r="D10" s="17">
        <f>[2]ﾍﾙ!$D6</f>
        <v>0</v>
      </c>
      <c r="E10" s="17">
        <f>[2]ﾍﾙ!$E6</f>
        <v>0</v>
      </c>
      <c r="F10" s="17">
        <f>[2]ﾍﾙ!$F6</f>
        <v>1</v>
      </c>
      <c r="G10" s="17">
        <f>[2]ﾍﾙ!$G6</f>
        <v>0</v>
      </c>
      <c r="H10" s="17">
        <f>[2]ﾍﾙ!$H6</f>
        <v>0</v>
      </c>
      <c r="I10" s="17">
        <f>[2]ﾍﾙ!$I6</f>
        <v>0</v>
      </c>
      <c r="J10" s="17">
        <f>[2]ﾍﾙ!$J6</f>
        <v>0</v>
      </c>
      <c r="K10" s="17">
        <f>[2]ﾍﾙ!$K6</f>
        <v>0</v>
      </c>
      <c r="L10" s="17">
        <f>[2]ﾍﾙ!$L6</f>
        <v>0</v>
      </c>
      <c r="M10" s="17">
        <f>[2]ﾍﾙ!$M6</f>
        <v>0</v>
      </c>
      <c r="N10" s="17">
        <f>[2]ﾍﾙ!$N6</f>
        <v>0</v>
      </c>
      <c r="O10" s="17">
        <f>[2]ﾍﾙ!$O6</f>
        <v>0</v>
      </c>
      <c r="P10" s="17">
        <f>[2]ﾍﾙ!$P6</f>
        <v>0</v>
      </c>
      <c r="Q10" s="17">
        <f>[2]ﾍﾙ!$Q6</f>
        <v>0</v>
      </c>
      <c r="S10">
        <f t="shared" si="0"/>
        <v>1</v>
      </c>
      <c r="T10" t="b">
        <f t="shared" si="1"/>
        <v>1</v>
      </c>
    </row>
    <row r="11" spans="2:20">
      <c r="B11" s="17">
        <v>6</v>
      </c>
      <c r="C11" s="17">
        <f>[2]ﾍﾙ!$C7</f>
        <v>0</v>
      </c>
      <c r="D11" s="17">
        <f>[2]ﾍﾙ!$D7</f>
        <v>0</v>
      </c>
      <c r="E11" s="17">
        <f>[2]ﾍﾙ!$E7</f>
        <v>0</v>
      </c>
      <c r="F11" s="17">
        <f>[2]ﾍﾙ!$F7</f>
        <v>0</v>
      </c>
      <c r="G11" s="17">
        <f>[2]ﾍﾙ!$G7</f>
        <v>0</v>
      </c>
      <c r="H11" s="17">
        <f>[2]ﾍﾙ!$H7</f>
        <v>0</v>
      </c>
      <c r="I11" s="17">
        <f>[2]ﾍﾙ!$I7</f>
        <v>0</v>
      </c>
      <c r="J11" s="17">
        <f>[2]ﾍﾙ!$J7</f>
        <v>0</v>
      </c>
      <c r="K11" s="17">
        <f>[2]ﾍﾙ!$K7</f>
        <v>0</v>
      </c>
      <c r="L11" s="17">
        <f>[2]ﾍﾙ!$L7</f>
        <v>0</v>
      </c>
      <c r="M11" s="17">
        <f>[2]ﾍﾙ!$M7</f>
        <v>0</v>
      </c>
      <c r="N11" s="17">
        <f>[2]ﾍﾙ!$N7</f>
        <v>0</v>
      </c>
      <c r="O11" s="17">
        <f>[2]ﾍﾙ!$O7</f>
        <v>0</v>
      </c>
      <c r="P11" s="17">
        <f>[2]ﾍﾙ!$P7</f>
        <v>0</v>
      </c>
      <c r="Q11" s="17">
        <f>[2]ﾍﾙ!$Q7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[2]ﾍﾙ!$C8</f>
        <v>0</v>
      </c>
      <c r="D12" s="17">
        <f>[2]ﾍﾙ!$D8</f>
        <v>0</v>
      </c>
      <c r="E12" s="17">
        <f>[2]ﾍﾙ!$E8</f>
        <v>0</v>
      </c>
      <c r="F12" s="17">
        <f>[2]ﾍﾙ!$F8</f>
        <v>0</v>
      </c>
      <c r="G12" s="17">
        <f>[2]ﾍﾙ!$G8</f>
        <v>0</v>
      </c>
      <c r="H12" s="17">
        <f>[2]ﾍﾙ!$H8</f>
        <v>0</v>
      </c>
      <c r="I12" s="17">
        <f>[2]ﾍﾙ!$I8</f>
        <v>0</v>
      </c>
      <c r="J12" s="17">
        <f>[2]ﾍﾙ!$J8</f>
        <v>0</v>
      </c>
      <c r="K12" s="17">
        <f>[2]ﾍﾙ!$K8</f>
        <v>0</v>
      </c>
      <c r="L12" s="17">
        <f>[2]ﾍﾙ!$L8</f>
        <v>0</v>
      </c>
      <c r="M12" s="17">
        <f>[2]ﾍﾙ!$M8</f>
        <v>0</v>
      </c>
      <c r="N12" s="17">
        <f>[2]ﾍﾙ!$N8</f>
        <v>0</v>
      </c>
      <c r="O12" s="17">
        <f>[2]ﾍﾙ!$O8</f>
        <v>0</v>
      </c>
      <c r="P12" s="17">
        <f>[2]ﾍﾙ!$P8</f>
        <v>0</v>
      </c>
      <c r="Q12" s="17">
        <f>[2]ﾍﾙ!$Q8</f>
        <v>0</v>
      </c>
      <c r="S12">
        <f t="shared" si="0"/>
        <v>0</v>
      </c>
      <c r="T12" t="b">
        <f t="shared" si="1"/>
        <v>1</v>
      </c>
    </row>
    <row r="13" spans="2:20">
      <c r="B13" s="17">
        <v>8</v>
      </c>
      <c r="C13" s="17">
        <f>[2]ﾍﾙ!$C9</f>
        <v>1</v>
      </c>
      <c r="D13" s="17">
        <f>[2]ﾍﾙ!$D9</f>
        <v>0</v>
      </c>
      <c r="E13" s="17">
        <f>[2]ﾍﾙ!$E9</f>
        <v>0</v>
      </c>
      <c r="F13" s="17">
        <f>[2]ﾍﾙ!$F9</f>
        <v>0</v>
      </c>
      <c r="G13" s="17">
        <f>[2]ﾍﾙ!$G9</f>
        <v>0</v>
      </c>
      <c r="H13" s="17">
        <f>[2]ﾍﾙ!$H9</f>
        <v>1</v>
      </c>
      <c r="I13" s="17">
        <f>[2]ﾍﾙ!$I9</f>
        <v>0</v>
      </c>
      <c r="J13" s="17">
        <f>[2]ﾍﾙ!$J9</f>
        <v>0</v>
      </c>
      <c r="K13" s="17">
        <f>[2]ﾍﾙ!$K9</f>
        <v>0</v>
      </c>
      <c r="L13" s="17">
        <f>[2]ﾍﾙ!$L9</f>
        <v>0</v>
      </c>
      <c r="M13" s="17">
        <f>[2]ﾍﾙ!$M9</f>
        <v>0</v>
      </c>
      <c r="N13" s="17">
        <f>[2]ﾍﾙ!$N9</f>
        <v>0</v>
      </c>
      <c r="O13" s="17">
        <f>[2]ﾍﾙ!$O9</f>
        <v>0</v>
      </c>
      <c r="P13" s="17">
        <f>[2]ﾍﾙ!$P9</f>
        <v>0</v>
      </c>
      <c r="Q13" s="17">
        <f>[2]ﾍﾙ!$Q9</f>
        <v>0</v>
      </c>
      <c r="S13">
        <f t="shared" si="0"/>
        <v>1</v>
      </c>
      <c r="T13" t="b">
        <f t="shared" si="1"/>
        <v>1</v>
      </c>
    </row>
    <row r="14" spans="2:20">
      <c r="B14" s="17">
        <v>9</v>
      </c>
      <c r="C14" s="17">
        <f>[2]ﾍﾙ!$C10</f>
        <v>0</v>
      </c>
      <c r="D14" s="17">
        <f>[2]ﾍﾙ!$D10</f>
        <v>0</v>
      </c>
      <c r="E14" s="17">
        <f>[2]ﾍﾙ!$E10</f>
        <v>0</v>
      </c>
      <c r="F14" s="17">
        <f>[2]ﾍﾙ!$F10</f>
        <v>0</v>
      </c>
      <c r="G14" s="17">
        <f>[2]ﾍﾙ!$G10</f>
        <v>0</v>
      </c>
      <c r="H14" s="17">
        <f>[2]ﾍﾙ!$H10</f>
        <v>0</v>
      </c>
      <c r="I14" s="17">
        <f>[2]ﾍﾙ!$I10</f>
        <v>0</v>
      </c>
      <c r="J14" s="17">
        <f>[2]ﾍﾙ!$J10</f>
        <v>0</v>
      </c>
      <c r="K14" s="17">
        <f>[2]ﾍﾙ!$K10</f>
        <v>0</v>
      </c>
      <c r="L14" s="17">
        <f>[2]ﾍﾙ!$L10</f>
        <v>0</v>
      </c>
      <c r="M14" s="17">
        <f>[2]ﾍﾙ!$M10</f>
        <v>0</v>
      </c>
      <c r="N14" s="17">
        <f>[2]ﾍﾙ!$N10</f>
        <v>0</v>
      </c>
      <c r="O14" s="17">
        <f>[2]ﾍﾙ!$O10</f>
        <v>0</v>
      </c>
      <c r="P14" s="17">
        <f>[2]ﾍﾙ!$P10</f>
        <v>0</v>
      </c>
      <c r="Q14" s="17">
        <f>[2]ﾍﾙ!$Q10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[2]ﾍﾙ!$C11</f>
        <v>0</v>
      </c>
      <c r="D15" s="17">
        <f>[2]ﾍﾙ!$D11</f>
        <v>0</v>
      </c>
      <c r="E15" s="17">
        <f>[2]ﾍﾙ!$E11</f>
        <v>0</v>
      </c>
      <c r="F15" s="17">
        <f>[2]ﾍﾙ!$F11</f>
        <v>0</v>
      </c>
      <c r="G15" s="17">
        <f>[2]ﾍﾙ!$G11</f>
        <v>0</v>
      </c>
      <c r="H15" s="17">
        <f>[2]ﾍﾙ!$H11</f>
        <v>0</v>
      </c>
      <c r="I15" s="17">
        <f>[2]ﾍﾙ!$I11</f>
        <v>0</v>
      </c>
      <c r="J15" s="17">
        <f>[2]ﾍﾙ!$J11</f>
        <v>0</v>
      </c>
      <c r="K15" s="17">
        <f>[2]ﾍﾙ!$K11</f>
        <v>0</v>
      </c>
      <c r="L15" s="17">
        <f>[2]ﾍﾙ!$L11</f>
        <v>0</v>
      </c>
      <c r="M15" s="17">
        <f>[2]ﾍﾙ!$M11</f>
        <v>0</v>
      </c>
      <c r="N15" s="17">
        <f>[2]ﾍﾙ!$N11</f>
        <v>0</v>
      </c>
      <c r="O15" s="17">
        <f>[2]ﾍﾙ!$O11</f>
        <v>0</v>
      </c>
      <c r="P15" s="17">
        <f>[2]ﾍﾙ!$P11</f>
        <v>0</v>
      </c>
      <c r="Q15" s="17">
        <f>[2]ﾍﾙ!$Q11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[2]ﾍﾙ!$C12</f>
        <v>1</v>
      </c>
      <c r="D16" s="17">
        <f>[2]ﾍﾙ!$D12</f>
        <v>0</v>
      </c>
      <c r="E16" s="17">
        <f>[2]ﾍﾙ!$E12</f>
        <v>0</v>
      </c>
      <c r="F16" s="17">
        <f>[2]ﾍﾙ!$F12</f>
        <v>1</v>
      </c>
      <c r="G16" s="17">
        <f>[2]ﾍﾙ!$G12</f>
        <v>0</v>
      </c>
      <c r="H16" s="17">
        <f>[2]ﾍﾙ!$H12</f>
        <v>0</v>
      </c>
      <c r="I16" s="17">
        <f>[2]ﾍﾙ!$I12</f>
        <v>0</v>
      </c>
      <c r="J16" s="17">
        <f>[2]ﾍﾙ!$J12</f>
        <v>0</v>
      </c>
      <c r="K16" s="17">
        <f>[2]ﾍﾙ!$K12</f>
        <v>0</v>
      </c>
      <c r="L16" s="17">
        <f>[2]ﾍﾙ!$L12</f>
        <v>0</v>
      </c>
      <c r="M16" s="17">
        <f>[2]ﾍﾙ!$M12</f>
        <v>0</v>
      </c>
      <c r="N16" s="17">
        <f>[2]ﾍﾙ!$N12</f>
        <v>0</v>
      </c>
      <c r="O16" s="17">
        <f>[2]ﾍﾙ!$O12</f>
        <v>0</v>
      </c>
      <c r="P16" s="17">
        <f>[2]ﾍﾙ!$P12</f>
        <v>0</v>
      </c>
      <c r="Q16" s="17">
        <f>[2]ﾍﾙ!$Q12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[2]ﾍﾙ!$C13</f>
        <v>0</v>
      </c>
      <c r="D17" s="17">
        <f>[2]ﾍﾙ!$D13</f>
        <v>0</v>
      </c>
      <c r="E17" s="17">
        <f>[2]ﾍﾙ!$E13</f>
        <v>0</v>
      </c>
      <c r="F17" s="17">
        <f>[2]ﾍﾙ!$F13</f>
        <v>0</v>
      </c>
      <c r="G17" s="17">
        <f>[2]ﾍﾙ!$G13</f>
        <v>0</v>
      </c>
      <c r="H17" s="17">
        <f>[2]ﾍﾙ!$H13</f>
        <v>0</v>
      </c>
      <c r="I17" s="17">
        <f>[2]ﾍﾙ!$I13</f>
        <v>0</v>
      </c>
      <c r="J17" s="17">
        <f>[2]ﾍﾙ!$J13</f>
        <v>0</v>
      </c>
      <c r="K17" s="17">
        <f>[2]ﾍﾙ!$K13</f>
        <v>0</v>
      </c>
      <c r="L17" s="17">
        <f>[2]ﾍﾙ!$L13</f>
        <v>0</v>
      </c>
      <c r="M17" s="17">
        <f>[2]ﾍﾙ!$M13</f>
        <v>0</v>
      </c>
      <c r="N17" s="17">
        <f>[2]ﾍﾙ!$N13</f>
        <v>0</v>
      </c>
      <c r="O17" s="17">
        <f>[2]ﾍﾙ!$O13</f>
        <v>0</v>
      </c>
      <c r="P17" s="17">
        <f>[2]ﾍﾙ!$P13</f>
        <v>0</v>
      </c>
      <c r="Q17" s="17">
        <f>[2]ﾍﾙ!$Q13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[2]ﾍﾙ!$C14</f>
        <v>0</v>
      </c>
      <c r="D18" s="17">
        <f>[2]ﾍﾙ!$D14</f>
        <v>0</v>
      </c>
      <c r="E18" s="17">
        <f>[2]ﾍﾙ!$E14</f>
        <v>0</v>
      </c>
      <c r="F18" s="17">
        <f>[2]ﾍﾙ!$F14</f>
        <v>0</v>
      </c>
      <c r="G18" s="17">
        <f>[2]ﾍﾙ!$G14</f>
        <v>0</v>
      </c>
      <c r="H18" s="17">
        <f>[2]ﾍﾙ!$H14</f>
        <v>0</v>
      </c>
      <c r="I18" s="17">
        <f>[2]ﾍﾙ!$I14</f>
        <v>0</v>
      </c>
      <c r="J18" s="17">
        <f>[2]ﾍﾙ!$J14</f>
        <v>0</v>
      </c>
      <c r="K18" s="17">
        <f>[2]ﾍﾙ!$K14</f>
        <v>0</v>
      </c>
      <c r="L18" s="17">
        <f>[2]ﾍﾙ!$L14</f>
        <v>0</v>
      </c>
      <c r="M18" s="17">
        <f>[2]ﾍﾙ!$M14</f>
        <v>0</v>
      </c>
      <c r="N18" s="17">
        <f>[2]ﾍﾙ!$N14</f>
        <v>0</v>
      </c>
      <c r="O18" s="17">
        <f>[2]ﾍﾙ!$O14</f>
        <v>0</v>
      </c>
      <c r="P18" s="17">
        <f>[2]ﾍﾙ!$P14</f>
        <v>0</v>
      </c>
      <c r="Q18" s="17">
        <f>[2]ﾍﾙ!$Q14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[2]ﾍﾙ!$C15</f>
        <v>0</v>
      </c>
      <c r="D19" s="17">
        <f>[2]ﾍﾙ!$D15</f>
        <v>0</v>
      </c>
      <c r="E19" s="17">
        <f>[2]ﾍﾙ!$E15</f>
        <v>0</v>
      </c>
      <c r="F19" s="17">
        <f>[2]ﾍﾙ!$F15</f>
        <v>0</v>
      </c>
      <c r="G19" s="17">
        <f>[2]ﾍﾙ!$G15</f>
        <v>0</v>
      </c>
      <c r="H19" s="17">
        <f>[2]ﾍﾙ!$H15</f>
        <v>0</v>
      </c>
      <c r="I19" s="17">
        <f>[2]ﾍﾙ!$I15</f>
        <v>0</v>
      </c>
      <c r="J19" s="17">
        <f>[2]ﾍﾙ!$J15</f>
        <v>0</v>
      </c>
      <c r="K19" s="17">
        <f>[2]ﾍﾙ!$K15</f>
        <v>0</v>
      </c>
      <c r="L19" s="17">
        <f>[2]ﾍﾙ!$L15</f>
        <v>0</v>
      </c>
      <c r="M19" s="17">
        <f>[2]ﾍﾙ!$M15</f>
        <v>0</v>
      </c>
      <c r="N19" s="17">
        <f>[2]ﾍﾙ!$N15</f>
        <v>0</v>
      </c>
      <c r="O19" s="17">
        <f>[2]ﾍﾙ!$O15</f>
        <v>0</v>
      </c>
      <c r="P19" s="17">
        <f>[2]ﾍﾙ!$P15</f>
        <v>0</v>
      </c>
      <c r="Q19" s="17">
        <f>[2]ﾍﾙ!$Q15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[2]ﾍﾙ!$C16</f>
        <v>1</v>
      </c>
      <c r="D20" s="17">
        <f>[2]ﾍﾙ!$D16</f>
        <v>0</v>
      </c>
      <c r="E20" s="17">
        <f>[2]ﾍﾙ!$E16</f>
        <v>0</v>
      </c>
      <c r="F20" s="17">
        <f>[2]ﾍﾙ!$F16</f>
        <v>0</v>
      </c>
      <c r="G20" s="17">
        <f>[2]ﾍﾙ!$G16</f>
        <v>0</v>
      </c>
      <c r="H20" s="17">
        <f>[2]ﾍﾙ!$H16</f>
        <v>0</v>
      </c>
      <c r="I20" s="17">
        <f>[2]ﾍﾙ!$I16</f>
        <v>0</v>
      </c>
      <c r="J20" s="17">
        <f>[2]ﾍﾙ!$J16</f>
        <v>0</v>
      </c>
      <c r="K20" s="17">
        <f>[2]ﾍﾙ!$K16</f>
        <v>0</v>
      </c>
      <c r="L20" s="17">
        <f>[2]ﾍﾙ!$L16</f>
        <v>0</v>
      </c>
      <c r="M20" s="17">
        <f>[2]ﾍﾙ!$M16</f>
        <v>1</v>
      </c>
      <c r="N20" s="17">
        <f>[2]ﾍﾙ!$N16</f>
        <v>0</v>
      </c>
      <c r="O20" s="17">
        <f>[2]ﾍﾙ!$O16</f>
        <v>0</v>
      </c>
      <c r="P20" s="17">
        <f>[2]ﾍﾙ!$P16</f>
        <v>0</v>
      </c>
      <c r="Q20" s="17">
        <f>[2]ﾍﾙ!$Q16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[2]ﾍﾙ!$C17</f>
        <v>2</v>
      </c>
      <c r="D21" s="17">
        <f>[2]ﾍﾙ!$D17</f>
        <v>0</v>
      </c>
      <c r="E21" s="17">
        <f>[2]ﾍﾙ!$E17</f>
        <v>1</v>
      </c>
      <c r="F21" s="17">
        <f>[2]ﾍﾙ!$F17</f>
        <v>1</v>
      </c>
      <c r="G21" s="17">
        <f>[2]ﾍﾙ!$G17</f>
        <v>0</v>
      </c>
      <c r="H21" s="17">
        <f>[2]ﾍﾙ!$H17</f>
        <v>0</v>
      </c>
      <c r="I21" s="17">
        <f>[2]ﾍﾙ!$I17</f>
        <v>0</v>
      </c>
      <c r="J21" s="17">
        <f>[2]ﾍﾙ!$J17</f>
        <v>0</v>
      </c>
      <c r="K21" s="17">
        <f>[2]ﾍﾙ!$K17</f>
        <v>0</v>
      </c>
      <c r="L21" s="17">
        <f>[2]ﾍﾙ!$L17</f>
        <v>0</v>
      </c>
      <c r="M21" s="17">
        <f>[2]ﾍﾙ!$M17</f>
        <v>0</v>
      </c>
      <c r="N21" s="17">
        <f>[2]ﾍﾙ!$N17</f>
        <v>0</v>
      </c>
      <c r="O21" s="17">
        <f>[2]ﾍﾙ!$O17</f>
        <v>0</v>
      </c>
      <c r="P21" s="17">
        <f>[2]ﾍﾙ!$P17</f>
        <v>0</v>
      </c>
      <c r="Q21" s="17">
        <f>[2]ﾍﾙ!$Q17</f>
        <v>0</v>
      </c>
      <c r="S21">
        <f t="shared" si="0"/>
        <v>2</v>
      </c>
      <c r="T21" t="b">
        <f t="shared" si="1"/>
        <v>1</v>
      </c>
    </row>
    <row r="22" spans="2:20">
      <c r="B22" s="17">
        <v>17</v>
      </c>
      <c r="C22" s="17">
        <f>[2]ﾍﾙ!$C18</f>
        <v>2</v>
      </c>
      <c r="D22" s="17">
        <f>[2]ﾍﾙ!$D18</f>
        <v>0</v>
      </c>
      <c r="E22" s="17">
        <f>[2]ﾍﾙ!$E18</f>
        <v>1</v>
      </c>
      <c r="F22" s="17">
        <f>[2]ﾍﾙ!$F18</f>
        <v>0</v>
      </c>
      <c r="G22" s="17">
        <f>[2]ﾍﾙ!$G18</f>
        <v>1</v>
      </c>
      <c r="H22" s="17">
        <f>[2]ﾍﾙ!$H18</f>
        <v>0</v>
      </c>
      <c r="I22" s="17">
        <f>[2]ﾍﾙ!$I18</f>
        <v>0</v>
      </c>
      <c r="J22" s="17">
        <f>[2]ﾍﾙ!$J18</f>
        <v>0</v>
      </c>
      <c r="K22" s="17">
        <f>[2]ﾍﾙ!$K18</f>
        <v>0</v>
      </c>
      <c r="L22" s="17">
        <f>[2]ﾍﾙ!$L18</f>
        <v>0</v>
      </c>
      <c r="M22" s="17">
        <f>[2]ﾍﾙ!$M18</f>
        <v>0</v>
      </c>
      <c r="N22" s="17">
        <f>[2]ﾍﾙ!$N18</f>
        <v>0</v>
      </c>
      <c r="O22" s="17">
        <f>[2]ﾍﾙ!$O18</f>
        <v>0</v>
      </c>
      <c r="P22" s="17">
        <f>[2]ﾍﾙ!$P18</f>
        <v>0</v>
      </c>
      <c r="Q22" s="17">
        <f>[2]ﾍﾙ!$Q18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[2]ﾍﾙ!$C19</f>
        <v>4</v>
      </c>
      <c r="D23" s="17">
        <f>[2]ﾍﾙ!$D19</f>
        <v>0</v>
      </c>
      <c r="E23" s="17">
        <f>[2]ﾍﾙ!$E19</f>
        <v>1</v>
      </c>
      <c r="F23" s="17">
        <f>[2]ﾍﾙ!$F19</f>
        <v>1</v>
      </c>
      <c r="G23" s="17">
        <f>[2]ﾍﾙ!$G19</f>
        <v>0</v>
      </c>
      <c r="H23" s="17">
        <f>[2]ﾍﾙ!$H19</f>
        <v>1</v>
      </c>
      <c r="I23" s="17">
        <f>[2]ﾍﾙ!$I19</f>
        <v>1</v>
      </c>
      <c r="J23" s="17">
        <f>[2]ﾍﾙ!$J19</f>
        <v>0</v>
      </c>
      <c r="K23" s="17">
        <f>[2]ﾍﾙ!$K19</f>
        <v>0</v>
      </c>
      <c r="L23" s="17">
        <f>[2]ﾍﾙ!$L19</f>
        <v>0</v>
      </c>
      <c r="M23" s="17">
        <f>[2]ﾍﾙ!$M19</f>
        <v>0</v>
      </c>
      <c r="N23" s="17">
        <f>[2]ﾍﾙ!$N19</f>
        <v>0</v>
      </c>
      <c r="O23" s="17">
        <f>[2]ﾍﾙ!$O19</f>
        <v>0</v>
      </c>
      <c r="P23" s="17">
        <f>[2]ﾍﾙ!$P19</f>
        <v>0</v>
      </c>
      <c r="Q23" s="17">
        <f>[2]ﾍﾙ!$Q19</f>
        <v>0</v>
      </c>
      <c r="S23">
        <f t="shared" si="0"/>
        <v>4</v>
      </c>
      <c r="T23" t="b">
        <f t="shared" si="1"/>
        <v>1</v>
      </c>
    </row>
    <row r="24" spans="2:20">
      <c r="B24" s="17">
        <v>19</v>
      </c>
      <c r="C24" s="17">
        <f>[2]ﾍﾙ!$C20</f>
        <v>8</v>
      </c>
      <c r="D24" s="17">
        <f>[2]ﾍﾙ!$D20</f>
        <v>0</v>
      </c>
      <c r="E24" s="17">
        <f>[2]ﾍﾙ!$E20</f>
        <v>2</v>
      </c>
      <c r="F24" s="17">
        <f>[2]ﾍﾙ!$F20</f>
        <v>4</v>
      </c>
      <c r="G24" s="17">
        <f>[2]ﾍﾙ!$G20</f>
        <v>0</v>
      </c>
      <c r="H24" s="17">
        <f>[2]ﾍﾙ!$H20</f>
        <v>1</v>
      </c>
      <c r="I24" s="17">
        <f>[2]ﾍﾙ!$I20</f>
        <v>0</v>
      </c>
      <c r="J24" s="17">
        <f>[2]ﾍﾙ!$J20</f>
        <v>0</v>
      </c>
      <c r="K24" s="17">
        <f>[2]ﾍﾙ!$K20</f>
        <v>0</v>
      </c>
      <c r="L24" s="17">
        <f>[2]ﾍﾙ!$L20</f>
        <v>0</v>
      </c>
      <c r="M24" s="17">
        <f>[2]ﾍﾙ!$M20</f>
        <v>0</v>
      </c>
      <c r="N24" s="17">
        <f>[2]ﾍﾙ!$N20</f>
        <v>0</v>
      </c>
      <c r="O24" s="17">
        <f>[2]ﾍﾙ!$O20</f>
        <v>1</v>
      </c>
      <c r="P24" s="17">
        <f>[2]ﾍﾙ!$P20</f>
        <v>0</v>
      </c>
      <c r="Q24" s="17">
        <f>[2]ﾍﾙ!$Q20</f>
        <v>0</v>
      </c>
      <c r="S24">
        <f t="shared" si="0"/>
        <v>8</v>
      </c>
      <c r="T24" t="b">
        <f t="shared" si="1"/>
        <v>1</v>
      </c>
    </row>
    <row r="25" spans="2:20">
      <c r="B25" s="17">
        <v>20</v>
      </c>
      <c r="C25" s="17">
        <f>[2]ﾍﾙ!$C21</f>
        <v>21</v>
      </c>
      <c r="D25" s="17">
        <f>[2]ﾍﾙ!$D21</f>
        <v>0</v>
      </c>
      <c r="E25" s="17">
        <f>[2]ﾍﾙ!$E21</f>
        <v>4</v>
      </c>
      <c r="F25" s="17">
        <f>[2]ﾍﾙ!$F21</f>
        <v>14</v>
      </c>
      <c r="G25" s="17">
        <f>[2]ﾍﾙ!$G21</f>
        <v>2</v>
      </c>
      <c r="H25" s="17">
        <f>[2]ﾍﾙ!$H21</f>
        <v>0</v>
      </c>
      <c r="I25" s="17">
        <f>[2]ﾍﾙ!$I21</f>
        <v>0</v>
      </c>
      <c r="J25" s="17">
        <f>[2]ﾍﾙ!$J21</f>
        <v>1</v>
      </c>
      <c r="K25" s="17">
        <f>[2]ﾍﾙ!$K21</f>
        <v>0</v>
      </c>
      <c r="L25" s="17">
        <f>[2]ﾍﾙ!$L21</f>
        <v>0</v>
      </c>
      <c r="M25" s="17">
        <f>[2]ﾍﾙ!$M21</f>
        <v>0</v>
      </c>
      <c r="N25" s="17">
        <f>[2]ﾍﾙ!$N21</f>
        <v>0</v>
      </c>
      <c r="O25" s="17">
        <f>[2]ﾍﾙ!$O21</f>
        <v>0</v>
      </c>
      <c r="P25" s="17">
        <f>[2]ﾍﾙ!$P21</f>
        <v>0</v>
      </c>
      <c r="Q25" s="17">
        <f>[2]ﾍﾙ!$Q21</f>
        <v>0</v>
      </c>
      <c r="S25">
        <f t="shared" si="0"/>
        <v>21</v>
      </c>
      <c r="T25" t="b">
        <f t="shared" si="1"/>
        <v>1</v>
      </c>
    </row>
    <row r="26" spans="2:20">
      <c r="B26" s="17">
        <v>21</v>
      </c>
      <c r="C26" s="17">
        <f>[2]ﾍﾙ!$C22</f>
        <v>32</v>
      </c>
      <c r="D26" s="17">
        <f>[2]ﾍﾙ!$D22</f>
        <v>0</v>
      </c>
      <c r="E26" s="17">
        <f>[2]ﾍﾙ!$E22</f>
        <v>10</v>
      </c>
      <c r="F26" s="17">
        <f>[2]ﾍﾙ!$F22</f>
        <v>12</v>
      </c>
      <c r="G26" s="17">
        <f>[2]ﾍﾙ!$G22</f>
        <v>6</v>
      </c>
      <c r="H26" s="17">
        <f>[2]ﾍﾙ!$H22</f>
        <v>1</v>
      </c>
      <c r="I26" s="17">
        <f>[2]ﾍﾙ!$I22</f>
        <v>0</v>
      </c>
      <c r="J26" s="17">
        <f>[2]ﾍﾙ!$J22</f>
        <v>3</v>
      </c>
      <c r="K26" s="17">
        <f>[2]ﾍﾙ!$K22</f>
        <v>0</v>
      </c>
      <c r="L26" s="17">
        <f>[2]ﾍﾙ!$L22</f>
        <v>0</v>
      </c>
      <c r="M26" s="17">
        <f>[2]ﾍﾙ!$M22</f>
        <v>0</v>
      </c>
      <c r="N26" s="17">
        <f>[2]ﾍﾙ!$N22</f>
        <v>0</v>
      </c>
      <c r="O26" s="17">
        <f>[2]ﾍﾙ!$O22</f>
        <v>0</v>
      </c>
      <c r="P26" s="17">
        <f>[2]ﾍﾙ!$P22</f>
        <v>0</v>
      </c>
      <c r="Q26" s="17">
        <f>[2]ﾍﾙ!$Q22</f>
        <v>0</v>
      </c>
      <c r="S26">
        <f t="shared" si="0"/>
        <v>32</v>
      </c>
      <c r="T26" t="b">
        <f t="shared" si="1"/>
        <v>1</v>
      </c>
    </row>
    <row r="27" spans="2:20">
      <c r="B27" s="17">
        <v>22</v>
      </c>
      <c r="C27" s="17">
        <f>[2]ﾍﾙ!$C23</f>
        <v>12</v>
      </c>
      <c r="D27" s="17">
        <f>[2]ﾍﾙ!$D23</f>
        <v>0</v>
      </c>
      <c r="E27" s="17">
        <f>[2]ﾍﾙ!$E23</f>
        <v>3</v>
      </c>
      <c r="F27" s="17">
        <f>[2]ﾍﾙ!$F23</f>
        <v>3</v>
      </c>
      <c r="G27" s="17">
        <f>[2]ﾍﾙ!$G23</f>
        <v>1</v>
      </c>
      <c r="H27" s="17">
        <f>[2]ﾍﾙ!$H23</f>
        <v>1</v>
      </c>
      <c r="I27" s="17">
        <f>[2]ﾍﾙ!$I23</f>
        <v>1</v>
      </c>
      <c r="J27" s="17">
        <f>[2]ﾍﾙ!$J23</f>
        <v>2</v>
      </c>
      <c r="K27" s="17">
        <f>[2]ﾍﾙ!$K23</f>
        <v>0</v>
      </c>
      <c r="L27" s="17">
        <f>[2]ﾍﾙ!$L23</f>
        <v>0</v>
      </c>
      <c r="M27" s="17">
        <f>[2]ﾍﾙ!$M23</f>
        <v>0</v>
      </c>
      <c r="N27" s="17">
        <f>[2]ﾍﾙ!$N23</f>
        <v>0</v>
      </c>
      <c r="O27" s="17">
        <f>[2]ﾍﾙ!$O23</f>
        <v>1</v>
      </c>
      <c r="P27" s="17">
        <f>[2]ﾍﾙ!$P23</f>
        <v>0</v>
      </c>
      <c r="Q27" s="17">
        <f>[2]ﾍﾙ!$Q23</f>
        <v>0</v>
      </c>
      <c r="S27">
        <f t="shared" si="0"/>
        <v>12</v>
      </c>
      <c r="T27" t="b">
        <f t="shared" si="1"/>
        <v>1</v>
      </c>
    </row>
    <row r="28" spans="2:20">
      <c r="B28" s="17">
        <v>23</v>
      </c>
      <c r="C28" s="17">
        <f>[2]ﾍﾙ!$C24</f>
        <v>16</v>
      </c>
      <c r="D28" s="17">
        <f>[2]ﾍﾙ!$D24</f>
        <v>1</v>
      </c>
      <c r="E28" s="17">
        <f>[2]ﾍﾙ!$E24</f>
        <v>4</v>
      </c>
      <c r="F28" s="17">
        <f>[2]ﾍﾙ!$F24</f>
        <v>4</v>
      </c>
      <c r="G28" s="17">
        <f>[2]ﾍﾙ!$G24</f>
        <v>2</v>
      </c>
      <c r="H28" s="17">
        <f>[2]ﾍﾙ!$H24</f>
        <v>2</v>
      </c>
      <c r="I28" s="17">
        <f>[2]ﾍﾙ!$I24</f>
        <v>0</v>
      </c>
      <c r="J28" s="17">
        <f>[2]ﾍﾙ!$J24</f>
        <v>1</v>
      </c>
      <c r="K28" s="17">
        <f>[2]ﾍﾙ!$K24</f>
        <v>1</v>
      </c>
      <c r="L28" s="17">
        <f>[2]ﾍﾙ!$L24</f>
        <v>1</v>
      </c>
      <c r="M28" s="17">
        <f>[2]ﾍﾙ!$M24</f>
        <v>0</v>
      </c>
      <c r="N28" s="17">
        <f>[2]ﾍﾙ!$N24</f>
        <v>0</v>
      </c>
      <c r="O28" s="17">
        <f>[2]ﾍﾙ!$O24</f>
        <v>0</v>
      </c>
      <c r="P28" s="17">
        <f>[2]ﾍﾙ!$P24</f>
        <v>0</v>
      </c>
      <c r="Q28" s="17">
        <f>[2]ﾍﾙ!$Q24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[2]ﾍﾙ!$C25</f>
        <v>16</v>
      </c>
      <c r="D29" s="17">
        <f>[2]ﾍﾙ!$D25</f>
        <v>0</v>
      </c>
      <c r="E29" s="17">
        <f>[2]ﾍﾙ!$E25</f>
        <v>5</v>
      </c>
      <c r="F29" s="17">
        <f>[2]ﾍﾙ!$F25</f>
        <v>6</v>
      </c>
      <c r="G29" s="17">
        <f>[2]ﾍﾙ!$G25</f>
        <v>3</v>
      </c>
      <c r="H29" s="17">
        <f>[2]ﾍﾙ!$H25</f>
        <v>0</v>
      </c>
      <c r="I29" s="17">
        <f>[2]ﾍﾙ!$I25</f>
        <v>1</v>
      </c>
      <c r="J29" s="17">
        <f>[2]ﾍﾙ!$J25</f>
        <v>0</v>
      </c>
      <c r="K29" s="17">
        <f>[2]ﾍﾙ!$K25</f>
        <v>1</v>
      </c>
      <c r="L29" s="17">
        <f>[2]ﾍﾙ!$L25</f>
        <v>0</v>
      </c>
      <c r="M29" s="17">
        <f>[2]ﾍﾙ!$M25</f>
        <v>0</v>
      </c>
      <c r="N29" s="17">
        <f>[2]ﾍﾙ!$N25</f>
        <v>0</v>
      </c>
      <c r="O29" s="17">
        <f>[2]ﾍﾙ!$O25</f>
        <v>0</v>
      </c>
      <c r="P29" s="17">
        <f>[2]ﾍﾙ!$P25</f>
        <v>0</v>
      </c>
      <c r="Q29" s="17">
        <f>[2]ﾍﾙ!$Q25</f>
        <v>0</v>
      </c>
      <c r="S29">
        <f t="shared" si="0"/>
        <v>16</v>
      </c>
      <c r="T29" t="b">
        <f t="shared" si="1"/>
        <v>1</v>
      </c>
    </row>
    <row r="30" spans="2:20">
      <c r="B30" s="17">
        <v>25</v>
      </c>
      <c r="C30" s="17">
        <f>[2]ﾍﾙ!$C26</f>
        <v>18</v>
      </c>
      <c r="D30" s="17">
        <f>[2]ﾍﾙ!$D26</f>
        <v>0</v>
      </c>
      <c r="E30" s="17">
        <f>[2]ﾍﾙ!$E26</f>
        <v>7</v>
      </c>
      <c r="F30" s="17">
        <f>[2]ﾍﾙ!$F26</f>
        <v>6</v>
      </c>
      <c r="G30" s="17">
        <f>[2]ﾍﾙ!$G26</f>
        <v>2</v>
      </c>
      <c r="H30" s="17">
        <f>[2]ﾍﾙ!$H26</f>
        <v>2</v>
      </c>
      <c r="I30" s="17">
        <f>[2]ﾍﾙ!$I26</f>
        <v>0</v>
      </c>
      <c r="J30" s="17">
        <f>[2]ﾍﾙ!$J26</f>
        <v>0</v>
      </c>
      <c r="K30" s="17">
        <f>[2]ﾍﾙ!$K26</f>
        <v>1</v>
      </c>
      <c r="L30" s="17">
        <f>[2]ﾍﾙ!$L26</f>
        <v>0</v>
      </c>
      <c r="M30" s="17">
        <f>[2]ﾍﾙ!$M26</f>
        <v>0</v>
      </c>
      <c r="N30" s="17">
        <f>[2]ﾍﾙ!$N26</f>
        <v>0</v>
      </c>
      <c r="O30" s="17">
        <f>[2]ﾍﾙ!$O26</f>
        <v>0</v>
      </c>
      <c r="P30" s="17">
        <f>[2]ﾍﾙ!$P26</f>
        <v>0</v>
      </c>
      <c r="Q30" s="17">
        <f>[2]ﾍﾙ!$Q26</f>
        <v>0</v>
      </c>
      <c r="S30">
        <f>SUM(D30:Q30)</f>
        <v>18</v>
      </c>
      <c r="T30" t="b">
        <f>IF(AND(ISERROR(C30),ISERROR(S30)),"-",C30=S30)</f>
        <v>1</v>
      </c>
    </row>
    <row r="31" spans="2:20">
      <c r="B31" s="17">
        <v>26</v>
      </c>
      <c r="C31" s="17">
        <f>[2]ﾍﾙ!$C27</f>
        <v>4</v>
      </c>
      <c r="D31" s="17">
        <f>[2]ﾍﾙ!$D27</f>
        <v>0</v>
      </c>
      <c r="E31" s="17">
        <f>[2]ﾍﾙ!$E27</f>
        <v>2</v>
      </c>
      <c r="F31" s="17">
        <f>[2]ﾍﾙ!$F27</f>
        <v>0</v>
      </c>
      <c r="G31" s="17">
        <f>[2]ﾍﾙ!$G27</f>
        <v>1</v>
      </c>
      <c r="H31" s="17">
        <f>[2]ﾍﾙ!$H27</f>
        <v>0</v>
      </c>
      <c r="I31" s="17">
        <f>[2]ﾍﾙ!$I27</f>
        <v>1</v>
      </c>
      <c r="J31" s="17">
        <f>[2]ﾍﾙ!$J27</f>
        <v>0</v>
      </c>
      <c r="K31" s="17">
        <f>[2]ﾍﾙ!$K27</f>
        <v>0</v>
      </c>
      <c r="L31" s="17">
        <f>[2]ﾍﾙ!$L27</f>
        <v>0</v>
      </c>
      <c r="M31" s="17">
        <f>[2]ﾍﾙ!$M27</f>
        <v>0</v>
      </c>
      <c r="N31" s="17">
        <f>[2]ﾍﾙ!$N27</f>
        <v>0</v>
      </c>
      <c r="O31" s="17">
        <f>[2]ﾍﾙ!$O27</f>
        <v>0</v>
      </c>
      <c r="P31" s="17">
        <f>[2]ﾍﾙ!$P27</f>
        <v>0</v>
      </c>
      <c r="Q31" s="17">
        <f>[2]ﾍﾙ!$Q27</f>
        <v>0</v>
      </c>
      <c r="S31">
        <f>SUM(D31:Q31)</f>
        <v>4</v>
      </c>
      <c r="T31" t="b">
        <f>IF(AND(ISERROR(C31),ISERROR(S31)),"-",C31=S31)</f>
        <v>1</v>
      </c>
    </row>
    <row r="32" spans="2:20">
      <c r="B32" s="17">
        <v>27</v>
      </c>
      <c r="C32" s="17">
        <f>[2]ﾍﾙ!$C28</f>
        <v>5</v>
      </c>
      <c r="D32" s="17">
        <f>[2]ﾍﾙ!$D28</f>
        <v>0</v>
      </c>
      <c r="E32" s="17">
        <f>[2]ﾍﾙ!$E28</f>
        <v>1</v>
      </c>
      <c r="F32" s="17">
        <f>[2]ﾍﾙ!$F28</f>
        <v>4</v>
      </c>
      <c r="G32" s="17">
        <f>[2]ﾍﾙ!$G28</f>
        <v>0</v>
      </c>
      <c r="H32" s="17">
        <f>[2]ﾍﾙ!$H28</f>
        <v>0</v>
      </c>
      <c r="I32" s="17">
        <f>[2]ﾍﾙ!$I28</f>
        <v>0</v>
      </c>
      <c r="J32" s="17">
        <f>[2]ﾍﾙ!$J28</f>
        <v>0</v>
      </c>
      <c r="K32" s="17">
        <f>[2]ﾍﾙ!$K28</f>
        <v>0</v>
      </c>
      <c r="L32" s="17">
        <f>[2]ﾍﾙ!$L28</f>
        <v>0</v>
      </c>
      <c r="M32" s="17">
        <f>[2]ﾍﾙ!$M28</f>
        <v>0</v>
      </c>
      <c r="N32" s="17">
        <f>[2]ﾍﾙ!$N28</f>
        <v>0</v>
      </c>
      <c r="O32" s="17">
        <f>[2]ﾍﾙ!$O28</f>
        <v>0</v>
      </c>
      <c r="P32" s="17">
        <f>[2]ﾍﾙ!$P28</f>
        <v>0</v>
      </c>
      <c r="Q32" s="17">
        <f>[2]ﾍﾙ!$Q28</f>
        <v>0</v>
      </c>
      <c r="S32">
        <f t="shared" ref="S32:S58" si="2">SUM(D32:Q32)</f>
        <v>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[2]ﾍﾙ!$C29</f>
        <v>13</v>
      </c>
      <c r="D33" s="17">
        <f>[2]ﾍﾙ!$D29</f>
        <v>0</v>
      </c>
      <c r="E33" s="17">
        <f>[2]ﾍﾙ!$E29</f>
        <v>8</v>
      </c>
      <c r="F33" s="17">
        <f>[2]ﾍﾙ!$F29</f>
        <v>5</v>
      </c>
      <c r="G33" s="17">
        <f>[2]ﾍﾙ!$G29</f>
        <v>0</v>
      </c>
      <c r="H33" s="17">
        <f>[2]ﾍﾙ!$H29</f>
        <v>0</v>
      </c>
      <c r="I33" s="17">
        <f>[2]ﾍﾙ!$I29</f>
        <v>0</v>
      </c>
      <c r="J33" s="17">
        <f>[2]ﾍﾙ!$J29</f>
        <v>0</v>
      </c>
      <c r="K33" s="17">
        <f>[2]ﾍﾙ!$K29</f>
        <v>0</v>
      </c>
      <c r="L33" s="17">
        <f>[2]ﾍﾙ!$L29</f>
        <v>0</v>
      </c>
      <c r="M33" s="17">
        <f>[2]ﾍﾙ!$M29</f>
        <v>0</v>
      </c>
      <c r="N33" s="17">
        <f>[2]ﾍﾙ!$N29</f>
        <v>0</v>
      </c>
      <c r="O33" s="17">
        <f>[2]ﾍﾙ!$O29</f>
        <v>0</v>
      </c>
      <c r="P33" s="17">
        <f>[2]ﾍﾙ!$P29</f>
        <v>0</v>
      </c>
      <c r="Q33" s="17">
        <f>[2]ﾍﾙ!$Q29</f>
        <v>0</v>
      </c>
      <c r="S33">
        <f t="shared" si="2"/>
        <v>13</v>
      </c>
      <c r="T33" t="b">
        <f t="shared" si="3"/>
        <v>1</v>
      </c>
    </row>
    <row r="34" spans="2:20">
      <c r="B34" s="17">
        <v>29</v>
      </c>
      <c r="C34" s="17">
        <f>[2]ﾍﾙ!$C30</f>
        <v>11</v>
      </c>
      <c r="D34" s="17">
        <f>[2]ﾍﾙ!$D30</f>
        <v>0</v>
      </c>
      <c r="E34" s="17">
        <f>[2]ﾍﾙ!$E30</f>
        <v>3</v>
      </c>
      <c r="F34" s="17">
        <f>[2]ﾍﾙ!$F30</f>
        <v>3</v>
      </c>
      <c r="G34" s="17">
        <f>[2]ﾍﾙ!$G30</f>
        <v>2</v>
      </c>
      <c r="H34" s="17">
        <f>[2]ﾍﾙ!$H30</f>
        <v>1</v>
      </c>
      <c r="I34" s="17">
        <f>[2]ﾍﾙ!$I30</f>
        <v>1</v>
      </c>
      <c r="J34" s="17">
        <f>[2]ﾍﾙ!$J30</f>
        <v>0</v>
      </c>
      <c r="K34" s="17">
        <f>[2]ﾍﾙ!$K30</f>
        <v>0</v>
      </c>
      <c r="L34" s="17">
        <f>[2]ﾍﾙ!$L30</f>
        <v>1</v>
      </c>
      <c r="M34" s="17">
        <f>[2]ﾍﾙ!$M30</f>
        <v>0</v>
      </c>
      <c r="N34" s="17">
        <f>[2]ﾍﾙ!$N30</f>
        <v>0</v>
      </c>
      <c r="O34" s="17">
        <f>[2]ﾍﾙ!$O30</f>
        <v>0</v>
      </c>
      <c r="P34" s="17">
        <f>[2]ﾍﾙ!$P30</f>
        <v>0</v>
      </c>
      <c r="Q34" s="17">
        <f>[2]ﾍﾙ!$Q30</f>
        <v>0</v>
      </c>
      <c r="S34">
        <f t="shared" si="2"/>
        <v>11</v>
      </c>
      <c r="T34" t="b">
        <f t="shared" si="3"/>
        <v>1</v>
      </c>
    </row>
    <row r="35" spans="2:20">
      <c r="B35" s="17">
        <v>30</v>
      </c>
      <c r="C35" s="17">
        <f>[2]ﾍﾙ!$C31</f>
        <v>6</v>
      </c>
      <c r="D35" s="17">
        <f>[2]ﾍﾙ!$D31</f>
        <v>0</v>
      </c>
      <c r="E35" s="17">
        <f>[2]ﾍﾙ!$E31</f>
        <v>1</v>
      </c>
      <c r="F35" s="17">
        <f>[2]ﾍﾙ!$F31</f>
        <v>3</v>
      </c>
      <c r="G35" s="17">
        <f>[2]ﾍﾙ!$G31</f>
        <v>0</v>
      </c>
      <c r="H35" s="17">
        <f>[2]ﾍﾙ!$H31</f>
        <v>1</v>
      </c>
      <c r="I35" s="17">
        <f>[2]ﾍﾙ!$I31</f>
        <v>1</v>
      </c>
      <c r="J35" s="17">
        <f>[2]ﾍﾙ!$J31</f>
        <v>0</v>
      </c>
      <c r="K35" s="17">
        <f>[2]ﾍﾙ!$K31</f>
        <v>0</v>
      </c>
      <c r="L35" s="17">
        <f>[2]ﾍﾙ!$L31</f>
        <v>0</v>
      </c>
      <c r="M35" s="17">
        <f>[2]ﾍﾙ!$M31</f>
        <v>0</v>
      </c>
      <c r="N35" s="17">
        <f>[2]ﾍﾙ!$N31</f>
        <v>0</v>
      </c>
      <c r="O35" s="17">
        <f>[2]ﾍﾙ!$O31</f>
        <v>0</v>
      </c>
      <c r="P35" s="17">
        <f>[2]ﾍﾙ!$P31</f>
        <v>0</v>
      </c>
      <c r="Q35" s="17">
        <f>[2]ﾍﾙ!$Q31</f>
        <v>0</v>
      </c>
      <c r="S35">
        <f t="shared" si="2"/>
        <v>6</v>
      </c>
      <c r="T35" t="b">
        <f t="shared" si="3"/>
        <v>1</v>
      </c>
    </row>
    <row r="36" spans="2:20">
      <c r="B36" s="17">
        <v>31</v>
      </c>
      <c r="C36" s="17">
        <f>[2]ﾍﾙ!$C32</f>
        <v>7</v>
      </c>
      <c r="D36" s="17">
        <f>[2]ﾍﾙ!$D32</f>
        <v>0</v>
      </c>
      <c r="E36" s="17">
        <f>[2]ﾍﾙ!$E32</f>
        <v>3</v>
      </c>
      <c r="F36" s="17">
        <f>[2]ﾍﾙ!$F32</f>
        <v>2</v>
      </c>
      <c r="G36" s="17">
        <f>[2]ﾍﾙ!$G32</f>
        <v>1</v>
      </c>
      <c r="H36" s="17">
        <f>[2]ﾍﾙ!$H32</f>
        <v>0</v>
      </c>
      <c r="I36" s="17">
        <f>[2]ﾍﾙ!$I32</f>
        <v>0</v>
      </c>
      <c r="J36" s="17">
        <f>[2]ﾍﾙ!$J32</f>
        <v>0</v>
      </c>
      <c r="K36" s="17">
        <f>[2]ﾍﾙ!$K32</f>
        <v>1</v>
      </c>
      <c r="L36" s="17">
        <f>[2]ﾍﾙ!$L32</f>
        <v>0</v>
      </c>
      <c r="M36" s="17">
        <f>[2]ﾍﾙ!$M32</f>
        <v>0</v>
      </c>
      <c r="N36" s="17">
        <f>[2]ﾍﾙ!$N32</f>
        <v>0</v>
      </c>
      <c r="O36" s="17">
        <f>[2]ﾍﾙ!$O32</f>
        <v>0</v>
      </c>
      <c r="P36" s="17">
        <f>[2]ﾍﾙ!$P32</f>
        <v>0</v>
      </c>
      <c r="Q36" s="17">
        <f>[2]ﾍﾙ!$Q32</f>
        <v>0</v>
      </c>
      <c r="S36">
        <f t="shared" si="2"/>
        <v>7</v>
      </c>
      <c r="T36" t="b">
        <f t="shared" si="3"/>
        <v>1</v>
      </c>
    </row>
    <row r="37" spans="2:20">
      <c r="B37" s="17">
        <v>32</v>
      </c>
      <c r="C37" s="17">
        <f>[2]ﾍﾙ!$C33</f>
        <v>5</v>
      </c>
      <c r="D37" s="17">
        <f>[2]ﾍﾙ!$D33</f>
        <v>0</v>
      </c>
      <c r="E37" s="17">
        <f>[2]ﾍﾙ!$E33</f>
        <v>0</v>
      </c>
      <c r="F37" s="17">
        <f>[2]ﾍﾙ!$F33</f>
        <v>2</v>
      </c>
      <c r="G37" s="17">
        <f>[2]ﾍﾙ!$G33</f>
        <v>1</v>
      </c>
      <c r="H37" s="17">
        <f>[2]ﾍﾙ!$H33</f>
        <v>1</v>
      </c>
      <c r="I37" s="17">
        <f>[2]ﾍﾙ!$I33</f>
        <v>0</v>
      </c>
      <c r="J37" s="17">
        <f>[2]ﾍﾙ!$J33</f>
        <v>1</v>
      </c>
      <c r="K37" s="17">
        <f>[2]ﾍﾙ!$K33</f>
        <v>0</v>
      </c>
      <c r="L37" s="17">
        <f>[2]ﾍﾙ!$L33</f>
        <v>0</v>
      </c>
      <c r="M37" s="17">
        <f>[2]ﾍﾙ!$M33</f>
        <v>0</v>
      </c>
      <c r="N37" s="17">
        <f>[2]ﾍﾙ!$N33</f>
        <v>0</v>
      </c>
      <c r="O37" s="17">
        <f>[2]ﾍﾙ!$O33</f>
        <v>0</v>
      </c>
      <c r="P37" s="17">
        <f>[2]ﾍﾙ!$P33</f>
        <v>0</v>
      </c>
      <c r="Q37" s="17">
        <f>[2]ﾍﾙ!$Q33</f>
        <v>0</v>
      </c>
      <c r="S37">
        <f t="shared" si="2"/>
        <v>5</v>
      </c>
      <c r="T37" t="b">
        <f t="shared" si="3"/>
        <v>1</v>
      </c>
    </row>
    <row r="38" spans="2:20">
      <c r="B38" s="17">
        <v>33</v>
      </c>
      <c r="C38" s="17">
        <f>[2]ﾍﾙ!$C34</f>
        <v>7</v>
      </c>
      <c r="D38" s="17">
        <f>[2]ﾍﾙ!$D34</f>
        <v>1</v>
      </c>
      <c r="E38" s="17">
        <f>[2]ﾍﾙ!$E34</f>
        <v>1</v>
      </c>
      <c r="F38" s="17">
        <f>[2]ﾍﾙ!$F34</f>
        <v>4</v>
      </c>
      <c r="G38" s="17">
        <f>[2]ﾍﾙ!$G34</f>
        <v>0</v>
      </c>
      <c r="H38" s="17">
        <f>[2]ﾍﾙ!$H34</f>
        <v>0</v>
      </c>
      <c r="I38" s="17">
        <f>[2]ﾍﾙ!$I34</f>
        <v>1</v>
      </c>
      <c r="J38" s="17">
        <f>[2]ﾍﾙ!$J34</f>
        <v>0</v>
      </c>
      <c r="K38" s="17">
        <f>[2]ﾍﾙ!$K34</f>
        <v>0</v>
      </c>
      <c r="L38" s="17">
        <f>[2]ﾍﾙ!$L34</f>
        <v>0</v>
      </c>
      <c r="M38" s="17">
        <f>[2]ﾍﾙ!$M34</f>
        <v>0</v>
      </c>
      <c r="N38" s="17">
        <f>[2]ﾍﾙ!$N34</f>
        <v>0</v>
      </c>
      <c r="O38" s="17">
        <f>[2]ﾍﾙ!$O34</f>
        <v>0</v>
      </c>
      <c r="P38" s="17">
        <f>[2]ﾍﾙ!$P34</f>
        <v>0</v>
      </c>
      <c r="Q38" s="17">
        <f>[2]ﾍﾙ!$Q34</f>
        <v>0</v>
      </c>
      <c r="S38">
        <f t="shared" si="2"/>
        <v>7</v>
      </c>
      <c r="T38" t="b">
        <f t="shared" si="3"/>
        <v>1</v>
      </c>
    </row>
    <row r="39" spans="2:20">
      <c r="B39" s="17">
        <v>34</v>
      </c>
      <c r="C39" s="17">
        <f>[2]ﾍﾙ!$C35</f>
        <v>5</v>
      </c>
      <c r="D39" s="17">
        <f>[2]ﾍﾙ!$D35</f>
        <v>1</v>
      </c>
      <c r="E39" s="17">
        <f>[2]ﾍﾙ!$E35</f>
        <v>1</v>
      </c>
      <c r="F39" s="17">
        <f>[2]ﾍﾙ!$F35</f>
        <v>3</v>
      </c>
      <c r="G39" s="17">
        <f>[2]ﾍﾙ!$G35</f>
        <v>0</v>
      </c>
      <c r="H39" s="17">
        <f>[2]ﾍﾙ!$H35</f>
        <v>0</v>
      </c>
      <c r="I39" s="17">
        <f>[2]ﾍﾙ!$I35</f>
        <v>0</v>
      </c>
      <c r="J39" s="17">
        <f>[2]ﾍﾙ!$J35</f>
        <v>0</v>
      </c>
      <c r="K39" s="17">
        <f>[2]ﾍﾙ!$K35</f>
        <v>0</v>
      </c>
      <c r="L39" s="17">
        <f>[2]ﾍﾙ!$L35</f>
        <v>0</v>
      </c>
      <c r="M39" s="17">
        <f>[2]ﾍﾙ!$M35</f>
        <v>0</v>
      </c>
      <c r="N39" s="17">
        <f>[2]ﾍﾙ!$N35</f>
        <v>0</v>
      </c>
      <c r="O39" s="17">
        <f>[2]ﾍﾙ!$O35</f>
        <v>0</v>
      </c>
      <c r="P39" s="17">
        <f>[2]ﾍﾙ!$P35</f>
        <v>0</v>
      </c>
      <c r="Q39" s="17">
        <f>[2]ﾍﾙ!$Q35</f>
        <v>0</v>
      </c>
      <c r="S39">
        <f t="shared" si="2"/>
        <v>5</v>
      </c>
      <c r="T39" t="b">
        <f t="shared" si="3"/>
        <v>1</v>
      </c>
    </row>
    <row r="40" spans="2:20">
      <c r="B40" s="17">
        <v>35</v>
      </c>
      <c r="C40" s="17">
        <f>[2]ﾍﾙ!$C36</f>
        <v>7</v>
      </c>
      <c r="D40" s="17">
        <f>[2]ﾍﾙ!$D36</f>
        <v>0</v>
      </c>
      <c r="E40" s="17">
        <f>[2]ﾍﾙ!$E36</f>
        <v>1</v>
      </c>
      <c r="F40" s="17">
        <f>[2]ﾍﾙ!$F36</f>
        <v>4</v>
      </c>
      <c r="G40" s="17">
        <f>[2]ﾍﾙ!$G36</f>
        <v>2</v>
      </c>
      <c r="H40" s="17">
        <f>[2]ﾍﾙ!$H36</f>
        <v>0</v>
      </c>
      <c r="I40" s="17">
        <f>[2]ﾍﾙ!$I36</f>
        <v>0</v>
      </c>
      <c r="J40" s="17">
        <f>[2]ﾍﾙ!$J36</f>
        <v>0</v>
      </c>
      <c r="K40" s="17">
        <f>[2]ﾍﾙ!$K36</f>
        <v>0</v>
      </c>
      <c r="L40" s="17">
        <f>[2]ﾍﾙ!$L36</f>
        <v>0</v>
      </c>
      <c r="M40" s="17">
        <f>[2]ﾍﾙ!$M36</f>
        <v>0</v>
      </c>
      <c r="N40" s="17">
        <f>[2]ﾍﾙ!$N36</f>
        <v>0</v>
      </c>
      <c r="O40" s="17">
        <f>[2]ﾍﾙ!$O36</f>
        <v>0</v>
      </c>
      <c r="P40" s="17">
        <f>[2]ﾍﾙ!$P36</f>
        <v>0</v>
      </c>
      <c r="Q40" s="17">
        <f>[2]ﾍﾙ!$Q36</f>
        <v>0</v>
      </c>
      <c r="S40">
        <f t="shared" si="2"/>
        <v>7</v>
      </c>
      <c r="T40" t="b">
        <f t="shared" si="3"/>
        <v>1</v>
      </c>
    </row>
    <row r="41" spans="2:20">
      <c r="B41" s="17">
        <v>36</v>
      </c>
      <c r="C41" s="17">
        <f>[2]ﾍﾙ!$C37</f>
        <v>11</v>
      </c>
      <c r="D41" s="17">
        <f>[2]ﾍﾙ!$D37</f>
        <v>0</v>
      </c>
      <c r="E41" s="17">
        <f>[2]ﾍﾙ!$E37</f>
        <v>2</v>
      </c>
      <c r="F41" s="17">
        <f>[2]ﾍﾙ!$F37</f>
        <v>6</v>
      </c>
      <c r="G41" s="17">
        <f>[2]ﾍﾙ!$G37</f>
        <v>2</v>
      </c>
      <c r="H41" s="17">
        <f>[2]ﾍﾙ!$H37</f>
        <v>0</v>
      </c>
      <c r="I41" s="17">
        <f>[2]ﾍﾙ!$I37</f>
        <v>1</v>
      </c>
      <c r="J41" s="17">
        <f>[2]ﾍﾙ!$J37</f>
        <v>0</v>
      </c>
      <c r="K41" s="17">
        <f>[2]ﾍﾙ!$K37</f>
        <v>0</v>
      </c>
      <c r="L41" s="17">
        <f>[2]ﾍﾙ!$L37</f>
        <v>0</v>
      </c>
      <c r="M41" s="17">
        <f>[2]ﾍﾙ!$M37</f>
        <v>0</v>
      </c>
      <c r="N41" s="17">
        <f>[2]ﾍﾙ!$N37</f>
        <v>0</v>
      </c>
      <c r="O41" s="17">
        <f>[2]ﾍﾙ!$O37</f>
        <v>0</v>
      </c>
      <c r="P41" s="17">
        <f>[2]ﾍﾙ!$P37</f>
        <v>0</v>
      </c>
      <c r="Q41" s="17">
        <f>[2]ﾍﾙ!$Q37</f>
        <v>0</v>
      </c>
      <c r="S41">
        <f t="shared" si="2"/>
        <v>11</v>
      </c>
      <c r="T41" t="b">
        <f t="shared" si="3"/>
        <v>1</v>
      </c>
    </row>
    <row r="42" spans="2:20">
      <c r="B42" s="17">
        <v>37</v>
      </c>
      <c r="C42" s="17">
        <f>[2]ﾍﾙ!$C38</f>
        <v>8</v>
      </c>
      <c r="D42" s="17">
        <f>[2]ﾍﾙ!$D38</f>
        <v>0</v>
      </c>
      <c r="E42" s="17">
        <f>[2]ﾍﾙ!$E38</f>
        <v>4</v>
      </c>
      <c r="F42" s="17">
        <f>[2]ﾍﾙ!$F38</f>
        <v>3</v>
      </c>
      <c r="G42" s="17">
        <f>[2]ﾍﾙ!$G38</f>
        <v>0</v>
      </c>
      <c r="H42" s="17">
        <f>[2]ﾍﾙ!$H38</f>
        <v>1</v>
      </c>
      <c r="I42" s="17">
        <f>[2]ﾍﾙ!$I38</f>
        <v>0</v>
      </c>
      <c r="J42" s="17">
        <f>[2]ﾍﾙ!$J38</f>
        <v>0</v>
      </c>
      <c r="K42" s="17">
        <f>[2]ﾍﾙ!$K38</f>
        <v>0</v>
      </c>
      <c r="L42" s="17">
        <f>[2]ﾍﾙ!$L38</f>
        <v>0</v>
      </c>
      <c r="M42" s="17">
        <f>[2]ﾍﾙ!$M38</f>
        <v>0</v>
      </c>
      <c r="N42" s="17">
        <f>[2]ﾍﾙ!$N38</f>
        <v>0</v>
      </c>
      <c r="O42" s="17">
        <f>[2]ﾍﾙ!$O38</f>
        <v>0</v>
      </c>
      <c r="P42" s="17">
        <f>[2]ﾍﾙ!$P38</f>
        <v>0</v>
      </c>
      <c r="Q42" s="17">
        <f>[2]ﾍﾙ!$Q38</f>
        <v>0</v>
      </c>
      <c r="S42">
        <f t="shared" si="2"/>
        <v>8</v>
      </c>
      <c r="T42" t="b">
        <f t="shared" si="3"/>
        <v>1</v>
      </c>
    </row>
    <row r="43" spans="2:20">
      <c r="B43" s="17">
        <v>38</v>
      </c>
      <c r="C43" s="17">
        <f>[2]ﾍﾙ!$C39</f>
        <v>5</v>
      </c>
      <c r="D43" s="17">
        <f>[2]ﾍﾙ!$D39</f>
        <v>1</v>
      </c>
      <c r="E43" s="17">
        <f>[2]ﾍﾙ!$E39</f>
        <v>1</v>
      </c>
      <c r="F43" s="17">
        <f>[2]ﾍﾙ!$F39</f>
        <v>0</v>
      </c>
      <c r="G43" s="17">
        <f>[2]ﾍﾙ!$G39</f>
        <v>1</v>
      </c>
      <c r="H43" s="17">
        <f>[2]ﾍﾙ!$H39</f>
        <v>0</v>
      </c>
      <c r="I43" s="17">
        <f>[2]ﾍﾙ!$I39</f>
        <v>1</v>
      </c>
      <c r="J43" s="17">
        <f>[2]ﾍﾙ!$J39</f>
        <v>0</v>
      </c>
      <c r="K43" s="17">
        <f>[2]ﾍﾙ!$K39</f>
        <v>0</v>
      </c>
      <c r="L43" s="17">
        <f>[2]ﾍﾙ!$L39</f>
        <v>0</v>
      </c>
      <c r="M43" s="17">
        <f>[2]ﾍﾙ!$M39</f>
        <v>0</v>
      </c>
      <c r="N43" s="17">
        <f>[2]ﾍﾙ!$N39</f>
        <v>0</v>
      </c>
      <c r="O43" s="17">
        <f>[2]ﾍﾙ!$O39</f>
        <v>1</v>
      </c>
      <c r="P43" s="17">
        <f>[2]ﾍﾙ!$P39</f>
        <v>0</v>
      </c>
      <c r="Q43" s="17">
        <f>[2]ﾍﾙ!$Q39</f>
        <v>0</v>
      </c>
      <c r="S43">
        <f t="shared" si="2"/>
        <v>5</v>
      </c>
      <c r="T43" t="b">
        <f t="shared" si="3"/>
        <v>1</v>
      </c>
    </row>
    <row r="44" spans="2:20">
      <c r="B44" s="17">
        <v>39</v>
      </c>
      <c r="C44" s="17">
        <f>[2]ﾍﾙ!$C40</f>
        <v>11</v>
      </c>
      <c r="D44" s="17">
        <f>[2]ﾍﾙ!$D40</f>
        <v>0</v>
      </c>
      <c r="E44" s="17">
        <f>[2]ﾍﾙ!$E40</f>
        <v>6</v>
      </c>
      <c r="F44" s="17">
        <f>[2]ﾍﾙ!$F40</f>
        <v>4</v>
      </c>
      <c r="G44" s="17">
        <f>[2]ﾍﾙ!$G40</f>
        <v>0</v>
      </c>
      <c r="H44" s="17">
        <f>[2]ﾍﾙ!$H40</f>
        <v>0</v>
      </c>
      <c r="I44" s="17">
        <f>[2]ﾍﾙ!$I40</f>
        <v>1</v>
      </c>
      <c r="J44" s="17">
        <f>[2]ﾍﾙ!$J40</f>
        <v>0</v>
      </c>
      <c r="K44" s="17">
        <f>[2]ﾍﾙ!$K40</f>
        <v>0</v>
      </c>
      <c r="L44" s="17">
        <f>[2]ﾍﾙ!$L40</f>
        <v>0</v>
      </c>
      <c r="M44" s="17">
        <f>[2]ﾍﾙ!$M40</f>
        <v>0</v>
      </c>
      <c r="N44" s="17">
        <f>[2]ﾍﾙ!$N40</f>
        <v>0</v>
      </c>
      <c r="O44" s="17">
        <f>[2]ﾍﾙ!$O40</f>
        <v>0</v>
      </c>
      <c r="P44" s="17">
        <f>[2]ﾍﾙ!$P40</f>
        <v>0</v>
      </c>
      <c r="Q44" s="17">
        <f>[2]ﾍﾙ!$Q40</f>
        <v>0</v>
      </c>
      <c r="S44">
        <f t="shared" si="2"/>
        <v>11</v>
      </c>
      <c r="T44" t="b">
        <f t="shared" si="3"/>
        <v>1</v>
      </c>
    </row>
    <row r="45" spans="2:20">
      <c r="B45" s="17">
        <v>40</v>
      </c>
      <c r="C45" s="17">
        <f>[2]ﾍﾙ!$C41</f>
        <v>9</v>
      </c>
      <c r="D45" s="17">
        <f>[2]ﾍﾙ!$D41</f>
        <v>0</v>
      </c>
      <c r="E45" s="17">
        <f>[2]ﾍﾙ!$E41</f>
        <v>1</v>
      </c>
      <c r="F45" s="17">
        <f>[2]ﾍﾙ!$F41</f>
        <v>6</v>
      </c>
      <c r="G45" s="17">
        <f>[2]ﾍﾙ!$G41</f>
        <v>2</v>
      </c>
      <c r="H45" s="17">
        <f>[2]ﾍﾙ!$H41</f>
        <v>0</v>
      </c>
      <c r="I45" s="17">
        <f>[2]ﾍﾙ!$I41</f>
        <v>0</v>
      </c>
      <c r="J45" s="17">
        <f>[2]ﾍﾙ!$J41</f>
        <v>0</v>
      </c>
      <c r="K45" s="17">
        <f>[2]ﾍﾙ!$K41</f>
        <v>0</v>
      </c>
      <c r="L45" s="17">
        <f>[2]ﾍﾙ!$L41</f>
        <v>0</v>
      </c>
      <c r="M45" s="17">
        <f>[2]ﾍﾙ!$M41</f>
        <v>0</v>
      </c>
      <c r="N45" s="17">
        <f>[2]ﾍﾙ!$N41</f>
        <v>0</v>
      </c>
      <c r="O45" s="17">
        <f>[2]ﾍﾙ!$O41</f>
        <v>0</v>
      </c>
      <c r="P45" s="17">
        <f>[2]ﾍﾙ!$P41</f>
        <v>0</v>
      </c>
      <c r="Q45" s="17">
        <f>[2]ﾍﾙ!$Q41</f>
        <v>0</v>
      </c>
      <c r="S45">
        <f t="shared" si="2"/>
        <v>9</v>
      </c>
      <c r="T45" t="b">
        <f t="shared" si="3"/>
        <v>1</v>
      </c>
    </row>
    <row r="46" spans="2:20">
      <c r="B46" s="17">
        <v>41</v>
      </c>
      <c r="C46" s="17">
        <f>[2]ﾍﾙ!$C42</f>
        <v>7</v>
      </c>
      <c r="D46" s="17">
        <f>[2]ﾍﾙ!$D42</f>
        <v>0</v>
      </c>
      <c r="E46" s="17">
        <f>[2]ﾍﾙ!$E42</f>
        <v>1</v>
      </c>
      <c r="F46" s="17">
        <f>[2]ﾍﾙ!$F42</f>
        <v>0</v>
      </c>
      <c r="G46" s="17">
        <f>[2]ﾍﾙ!$G42</f>
        <v>1</v>
      </c>
      <c r="H46" s="17">
        <f>[2]ﾍﾙ!$H42</f>
        <v>1</v>
      </c>
      <c r="I46" s="17">
        <f>[2]ﾍﾙ!$I42</f>
        <v>4</v>
      </c>
      <c r="J46" s="17">
        <f>[2]ﾍﾙ!$J42</f>
        <v>0</v>
      </c>
      <c r="K46" s="17">
        <f>[2]ﾍﾙ!$K42</f>
        <v>0</v>
      </c>
      <c r="L46" s="17">
        <f>[2]ﾍﾙ!$L42</f>
        <v>0</v>
      </c>
      <c r="M46" s="17">
        <f>[2]ﾍﾙ!$M42</f>
        <v>0</v>
      </c>
      <c r="N46" s="17">
        <f>[2]ﾍﾙ!$N42</f>
        <v>0</v>
      </c>
      <c r="O46" s="17">
        <f>[2]ﾍﾙ!$O42</f>
        <v>0</v>
      </c>
      <c r="P46" s="17">
        <f>[2]ﾍﾙ!$P42</f>
        <v>0</v>
      </c>
      <c r="Q46" s="17">
        <f>[2]ﾍﾙ!$Q42</f>
        <v>0</v>
      </c>
      <c r="S46">
        <f t="shared" si="2"/>
        <v>7</v>
      </c>
      <c r="T46" t="b">
        <f t="shared" si="3"/>
        <v>1</v>
      </c>
    </row>
    <row r="47" spans="2:20">
      <c r="B47" s="17">
        <v>42</v>
      </c>
      <c r="C47" s="17">
        <f>[2]ﾍﾙ!$C43</f>
        <v>1</v>
      </c>
      <c r="D47" s="17">
        <f>[2]ﾍﾙ!$D43</f>
        <v>0</v>
      </c>
      <c r="E47" s="17">
        <f>[2]ﾍﾙ!$E43</f>
        <v>0</v>
      </c>
      <c r="F47" s="17">
        <f>[2]ﾍﾙ!$F43</f>
        <v>0</v>
      </c>
      <c r="G47" s="17">
        <f>[2]ﾍﾙ!$G43</f>
        <v>0</v>
      </c>
      <c r="H47" s="17">
        <f>[2]ﾍﾙ!$H43</f>
        <v>0</v>
      </c>
      <c r="I47" s="17">
        <f>[2]ﾍﾙ!$I43</f>
        <v>0</v>
      </c>
      <c r="J47" s="17">
        <f>[2]ﾍﾙ!$J43</f>
        <v>1</v>
      </c>
      <c r="K47" s="17">
        <f>[2]ﾍﾙ!$K43</f>
        <v>0</v>
      </c>
      <c r="L47" s="17">
        <f>[2]ﾍﾙ!$L43</f>
        <v>0</v>
      </c>
      <c r="M47" s="17">
        <f>[2]ﾍﾙ!$M43</f>
        <v>0</v>
      </c>
      <c r="N47" s="17">
        <f>[2]ﾍﾙ!$N43</f>
        <v>0</v>
      </c>
      <c r="O47" s="17">
        <f>[2]ﾍﾙ!$O43</f>
        <v>0</v>
      </c>
      <c r="P47" s="17">
        <f>[2]ﾍﾙ!$P43</f>
        <v>0</v>
      </c>
      <c r="Q47" s="17">
        <f>[2]ﾍﾙ!$Q43</f>
        <v>0</v>
      </c>
      <c r="S47">
        <f t="shared" si="2"/>
        <v>1</v>
      </c>
      <c r="T47" t="b">
        <f t="shared" si="3"/>
        <v>1</v>
      </c>
    </row>
    <row r="48" spans="2:20">
      <c r="B48" s="17">
        <v>43</v>
      </c>
      <c r="C48" s="17">
        <f>[2]ﾍﾙ!$C44</f>
        <v>7</v>
      </c>
      <c r="D48" s="17">
        <f>[2]ﾍﾙ!$D44</f>
        <v>0</v>
      </c>
      <c r="E48" s="17">
        <f>[2]ﾍﾙ!$E44</f>
        <v>3</v>
      </c>
      <c r="F48" s="17">
        <f>[2]ﾍﾙ!$F44</f>
        <v>2</v>
      </c>
      <c r="G48" s="17">
        <f>[2]ﾍﾙ!$G44</f>
        <v>1</v>
      </c>
      <c r="H48" s="17">
        <f>[2]ﾍﾙ!$H44</f>
        <v>1</v>
      </c>
      <c r="I48" s="17">
        <f>[2]ﾍﾙ!$I44</f>
        <v>0</v>
      </c>
      <c r="J48" s="17">
        <f>[2]ﾍﾙ!$J44</f>
        <v>0</v>
      </c>
      <c r="K48" s="17">
        <f>[2]ﾍﾙ!$K44</f>
        <v>0</v>
      </c>
      <c r="L48" s="17">
        <f>[2]ﾍﾙ!$L44</f>
        <v>0</v>
      </c>
      <c r="M48" s="17">
        <f>[2]ﾍﾙ!$M44</f>
        <v>0</v>
      </c>
      <c r="N48" s="17">
        <f>[2]ﾍﾙ!$N44</f>
        <v>0</v>
      </c>
      <c r="O48" s="17">
        <f>[2]ﾍﾙ!$O44</f>
        <v>0</v>
      </c>
      <c r="P48" s="17">
        <f>[2]ﾍﾙ!$P44</f>
        <v>0</v>
      </c>
      <c r="Q48" s="17">
        <f>[2]ﾍﾙ!$Q44</f>
        <v>0</v>
      </c>
      <c r="S48">
        <f t="shared" si="2"/>
        <v>7</v>
      </c>
      <c r="T48" t="b">
        <f t="shared" si="3"/>
        <v>1</v>
      </c>
    </row>
    <row r="49" spans="2:20">
      <c r="B49" s="17">
        <v>44</v>
      </c>
      <c r="C49" s="17">
        <f>[2]ﾍﾙ!$C45</f>
        <v>7</v>
      </c>
      <c r="D49" s="17">
        <f>[2]ﾍﾙ!$D45</f>
        <v>0</v>
      </c>
      <c r="E49" s="17">
        <f>[2]ﾍﾙ!$E45</f>
        <v>3</v>
      </c>
      <c r="F49" s="17">
        <f>[2]ﾍﾙ!$F45</f>
        <v>4</v>
      </c>
      <c r="G49" s="17">
        <f>[2]ﾍﾙ!$G45</f>
        <v>0</v>
      </c>
      <c r="H49" s="17">
        <f>[2]ﾍﾙ!$H45</f>
        <v>0</v>
      </c>
      <c r="I49" s="17">
        <f>[2]ﾍﾙ!$I45</f>
        <v>0</v>
      </c>
      <c r="J49" s="17">
        <f>[2]ﾍﾙ!$J45</f>
        <v>0</v>
      </c>
      <c r="K49" s="17">
        <f>[2]ﾍﾙ!$K45</f>
        <v>0</v>
      </c>
      <c r="L49" s="17">
        <f>[2]ﾍﾙ!$L45</f>
        <v>0</v>
      </c>
      <c r="M49" s="17">
        <f>[2]ﾍﾙ!$M45</f>
        <v>0</v>
      </c>
      <c r="N49" s="17">
        <f>[2]ﾍﾙ!$N45</f>
        <v>0</v>
      </c>
      <c r="O49" s="17">
        <f>[2]ﾍﾙ!$O45</f>
        <v>0</v>
      </c>
      <c r="P49" s="17">
        <f>[2]ﾍﾙ!$P45</f>
        <v>0</v>
      </c>
      <c r="Q49" s="17">
        <f>[2]ﾍﾙ!$Q45</f>
        <v>0</v>
      </c>
      <c r="S49">
        <f t="shared" si="2"/>
        <v>7</v>
      </c>
      <c r="T49" t="b">
        <f t="shared" si="3"/>
        <v>1</v>
      </c>
    </row>
    <row r="50" spans="2:20">
      <c r="B50" s="17">
        <v>45</v>
      </c>
      <c r="C50" s="17">
        <f>[2]ﾍﾙ!$C46</f>
        <v>6</v>
      </c>
      <c r="D50" s="17">
        <f>[2]ﾍﾙ!$D46</f>
        <v>0</v>
      </c>
      <c r="E50" s="17">
        <f>[2]ﾍﾙ!$E46</f>
        <v>3</v>
      </c>
      <c r="F50" s="17">
        <f>[2]ﾍﾙ!$F46</f>
        <v>3</v>
      </c>
      <c r="G50" s="17">
        <f>[2]ﾍﾙ!$G46</f>
        <v>0</v>
      </c>
      <c r="H50" s="17">
        <f>[2]ﾍﾙ!$H46</f>
        <v>0</v>
      </c>
      <c r="I50" s="17">
        <f>[2]ﾍﾙ!$I46</f>
        <v>0</v>
      </c>
      <c r="J50" s="17">
        <f>[2]ﾍﾙ!$J46</f>
        <v>0</v>
      </c>
      <c r="K50" s="17">
        <f>[2]ﾍﾙ!$K46</f>
        <v>0</v>
      </c>
      <c r="L50" s="17">
        <f>[2]ﾍﾙ!$L46</f>
        <v>0</v>
      </c>
      <c r="M50" s="17">
        <f>[2]ﾍﾙ!$M46</f>
        <v>0</v>
      </c>
      <c r="N50" s="17">
        <f>[2]ﾍﾙ!$N46</f>
        <v>0</v>
      </c>
      <c r="O50" s="17">
        <f>[2]ﾍﾙ!$O46</f>
        <v>0</v>
      </c>
      <c r="P50" s="17">
        <f>[2]ﾍﾙ!$P46</f>
        <v>0</v>
      </c>
      <c r="Q50" s="17">
        <f>[2]ﾍﾙ!$Q46</f>
        <v>0</v>
      </c>
      <c r="S50">
        <f t="shared" si="2"/>
        <v>6</v>
      </c>
      <c r="T50" t="b">
        <f t="shared" si="3"/>
        <v>1</v>
      </c>
    </row>
    <row r="51" spans="2:20">
      <c r="B51" s="17">
        <v>46</v>
      </c>
      <c r="C51" s="17">
        <f>[2]ﾍﾙ!$C47</f>
        <v>9</v>
      </c>
      <c r="D51" s="17">
        <f>[2]ﾍﾙ!$D47</f>
        <v>0</v>
      </c>
      <c r="E51" s="17">
        <f>[2]ﾍﾙ!$E47</f>
        <v>4</v>
      </c>
      <c r="F51" s="17">
        <f>[2]ﾍﾙ!$F47</f>
        <v>3</v>
      </c>
      <c r="G51" s="17">
        <f>[2]ﾍﾙ!$G47</f>
        <v>1</v>
      </c>
      <c r="H51" s="17">
        <f>[2]ﾍﾙ!$H47</f>
        <v>1</v>
      </c>
      <c r="I51" s="17">
        <f>[2]ﾍﾙ!$I47</f>
        <v>0</v>
      </c>
      <c r="J51" s="17">
        <f>[2]ﾍﾙ!$J47</f>
        <v>0</v>
      </c>
      <c r="K51" s="17">
        <f>[2]ﾍﾙ!$K47</f>
        <v>0</v>
      </c>
      <c r="L51" s="17">
        <f>[2]ﾍﾙ!$L47</f>
        <v>0</v>
      </c>
      <c r="M51" s="17">
        <f>[2]ﾍﾙ!$M47</f>
        <v>0</v>
      </c>
      <c r="N51" s="17">
        <f>[2]ﾍﾙ!$N47</f>
        <v>0</v>
      </c>
      <c r="O51" s="17">
        <f>[2]ﾍﾙ!$O47</f>
        <v>0</v>
      </c>
      <c r="P51" s="17">
        <f>[2]ﾍﾙ!$P47</f>
        <v>0</v>
      </c>
      <c r="Q51" s="17">
        <f>[2]ﾍﾙ!$Q47</f>
        <v>0</v>
      </c>
      <c r="S51">
        <f t="shared" si="2"/>
        <v>9</v>
      </c>
      <c r="T51" t="b">
        <f t="shared" si="3"/>
        <v>1</v>
      </c>
    </row>
    <row r="52" spans="2:20">
      <c r="B52" s="17">
        <v>47</v>
      </c>
      <c r="C52" s="17">
        <f>[2]ﾍﾙ!$C48</f>
        <v>4</v>
      </c>
      <c r="D52" s="17">
        <f>[2]ﾍﾙ!$D48</f>
        <v>0</v>
      </c>
      <c r="E52" s="17">
        <f>[2]ﾍﾙ!$E48</f>
        <v>0</v>
      </c>
      <c r="F52" s="17">
        <f>[2]ﾍﾙ!$F48</f>
        <v>2</v>
      </c>
      <c r="G52" s="17">
        <f>[2]ﾍﾙ!$G48</f>
        <v>2</v>
      </c>
      <c r="H52" s="17">
        <f>[2]ﾍﾙ!$H48</f>
        <v>0</v>
      </c>
      <c r="I52" s="17">
        <f>[2]ﾍﾙ!$I48</f>
        <v>0</v>
      </c>
      <c r="J52" s="17">
        <f>[2]ﾍﾙ!$J48</f>
        <v>0</v>
      </c>
      <c r="K52" s="17">
        <f>[2]ﾍﾙ!$K48</f>
        <v>0</v>
      </c>
      <c r="L52" s="17">
        <f>[2]ﾍﾙ!$L48</f>
        <v>0</v>
      </c>
      <c r="M52" s="17">
        <f>[2]ﾍﾙ!$M48</f>
        <v>0</v>
      </c>
      <c r="N52" s="17">
        <f>[2]ﾍﾙ!$N48</f>
        <v>0</v>
      </c>
      <c r="O52" s="17">
        <f>[2]ﾍﾙ!$O48</f>
        <v>0</v>
      </c>
      <c r="P52" s="17">
        <f>[2]ﾍﾙ!$P48</f>
        <v>0</v>
      </c>
      <c r="Q52" s="17">
        <f>[2]ﾍﾙ!$Q48</f>
        <v>0</v>
      </c>
      <c r="S52">
        <f t="shared" si="2"/>
        <v>4</v>
      </c>
      <c r="T52" t="b">
        <f t="shared" si="3"/>
        <v>1</v>
      </c>
    </row>
    <row r="53" spans="2:20">
      <c r="B53" s="17">
        <v>48</v>
      </c>
      <c r="C53" s="17">
        <f>[2]ﾍﾙ!$C49</f>
        <v>2</v>
      </c>
      <c r="D53" s="17">
        <f>[2]ﾍﾙ!$D49</f>
        <v>0</v>
      </c>
      <c r="E53" s="17">
        <f>[2]ﾍﾙ!$E49</f>
        <v>0</v>
      </c>
      <c r="F53" s="17">
        <f>[2]ﾍﾙ!$F49</f>
        <v>2</v>
      </c>
      <c r="G53" s="17">
        <f>[2]ﾍﾙ!$G49</f>
        <v>0</v>
      </c>
      <c r="H53" s="17">
        <f>[2]ﾍﾙ!$H49</f>
        <v>0</v>
      </c>
      <c r="I53" s="17">
        <f>[2]ﾍﾙ!$I49</f>
        <v>0</v>
      </c>
      <c r="J53" s="17">
        <f>[2]ﾍﾙ!$J49</f>
        <v>0</v>
      </c>
      <c r="K53" s="17">
        <f>[2]ﾍﾙ!$K49</f>
        <v>0</v>
      </c>
      <c r="L53" s="17">
        <f>[2]ﾍﾙ!$L49</f>
        <v>0</v>
      </c>
      <c r="M53" s="17">
        <f>[2]ﾍﾙ!$M49</f>
        <v>0</v>
      </c>
      <c r="N53" s="17">
        <f>[2]ﾍﾙ!$N49</f>
        <v>0</v>
      </c>
      <c r="O53" s="17">
        <f>[2]ﾍﾙ!$O49</f>
        <v>0</v>
      </c>
      <c r="P53" s="17">
        <f>[2]ﾍﾙ!$P49</f>
        <v>0</v>
      </c>
      <c r="Q53" s="17">
        <f>[2]ﾍﾙ!$Q49</f>
        <v>0</v>
      </c>
      <c r="S53">
        <f t="shared" si="2"/>
        <v>2</v>
      </c>
      <c r="T53" t="b">
        <f t="shared" si="3"/>
        <v>1</v>
      </c>
    </row>
    <row r="54" spans="2:20">
      <c r="B54" s="17">
        <v>49</v>
      </c>
      <c r="C54" s="17">
        <f>[2]ﾍﾙ!$C50</f>
        <v>1</v>
      </c>
      <c r="D54" s="17">
        <f>[2]ﾍﾙ!$D50</f>
        <v>0</v>
      </c>
      <c r="E54" s="17">
        <f>[2]ﾍﾙ!$E50</f>
        <v>0</v>
      </c>
      <c r="F54" s="17">
        <f>[2]ﾍﾙ!$F50</f>
        <v>1</v>
      </c>
      <c r="G54" s="17">
        <f>[2]ﾍﾙ!$G50</f>
        <v>0</v>
      </c>
      <c r="H54" s="17">
        <f>[2]ﾍﾙ!$H50</f>
        <v>0</v>
      </c>
      <c r="I54" s="17">
        <f>[2]ﾍﾙ!$I50</f>
        <v>0</v>
      </c>
      <c r="J54" s="17">
        <f>[2]ﾍﾙ!$J50</f>
        <v>0</v>
      </c>
      <c r="K54" s="17">
        <f>[2]ﾍﾙ!$K50</f>
        <v>0</v>
      </c>
      <c r="L54" s="17">
        <f>[2]ﾍﾙ!$L50</f>
        <v>0</v>
      </c>
      <c r="M54" s="17">
        <f>[2]ﾍﾙ!$M50</f>
        <v>0</v>
      </c>
      <c r="N54" s="17">
        <f>[2]ﾍﾙ!$N50</f>
        <v>0</v>
      </c>
      <c r="O54" s="17">
        <f>[2]ﾍﾙ!$O50</f>
        <v>0</v>
      </c>
      <c r="P54" s="17">
        <f>[2]ﾍﾙ!$P50</f>
        <v>0</v>
      </c>
      <c r="Q54" s="17">
        <f>[2]ﾍﾙ!$Q50</f>
        <v>0</v>
      </c>
      <c r="S54">
        <f t="shared" si="2"/>
        <v>1</v>
      </c>
      <c r="T54" t="b">
        <f t="shared" si="3"/>
        <v>1</v>
      </c>
    </row>
    <row r="55" spans="2:20">
      <c r="B55" s="17">
        <v>50</v>
      </c>
      <c r="C55" s="17">
        <f>[2]ﾍﾙ!$C51</f>
        <v>1</v>
      </c>
      <c r="D55" s="17">
        <f>[2]ﾍﾙ!$D51</f>
        <v>0</v>
      </c>
      <c r="E55" s="17">
        <f>[2]ﾍﾙ!$E51</f>
        <v>0</v>
      </c>
      <c r="F55" s="17">
        <f>[2]ﾍﾙ!$F51</f>
        <v>0</v>
      </c>
      <c r="G55" s="17">
        <f>[2]ﾍﾙ!$G51</f>
        <v>1</v>
      </c>
      <c r="H55" s="17">
        <f>[2]ﾍﾙ!$H51</f>
        <v>0</v>
      </c>
      <c r="I55" s="17">
        <f>[2]ﾍﾙ!$I51</f>
        <v>0</v>
      </c>
      <c r="J55" s="17">
        <f>[2]ﾍﾙ!$J51</f>
        <v>0</v>
      </c>
      <c r="K55" s="17">
        <f>[2]ﾍﾙ!$K51</f>
        <v>0</v>
      </c>
      <c r="L55" s="17">
        <f>[2]ﾍﾙ!$L51</f>
        <v>0</v>
      </c>
      <c r="M55" s="17">
        <f>[2]ﾍﾙ!$M51</f>
        <v>0</v>
      </c>
      <c r="N55" s="17">
        <f>[2]ﾍﾙ!$N51</f>
        <v>0</v>
      </c>
      <c r="O55" s="17">
        <f>[2]ﾍﾙ!$O51</f>
        <v>0</v>
      </c>
      <c r="P55" s="17">
        <f>[2]ﾍﾙ!$P51</f>
        <v>0</v>
      </c>
      <c r="Q55" s="17">
        <f>[2]ﾍﾙ!$Q51</f>
        <v>0</v>
      </c>
      <c r="S55">
        <f t="shared" si="2"/>
        <v>1</v>
      </c>
      <c r="T55" t="b">
        <f t="shared" si="3"/>
        <v>1</v>
      </c>
    </row>
    <row r="56" spans="2:20">
      <c r="B56" s="17">
        <v>51</v>
      </c>
      <c r="C56" s="17">
        <f>[2]ﾍﾙ!$C52</f>
        <v>5</v>
      </c>
      <c r="D56" s="17">
        <f>[2]ﾍﾙ!$D52</f>
        <v>0</v>
      </c>
      <c r="E56" s="17">
        <f>[2]ﾍﾙ!$E52</f>
        <v>3</v>
      </c>
      <c r="F56" s="17">
        <f>[2]ﾍﾙ!$F52</f>
        <v>1</v>
      </c>
      <c r="G56" s="17">
        <f>[2]ﾍﾙ!$G52</f>
        <v>0</v>
      </c>
      <c r="H56" s="17">
        <f>[2]ﾍﾙ!$H52</f>
        <v>1</v>
      </c>
      <c r="I56" s="17">
        <f>[2]ﾍﾙ!$I52</f>
        <v>0</v>
      </c>
      <c r="J56" s="17">
        <f>[2]ﾍﾙ!$J52</f>
        <v>0</v>
      </c>
      <c r="K56" s="17">
        <f>[2]ﾍﾙ!$K52</f>
        <v>0</v>
      </c>
      <c r="L56" s="17">
        <f>[2]ﾍﾙ!$L52</f>
        <v>0</v>
      </c>
      <c r="M56" s="17">
        <f>[2]ﾍﾙ!$M52</f>
        <v>0</v>
      </c>
      <c r="N56" s="17">
        <f>[2]ﾍﾙ!$N52</f>
        <v>0</v>
      </c>
      <c r="O56" s="17">
        <f>[2]ﾍﾙ!$O52</f>
        <v>0</v>
      </c>
      <c r="P56" s="17">
        <f>[2]ﾍﾙ!$P52</f>
        <v>0</v>
      </c>
      <c r="Q56" s="17">
        <f>[2]ﾍﾙ!$Q52</f>
        <v>0</v>
      </c>
      <c r="S56">
        <f t="shared" si="2"/>
        <v>5</v>
      </c>
      <c r="T56" t="b">
        <f t="shared" si="3"/>
        <v>1</v>
      </c>
    </row>
    <row r="57" spans="2:20">
      <c r="B57" s="17">
        <v>52</v>
      </c>
      <c r="C57" s="17">
        <f>[2]ﾍﾙ!$C53</f>
        <v>2</v>
      </c>
      <c r="D57" s="17">
        <f>[2]ﾍﾙ!$D53</f>
        <v>0</v>
      </c>
      <c r="E57" s="17">
        <f>[2]ﾍﾙ!$E53</f>
        <v>0</v>
      </c>
      <c r="F57" s="17">
        <f>[2]ﾍﾙ!$F53</f>
        <v>1</v>
      </c>
      <c r="G57" s="17">
        <f>[2]ﾍﾙ!$G53</f>
        <v>0</v>
      </c>
      <c r="H57" s="17">
        <f>[2]ﾍﾙ!$H53</f>
        <v>1</v>
      </c>
      <c r="I57" s="17">
        <f>[2]ﾍﾙ!$I53</f>
        <v>0</v>
      </c>
      <c r="J57" s="17">
        <f>[2]ﾍﾙ!$J53</f>
        <v>0</v>
      </c>
      <c r="K57" s="17">
        <f>[2]ﾍﾙ!$K53</f>
        <v>0</v>
      </c>
      <c r="L57" s="17">
        <f>[2]ﾍﾙ!$L53</f>
        <v>0</v>
      </c>
      <c r="M57" s="17">
        <f>[2]ﾍﾙ!$M53</f>
        <v>0</v>
      </c>
      <c r="N57" s="17">
        <f>[2]ﾍﾙ!$N53</f>
        <v>0</v>
      </c>
      <c r="O57" s="17">
        <f>[2]ﾍﾙ!$O53</f>
        <v>0</v>
      </c>
      <c r="P57" s="17">
        <f>[2]ﾍﾙ!$P53</f>
        <v>0</v>
      </c>
      <c r="Q57" s="17">
        <f>[2]ﾍﾙ!$Q53</f>
        <v>0</v>
      </c>
      <c r="S57">
        <f t="shared" si="2"/>
        <v>2</v>
      </c>
      <c r="T57" t="b">
        <f t="shared" si="3"/>
        <v>1</v>
      </c>
    </row>
    <row r="58" spans="2:20">
      <c r="B58" s="105">
        <v>53</v>
      </c>
      <c r="C58" s="105" t="e">
        <f>[2]ﾍﾙ!$C54</f>
        <v>#N/A</v>
      </c>
      <c r="D58" s="105" t="e">
        <f>[2]ﾍﾙ!$D54</f>
        <v>#N/A</v>
      </c>
      <c r="E58" s="105" t="e">
        <f>[2]ﾍﾙ!$E54</f>
        <v>#N/A</v>
      </c>
      <c r="F58" s="105" t="e">
        <f>[2]ﾍﾙ!$F54</f>
        <v>#N/A</v>
      </c>
      <c r="G58" s="105" t="e">
        <f>[2]ﾍﾙ!$G54</f>
        <v>#N/A</v>
      </c>
      <c r="H58" s="105" t="e">
        <f>[2]ﾍﾙ!$H54</f>
        <v>#N/A</v>
      </c>
      <c r="I58" s="105" t="e">
        <f>[2]ﾍﾙ!$I54</f>
        <v>#N/A</v>
      </c>
      <c r="J58" s="105" t="e">
        <f>[2]ﾍﾙ!$J54</f>
        <v>#N/A</v>
      </c>
      <c r="K58" s="105" t="e">
        <f>[2]ﾍﾙ!$K54</f>
        <v>#N/A</v>
      </c>
      <c r="L58" s="105" t="e">
        <f>[2]ﾍﾙ!$L54</f>
        <v>#N/A</v>
      </c>
      <c r="M58" s="105" t="e">
        <f>[2]ﾍﾙ!$M54</f>
        <v>#N/A</v>
      </c>
      <c r="N58" s="105" t="e">
        <f>[2]ﾍﾙ!$N54</f>
        <v>#N/A</v>
      </c>
      <c r="O58" s="105" t="e">
        <f>[2]ﾍﾙ!$O54</f>
        <v>#N/A</v>
      </c>
      <c r="P58" s="105" t="e">
        <f>[2]ﾍﾙ!$P54</f>
        <v>#N/A</v>
      </c>
      <c r="Q58" s="105" t="e">
        <f>[2]ﾍﾙ!$Q54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302</v>
      </c>
      <c r="D60" s="2">
        <f t="array" ref="D60">+SUM(IF(NOT(ISERROR(D6:D58)),D6:D58))</f>
        <v>4</v>
      </c>
      <c r="E60" s="2">
        <f t="array" ref="E60">+SUM(IF(NOT(ISERROR(E6:E58)),E6:E58))</f>
        <v>91</v>
      </c>
      <c r="F60" s="2">
        <f t="array" ref="F60">+SUM(IF(NOT(ISERROR(F6:F58)),F6:F58))</f>
        <v>121</v>
      </c>
      <c r="G60" s="2">
        <f t="array" ref="G60">+SUM(IF(NOT(ISERROR(G6:G58)),G6:G58))</f>
        <v>35</v>
      </c>
      <c r="H60" s="2">
        <f t="array" ref="H60">+SUM(IF(NOT(ISERROR(H6:H58)),H6:H58))</f>
        <v>18</v>
      </c>
      <c r="I60" s="2">
        <f t="array" ref="I60">+SUM(IF(NOT(ISERROR(I6:I58)),I6:I58))</f>
        <v>14</v>
      </c>
      <c r="J60" s="2">
        <f t="array" ref="J60">+SUM(IF(NOT(ISERROR(J6:J58)),J6:J58))</f>
        <v>9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3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302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1.3245033112582782</v>
      </c>
      <c r="E61" s="4">
        <f t="shared" si="4"/>
        <v>30.132450331125828</v>
      </c>
      <c r="F61" s="4">
        <f t="shared" si="4"/>
        <v>40.066225165562912</v>
      </c>
      <c r="G61" s="4">
        <f t="shared" si="4"/>
        <v>11.589403973509933</v>
      </c>
      <c r="H61" s="4">
        <f t="shared" si="4"/>
        <v>5.9602649006622519</v>
      </c>
      <c r="I61" s="4">
        <f t="shared" si="4"/>
        <v>4.6357615894039732</v>
      </c>
      <c r="J61" s="4">
        <f t="shared" si="4"/>
        <v>2.9801324503311259</v>
      </c>
      <c r="K61" s="4">
        <f t="shared" si="4"/>
        <v>1.3245033112582782</v>
      </c>
      <c r="L61" s="4">
        <f t="shared" si="4"/>
        <v>0.66225165562913912</v>
      </c>
      <c r="M61" s="4">
        <f t="shared" si="4"/>
        <v>0.33112582781456956</v>
      </c>
      <c r="N61" s="4">
        <f t="shared" si="4"/>
        <v>0</v>
      </c>
      <c r="O61" s="4">
        <f t="shared" si="4"/>
        <v>0.99337748344370869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302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Y45" sqref="Y4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[2]耳下!$C2</f>
        <v>0</v>
      </c>
      <c r="D6" s="103">
        <f>[2]耳下!$D2</f>
        <v>0</v>
      </c>
      <c r="E6" s="103">
        <f>[2]耳下!$E2</f>
        <v>0</v>
      </c>
      <c r="F6" s="103">
        <f>[2]耳下!$F2</f>
        <v>0</v>
      </c>
      <c r="G6" s="103">
        <f>[2]耳下!$G2</f>
        <v>0</v>
      </c>
      <c r="H6" s="103">
        <f>[2]耳下!$H2</f>
        <v>0</v>
      </c>
      <c r="I6" s="103">
        <f>[2]耳下!$I2</f>
        <v>0</v>
      </c>
      <c r="J6" s="103">
        <f>[2]耳下!$J2</f>
        <v>0</v>
      </c>
      <c r="K6" s="103">
        <f>[2]耳下!$K2</f>
        <v>0</v>
      </c>
      <c r="L6" s="103">
        <f>[2]耳下!$L2</f>
        <v>0</v>
      </c>
      <c r="M6" s="103">
        <f>[2]耳下!$M2</f>
        <v>0</v>
      </c>
      <c r="N6" s="103">
        <f>[2]耳下!$N2</f>
        <v>0</v>
      </c>
      <c r="O6" s="103">
        <f>[2]耳下!$O2</f>
        <v>0</v>
      </c>
      <c r="P6" s="103">
        <f>[2]耳下!$P2</f>
        <v>0</v>
      </c>
      <c r="Q6" s="103">
        <f>[2]耳下!$Q2</f>
        <v>0</v>
      </c>
      <c r="R6" s="104"/>
      <c r="S6" s="104">
        <f t="shared" ref="S6:S29" si="0">SUM(D6:Q6)</f>
        <v>0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[2]耳下!$C3</f>
        <v>0</v>
      </c>
      <c r="D7" s="17">
        <f>[2]耳下!$D3</f>
        <v>0</v>
      </c>
      <c r="E7" s="17">
        <f>[2]耳下!$E3</f>
        <v>0</v>
      </c>
      <c r="F7" s="17">
        <f>[2]耳下!$F3</f>
        <v>0</v>
      </c>
      <c r="G7" s="17">
        <f>[2]耳下!$G3</f>
        <v>0</v>
      </c>
      <c r="H7" s="17">
        <f>[2]耳下!$H3</f>
        <v>0</v>
      </c>
      <c r="I7" s="17">
        <f>[2]耳下!$I3</f>
        <v>0</v>
      </c>
      <c r="J7" s="17">
        <f>[2]耳下!$J3</f>
        <v>0</v>
      </c>
      <c r="K7" s="17">
        <f>[2]耳下!$K3</f>
        <v>0</v>
      </c>
      <c r="L7" s="17">
        <f>[2]耳下!$L3</f>
        <v>0</v>
      </c>
      <c r="M7" s="17">
        <f>[2]耳下!$M3</f>
        <v>0</v>
      </c>
      <c r="N7" s="17">
        <f>[2]耳下!$N3</f>
        <v>0</v>
      </c>
      <c r="O7" s="17">
        <f>[2]耳下!$O3</f>
        <v>0</v>
      </c>
      <c r="P7" s="17">
        <f>[2]耳下!$P3</f>
        <v>0</v>
      </c>
      <c r="Q7" s="17">
        <f>[2]耳下!$Q3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[2]耳下!$C4</f>
        <v>0</v>
      </c>
      <c r="D8" s="17">
        <f>[2]耳下!$D4</f>
        <v>0</v>
      </c>
      <c r="E8" s="17">
        <f>[2]耳下!$E4</f>
        <v>0</v>
      </c>
      <c r="F8" s="17">
        <f>[2]耳下!$F4</f>
        <v>0</v>
      </c>
      <c r="G8" s="17">
        <f>[2]耳下!$G4</f>
        <v>0</v>
      </c>
      <c r="H8" s="17">
        <f>[2]耳下!$H4</f>
        <v>0</v>
      </c>
      <c r="I8" s="17">
        <f>[2]耳下!$I4</f>
        <v>0</v>
      </c>
      <c r="J8" s="17">
        <f>[2]耳下!$J4</f>
        <v>0</v>
      </c>
      <c r="K8" s="17">
        <f>[2]耳下!$K4</f>
        <v>0</v>
      </c>
      <c r="L8" s="17">
        <f>[2]耳下!$L4</f>
        <v>0</v>
      </c>
      <c r="M8" s="17">
        <f>[2]耳下!$M4</f>
        <v>0</v>
      </c>
      <c r="N8" s="17">
        <f>[2]耳下!$N4</f>
        <v>0</v>
      </c>
      <c r="O8" s="17">
        <f>[2]耳下!$O4</f>
        <v>0</v>
      </c>
      <c r="P8" s="17">
        <f>[2]耳下!$P4</f>
        <v>0</v>
      </c>
      <c r="Q8" s="17">
        <f>[2]耳下!$Q4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[2]耳下!$C5</f>
        <v>2</v>
      </c>
      <c r="D9" s="17">
        <f>[2]耳下!$D5</f>
        <v>0</v>
      </c>
      <c r="E9" s="17">
        <f>[2]耳下!$E5</f>
        <v>0</v>
      </c>
      <c r="F9" s="17">
        <f>[2]耳下!$F5</f>
        <v>0</v>
      </c>
      <c r="G9" s="17">
        <f>[2]耳下!$G5</f>
        <v>0</v>
      </c>
      <c r="H9" s="17">
        <f>[2]耳下!$H5</f>
        <v>1</v>
      </c>
      <c r="I9" s="17">
        <f>[2]耳下!$I5</f>
        <v>1</v>
      </c>
      <c r="J9" s="17">
        <f>[2]耳下!$J5</f>
        <v>0</v>
      </c>
      <c r="K9" s="17">
        <f>[2]耳下!$K5</f>
        <v>0</v>
      </c>
      <c r="L9" s="17">
        <f>[2]耳下!$L5</f>
        <v>0</v>
      </c>
      <c r="M9" s="17">
        <f>[2]耳下!$M5</f>
        <v>0</v>
      </c>
      <c r="N9" s="17">
        <f>[2]耳下!$N5</f>
        <v>0</v>
      </c>
      <c r="O9" s="17">
        <f>[2]耳下!$O5</f>
        <v>0</v>
      </c>
      <c r="P9" s="17">
        <f>[2]耳下!$P5</f>
        <v>0</v>
      </c>
      <c r="Q9" s="17">
        <f>[2]耳下!$Q5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[2]耳下!$C6</f>
        <v>4</v>
      </c>
      <c r="D10" s="17">
        <f>[2]耳下!$D6</f>
        <v>0</v>
      </c>
      <c r="E10" s="17">
        <f>[2]耳下!$E6</f>
        <v>0</v>
      </c>
      <c r="F10" s="17">
        <f>[2]耳下!$F6</f>
        <v>1</v>
      </c>
      <c r="G10" s="17">
        <f>[2]耳下!$G6</f>
        <v>0</v>
      </c>
      <c r="H10" s="17">
        <f>[2]耳下!$H6</f>
        <v>0</v>
      </c>
      <c r="I10" s="17">
        <f>[2]耳下!$I6</f>
        <v>2</v>
      </c>
      <c r="J10" s="17">
        <f>[2]耳下!$J6</f>
        <v>0</v>
      </c>
      <c r="K10" s="17">
        <f>[2]耳下!$K6</f>
        <v>0</v>
      </c>
      <c r="L10" s="17">
        <f>[2]耳下!$L6</f>
        <v>0</v>
      </c>
      <c r="M10" s="17">
        <f>[2]耳下!$M6</f>
        <v>0</v>
      </c>
      <c r="N10" s="17">
        <f>[2]耳下!$N6</f>
        <v>0</v>
      </c>
      <c r="O10" s="17">
        <f>[2]耳下!$O6</f>
        <v>1</v>
      </c>
      <c r="P10" s="17">
        <f>[2]耳下!$P6</f>
        <v>0</v>
      </c>
      <c r="Q10" s="17">
        <f>[2]耳下!$Q6</f>
        <v>0</v>
      </c>
      <c r="S10">
        <f t="shared" si="0"/>
        <v>4</v>
      </c>
      <c r="T10" t="b">
        <f t="shared" si="1"/>
        <v>1</v>
      </c>
    </row>
    <row r="11" spans="2:20">
      <c r="B11" s="17">
        <v>6</v>
      </c>
      <c r="C11" s="17">
        <f>[2]耳下!$C7</f>
        <v>2</v>
      </c>
      <c r="D11" s="17">
        <f>[2]耳下!$D7</f>
        <v>0</v>
      </c>
      <c r="E11" s="17">
        <f>[2]耳下!$E7</f>
        <v>0</v>
      </c>
      <c r="F11" s="17">
        <f>[2]耳下!$F7</f>
        <v>0</v>
      </c>
      <c r="G11" s="17">
        <f>[2]耳下!$G7</f>
        <v>0</v>
      </c>
      <c r="H11" s="17">
        <f>[2]耳下!$H7</f>
        <v>0</v>
      </c>
      <c r="I11" s="17">
        <f>[2]耳下!$I7</f>
        <v>0</v>
      </c>
      <c r="J11" s="17">
        <f>[2]耳下!$J7</f>
        <v>1</v>
      </c>
      <c r="K11" s="17">
        <f>[2]耳下!$K7</f>
        <v>1</v>
      </c>
      <c r="L11" s="17">
        <f>[2]耳下!$L7</f>
        <v>0</v>
      </c>
      <c r="M11" s="17">
        <f>[2]耳下!$M7</f>
        <v>0</v>
      </c>
      <c r="N11" s="17">
        <f>[2]耳下!$N7</f>
        <v>0</v>
      </c>
      <c r="O11" s="17">
        <f>[2]耳下!$O7</f>
        <v>0</v>
      </c>
      <c r="P11" s="17">
        <f>[2]耳下!$P7</f>
        <v>0</v>
      </c>
      <c r="Q11" s="17">
        <f>[2]耳下!$Q7</f>
        <v>0</v>
      </c>
      <c r="S11">
        <f t="shared" si="0"/>
        <v>2</v>
      </c>
      <c r="T11" t="b">
        <f t="shared" si="1"/>
        <v>1</v>
      </c>
    </row>
    <row r="12" spans="2:20">
      <c r="B12" s="17">
        <v>7</v>
      </c>
      <c r="C12" s="17">
        <f>[2]耳下!$C8</f>
        <v>2</v>
      </c>
      <c r="D12" s="17">
        <f>[2]耳下!$D8</f>
        <v>0</v>
      </c>
      <c r="E12" s="17">
        <f>[2]耳下!$E8</f>
        <v>0</v>
      </c>
      <c r="F12" s="17">
        <f>[2]耳下!$F8</f>
        <v>0</v>
      </c>
      <c r="G12" s="17">
        <f>[2]耳下!$G8</f>
        <v>0</v>
      </c>
      <c r="H12" s="17">
        <f>[2]耳下!$H8</f>
        <v>0</v>
      </c>
      <c r="I12" s="17">
        <f>[2]耳下!$I8</f>
        <v>0</v>
      </c>
      <c r="J12" s="17">
        <f>[2]耳下!$J8</f>
        <v>1</v>
      </c>
      <c r="K12" s="17">
        <f>[2]耳下!$K8</f>
        <v>0</v>
      </c>
      <c r="L12" s="17">
        <f>[2]耳下!$L8</f>
        <v>1</v>
      </c>
      <c r="M12" s="17">
        <f>[2]耳下!$M8</f>
        <v>0</v>
      </c>
      <c r="N12" s="17">
        <f>[2]耳下!$N8</f>
        <v>0</v>
      </c>
      <c r="O12" s="17">
        <f>[2]耳下!$O8</f>
        <v>0</v>
      </c>
      <c r="P12" s="17">
        <f>[2]耳下!$P8</f>
        <v>0</v>
      </c>
      <c r="Q12" s="17">
        <f>[2]耳下!$Q8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[2]耳下!$C9</f>
        <v>0</v>
      </c>
      <c r="D13" s="17">
        <f>[2]耳下!$D9</f>
        <v>0</v>
      </c>
      <c r="E13" s="17">
        <f>[2]耳下!$E9</f>
        <v>0</v>
      </c>
      <c r="F13" s="17">
        <f>[2]耳下!$F9</f>
        <v>0</v>
      </c>
      <c r="G13" s="17">
        <f>[2]耳下!$G9</f>
        <v>0</v>
      </c>
      <c r="H13" s="17">
        <f>[2]耳下!$H9</f>
        <v>0</v>
      </c>
      <c r="I13" s="17">
        <f>[2]耳下!$I9</f>
        <v>0</v>
      </c>
      <c r="J13" s="17">
        <f>[2]耳下!$J9</f>
        <v>0</v>
      </c>
      <c r="K13" s="17">
        <f>[2]耳下!$K9</f>
        <v>0</v>
      </c>
      <c r="L13" s="17">
        <f>[2]耳下!$L9</f>
        <v>0</v>
      </c>
      <c r="M13" s="17">
        <f>[2]耳下!$M9</f>
        <v>0</v>
      </c>
      <c r="N13" s="17">
        <f>[2]耳下!$N9</f>
        <v>0</v>
      </c>
      <c r="O13" s="17">
        <f>[2]耳下!$O9</f>
        <v>0</v>
      </c>
      <c r="P13" s="17">
        <f>[2]耳下!$P9</f>
        <v>0</v>
      </c>
      <c r="Q13" s="17">
        <f>[2]耳下!$Q9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[2]耳下!$C10</f>
        <v>2</v>
      </c>
      <c r="D14" s="17">
        <f>[2]耳下!$D10</f>
        <v>0</v>
      </c>
      <c r="E14" s="17">
        <f>[2]耳下!$E10</f>
        <v>1</v>
      </c>
      <c r="F14" s="17">
        <f>[2]耳下!$F10</f>
        <v>0</v>
      </c>
      <c r="G14" s="17">
        <f>[2]耳下!$G10</f>
        <v>0</v>
      </c>
      <c r="H14" s="17">
        <f>[2]耳下!$H10</f>
        <v>0</v>
      </c>
      <c r="I14" s="17">
        <f>[2]耳下!$I10</f>
        <v>0</v>
      </c>
      <c r="J14" s="17">
        <f>[2]耳下!$J10</f>
        <v>0</v>
      </c>
      <c r="K14" s="17">
        <f>[2]耳下!$K10</f>
        <v>1</v>
      </c>
      <c r="L14" s="17">
        <f>[2]耳下!$L10</f>
        <v>0</v>
      </c>
      <c r="M14" s="17">
        <f>[2]耳下!$M10</f>
        <v>0</v>
      </c>
      <c r="N14" s="17">
        <f>[2]耳下!$N10</f>
        <v>0</v>
      </c>
      <c r="O14" s="17">
        <f>[2]耳下!$O10</f>
        <v>0</v>
      </c>
      <c r="P14" s="17">
        <f>[2]耳下!$P10</f>
        <v>0</v>
      </c>
      <c r="Q14" s="17">
        <f>[2]耳下!$Q10</f>
        <v>0</v>
      </c>
      <c r="S14">
        <f t="shared" si="0"/>
        <v>2</v>
      </c>
      <c r="T14" t="b">
        <f t="shared" si="1"/>
        <v>1</v>
      </c>
    </row>
    <row r="15" spans="2:20">
      <c r="B15" s="17">
        <v>10</v>
      </c>
      <c r="C15" s="17">
        <f>[2]耳下!$C11</f>
        <v>2</v>
      </c>
      <c r="D15" s="17">
        <f>[2]耳下!$D11</f>
        <v>0</v>
      </c>
      <c r="E15" s="17">
        <f>[2]耳下!$E11</f>
        <v>0</v>
      </c>
      <c r="F15" s="17">
        <f>[2]耳下!$F11</f>
        <v>0</v>
      </c>
      <c r="G15" s="17">
        <f>[2]耳下!$G11</f>
        <v>0</v>
      </c>
      <c r="H15" s="17">
        <f>[2]耳下!$H11</f>
        <v>1</v>
      </c>
      <c r="I15" s="17">
        <f>[2]耳下!$I11</f>
        <v>0</v>
      </c>
      <c r="J15" s="17">
        <f>[2]耳下!$J11</f>
        <v>1</v>
      </c>
      <c r="K15" s="17">
        <f>[2]耳下!$K11</f>
        <v>0</v>
      </c>
      <c r="L15" s="17">
        <f>[2]耳下!$L11</f>
        <v>0</v>
      </c>
      <c r="M15" s="17">
        <f>[2]耳下!$M11</f>
        <v>0</v>
      </c>
      <c r="N15" s="17">
        <f>[2]耳下!$N11</f>
        <v>0</v>
      </c>
      <c r="O15" s="17">
        <f>[2]耳下!$O11</f>
        <v>0</v>
      </c>
      <c r="P15" s="17">
        <f>[2]耳下!$P11</f>
        <v>0</v>
      </c>
      <c r="Q15" s="17">
        <f>[2]耳下!$Q11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[2]耳下!$C12</f>
        <v>1</v>
      </c>
      <c r="D16" s="17">
        <f>[2]耳下!$D12</f>
        <v>0</v>
      </c>
      <c r="E16" s="17">
        <f>[2]耳下!$E12</f>
        <v>0</v>
      </c>
      <c r="F16" s="17">
        <f>[2]耳下!$F12</f>
        <v>0</v>
      </c>
      <c r="G16" s="17">
        <f>[2]耳下!$G12</f>
        <v>0</v>
      </c>
      <c r="H16" s="17">
        <f>[2]耳下!$H12</f>
        <v>0</v>
      </c>
      <c r="I16" s="17">
        <f>[2]耳下!$I12</f>
        <v>0</v>
      </c>
      <c r="J16" s="17">
        <f>[2]耳下!$J12</f>
        <v>0</v>
      </c>
      <c r="K16" s="17">
        <f>[2]耳下!$K12</f>
        <v>0</v>
      </c>
      <c r="L16" s="17">
        <f>[2]耳下!$L12</f>
        <v>0</v>
      </c>
      <c r="M16" s="17">
        <f>[2]耳下!$M12</f>
        <v>0</v>
      </c>
      <c r="N16" s="17">
        <f>[2]耳下!$N12</f>
        <v>0</v>
      </c>
      <c r="O16" s="17">
        <f>[2]耳下!$O12</f>
        <v>1</v>
      </c>
      <c r="P16" s="17">
        <f>[2]耳下!$P12</f>
        <v>0</v>
      </c>
      <c r="Q16" s="17">
        <f>[2]耳下!$Q12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[2]耳下!$C13</f>
        <v>4</v>
      </c>
      <c r="D17" s="17">
        <f>[2]耳下!$D13</f>
        <v>0</v>
      </c>
      <c r="E17" s="17">
        <f>[2]耳下!$E13</f>
        <v>0</v>
      </c>
      <c r="F17" s="17">
        <f>[2]耳下!$F13</f>
        <v>0</v>
      </c>
      <c r="G17" s="17">
        <f>[2]耳下!$G13</f>
        <v>0</v>
      </c>
      <c r="H17" s="17">
        <f>[2]耳下!$H13</f>
        <v>0</v>
      </c>
      <c r="I17" s="17">
        <f>[2]耳下!$I13</f>
        <v>2</v>
      </c>
      <c r="J17" s="17">
        <f>[2]耳下!$J13</f>
        <v>1</v>
      </c>
      <c r="K17" s="17">
        <f>[2]耳下!$K13</f>
        <v>1</v>
      </c>
      <c r="L17" s="17">
        <f>[2]耳下!$L13</f>
        <v>0</v>
      </c>
      <c r="M17" s="17">
        <f>[2]耳下!$M13</f>
        <v>0</v>
      </c>
      <c r="N17" s="17">
        <f>[2]耳下!$N13</f>
        <v>0</v>
      </c>
      <c r="O17" s="17">
        <f>[2]耳下!$O13</f>
        <v>0</v>
      </c>
      <c r="P17" s="17">
        <f>[2]耳下!$P13</f>
        <v>0</v>
      </c>
      <c r="Q17" s="17">
        <f>[2]耳下!$Q13</f>
        <v>0</v>
      </c>
      <c r="S17">
        <f t="shared" si="0"/>
        <v>4</v>
      </c>
      <c r="T17" t="b">
        <f t="shared" si="1"/>
        <v>1</v>
      </c>
    </row>
    <row r="18" spans="2:20">
      <c r="B18" s="17">
        <v>13</v>
      </c>
      <c r="C18" s="17">
        <f>[2]耳下!$C14</f>
        <v>0</v>
      </c>
      <c r="D18" s="17">
        <f>[2]耳下!$D14</f>
        <v>0</v>
      </c>
      <c r="E18" s="17">
        <f>[2]耳下!$E14</f>
        <v>0</v>
      </c>
      <c r="F18" s="17">
        <f>[2]耳下!$F14</f>
        <v>0</v>
      </c>
      <c r="G18" s="17">
        <f>[2]耳下!$G14</f>
        <v>0</v>
      </c>
      <c r="H18" s="17">
        <f>[2]耳下!$H14</f>
        <v>0</v>
      </c>
      <c r="I18" s="17">
        <f>[2]耳下!$I14</f>
        <v>0</v>
      </c>
      <c r="J18" s="17">
        <f>[2]耳下!$J14</f>
        <v>0</v>
      </c>
      <c r="K18" s="17">
        <f>[2]耳下!$K14</f>
        <v>0</v>
      </c>
      <c r="L18" s="17">
        <f>[2]耳下!$L14</f>
        <v>0</v>
      </c>
      <c r="M18" s="17">
        <f>[2]耳下!$M14</f>
        <v>0</v>
      </c>
      <c r="N18" s="17">
        <f>[2]耳下!$N14</f>
        <v>0</v>
      </c>
      <c r="O18" s="17">
        <f>[2]耳下!$O14</f>
        <v>0</v>
      </c>
      <c r="P18" s="17">
        <f>[2]耳下!$P14</f>
        <v>0</v>
      </c>
      <c r="Q18" s="17">
        <f>[2]耳下!$Q14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[2]耳下!$C15</f>
        <v>3</v>
      </c>
      <c r="D19" s="17">
        <f>[2]耳下!$D15</f>
        <v>0</v>
      </c>
      <c r="E19" s="17">
        <f>[2]耳下!$E15</f>
        <v>0</v>
      </c>
      <c r="F19" s="17">
        <f>[2]耳下!$F15</f>
        <v>0</v>
      </c>
      <c r="G19" s="17">
        <f>[2]耳下!$G15</f>
        <v>0</v>
      </c>
      <c r="H19" s="17">
        <f>[2]耳下!$H15</f>
        <v>1</v>
      </c>
      <c r="I19" s="17">
        <f>[2]耳下!$I15</f>
        <v>1</v>
      </c>
      <c r="J19" s="17">
        <f>[2]耳下!$J15</f>
        <v>0</v>
      </c>
      <c r="K19" s="17">
        <f>[2]耳下!$K15</f>
        <v>1</v>
      </c>
      <c r="L19" s="17">
        <f>[2]耳下!$L15</f>
        <v>0</v>
      </c>
      <c r="M19" s="17">
        <f>[2]耳下!$M15</f>
        <v>0</v>
      </c>
      <c r="N19" s="17">
        <f>[2]耳下!$N15</f>
        <v>0</v>
      </c>
      <c r="O19" s="17">
        <f>[2]耳下!$O15</f>
        <v>0</v>
      </c>
      <c r="P19" s="17">
        <f>[2]耳下!$P15</f>
        <v>0</v>
      </c>
      <c r="Q19" s="17">
        <f>[2]耳下!$Q15</f>
        <v>0</v>
      </c>
      <c r="S19">
        <f t="shared" si="0"/>
        <v>3</v>
      </c>
      <c r="T19" t="b">
        <f t="shared" si="1"/>
        <v>1</v>
      </c>
    </row>
    <row r="20" spans="2:20">
      <c r="B20" s="17">
        <v>15</v>
      </c>
      <c r="C20" s="17">
        <f>[2]耳下!$C16</f>
        <v>2</v>
      </c>
      <c r="D20" s="17">
        <f>[2]耳下!$D16</f>
        <v>0</v>
      </c>
      <c r="E20" s="17">
        <f>[2]耳下!$E16</f>
        <v>0</v>
      </c>
      <c r="F20" s="17">
        <f>[2]耳下!$F16</f>
        <v>1</v>
      </c>
      <c r="G20" s="17">
        <f>[2]耳下!$G16</f>
        <v>0</v>
      </c>
      <c r="H20" s="17">
        <f>[2]耳下!$H16</f>
        <v>0</v>
      </c>
      <c r="I20" s="17">
        <f>[2]耳下!$I16</f>
        <v>0</v>
      </c>
      <c r="J20" s="17">
        <f>[2]耳下!$J16</f>
        <v>0</v>
      </c>
      <c r="K20" s="17">
        <f>[2]耳下!$K16</f>
        <v>0</v>
      </c>
      <c r="L20" s="17">
        <f>[2]耳下!$L16</f>
        <v>0</v>
      </c>
      <c r="M20" s="17">
        <f>[2]耳下!$M16</f>
        <v>0</v>
      </c>
      <c r="N20" s="17">
        <f>[2]耳下!$N16</f>
        <v>1</v>
      </c>
      <c r="O20" s="17">
        <f>[2]耳下!$O16</f>
        <v>0</v>
      </c>
      <c r="P20" s="17">
        <f>[2]耳下!$P16</f>
        <v>0</v>
      </c>
      <c r="Q20" s="17">
        <f>[2]耳下!$Q16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[2]耳下!$C17</f>
        <v>1</v>
      </c>
      <c r="D21" s="17">
        <f>[2]耳下!$D17</f>
        <v>0</v>
      </c>
      <c r="E21" s="17">
        <f>[2]耳下!$E17</f>
        <v>0</v>
      </c>
      <c r="F21" s="17">
        <f>[2]耳下!$F17</f>
        <v>0</v>
      </c>
      <c r="G21" s="17">
        <f>[2]耳下!$G17</f>
        <v>0</v>
      </c>
      <c r="H21" s="17">
        <f>[2]耳下!$H17</f>
        <v>0</v>
      </c>
      <c r="I21" s="17">
        <f>[2]耳下!$I17</f>
        <v>1</v>
      </c>
      <c r="J21" s="17">
        <f>[2]耳下!$J17</f>
        <v>0</v>
      </c>
      <c r="K21" s="17">
        <f>[2]耳下!$K17</f>
        <v>0</v>
      </c>
      <c r="L21" s="17">
        <f>[2]耳下!$L17</f>
        <v>0</v>
      </c>
      <c r="M21" s="17">
        <f>[2]耳下!$M17</f>
        <v>0</v>
      </c>
      <c r="N21" s="17">
        <f>[2]耳下!$N17</f>
        <v>0</v>
      </c>
      <c r="O21" s="17">
        <f>[2]耳下!$O17</f>
        <v>0</v>
      </c>
      <c r="P21" s="17">
        <f>[2]耳下!$P17</f>
        <v>0</v>
      </c>
      <c r="Q21" s="17">
        <f>[2]耳下!$Q17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[2]耳下!$C18</f>
        <v>2</v>
      </c>
      <c r="D22" s="17">
        <f>[2]耳下!$D18</f>
        <v>0</v>
      </c>
      <c r="E22" s="17">
        <f>[2]耳下!$E18</f>
        <v>0</v>
      </c>
      <c r="F22" s="17">
        <f>[2]耳下!$F18</f>
        <v>0</v>
      </c>
      <c r="G22" s="17">
        <f>[2]耳下!$G18</f>
        <v>0</v>
      </c>
      <c r="H22" s="17">
        <f>[2]耳下!$H18</f>
        <v>2</v>
      </c>
      <c r="I22" s="17">
        <f>[2]耳下!$I18</f>
        <v>0</v>
      </c>
      <c r="J22" s="17">
        <f>[2]耳下!$J18</f>
        <v>0</v>
      </c>
      <c r="K22" s="17">
        <f>[2]耳下!$K18</f>
        <v>0</v>
      </c>
      <c r="L22" s="17">
        <f>[2]耳下!$L18</f>
        <v>0</v>
      </c>
      <c r="M22" s="17">
        <f>[2]耳下!$M18</f>
        <v>0</v>
      </c>
      <c r="N22" s="17">
        <f>[2]耳下!$N18</f>
        <v>0</v>
      </c>
      <c r="O22" s="17">
        <f>[2]耳下!$O18</f>
        <v>0</v>
      </c>
      <c r="P22" s="17">
        <f>[2]耳下!$P18</f>
        <v>0</v>
      </c>
      <c r="Q22" s="17">
        <f>[2]耳下!$Q18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[2]耳下!$C19</f>
        <v>4</v>
      </c>
      <c r="D23" s="17">
        <f>[2]耳下!$D19</f>
        <v>0</v>
      </c>
      <c r="E23" s="17">
        <f>[2]耳下!$E19</f>
        <v>0</v>
      </c>
      <c r="F23" s="17">
        <f>[2]耳下!$F19</f>
        <v>1</v>
      </c>
      <c r="G23" s="17">
        <f>[2]耳下!$G19</f>
        <v>1</v>
      </c>
      <c r="H23" s="17">
        <f>[2]耳下!$H19</f>
        <v>0</v>
      </c>
      <c r="I23" s="17">
        <f>[2]耳下!$I19</f>
        <v>1</v>
      </c>
      <c r="J23" s="17">
        <f>[2]耳下!$J19</f>
        <v>0</v>
      </c>
      <c r="K23" s="17">
        <f>[2]耳下!$K19</f>
        <v>1</v>
      </c>
      <c r="L23" s="17">
        <f>[2]耳下!$L19</f>
        <v>0</v>
      </c>
      <c r="M23" s="17">
        <f>[2]耳下!$M19</f>
        <v>0</v>
      </c>
      <c r="N23" s="17">
        <f>[2]耳下!$N19</f>
        <v>0</v>
      </c>
      <c r="O23" s="17">
        <f>[2]耳下!$O19</f>
        <v>0</v>
      </c>
      <c r="P23" s="17">
        <f>[2]耳下!$P19</f>
        <v>0</v>
      </c>
      <c r="Q23" s="17">
        <f>[2]耳下!$Q19</f>
        <v>0</v>
      </c>
      <c r="S23">
        <f t="shared" si="0"/>
        <v>4</v>
      </c>
      <c r="T23" t="b">
        <f t="shared" si="1"/>
        <v>1</v>
      </c>
    </row>
    <row r="24" spans="2:20">
      <c r="B24" s="17">
        <v>19</v>
      </c>
      <c r="C24" s="17">
        <f>[2]耳下!$C20</f>
        <v>1</v>
      </c>
      <c r="D24" s="17">
        <f>[2]耳下!$D20</f>
        <v>0</v>
      </c>
      <c r="E24" s="17">
        <f>[2]耳下!$E20</f>
        <v>0</v>
      </c>
      <c r="F24" s="17">
        <f>[2]耳下!$F20</f>
        <v>0</v>
      </c>
      <c r="G24" s="17">
        <f>[2]耳下!$G20</f>
        <v>0</v>
      </c>
      <c r="H24" s="17">
        <f>[2]耳下!$H20</f>
        <v>0</v>
      </c>
      <c r="I24" s="17">
        <f>[2]耳下!$I20</f>
        <v>0</v>
      </c>
      <c r="J24" s="17">
        <f>[2]耳下!$J20</f>
        <v>1</v>
      </c>
      <c r="K24" s="17">
        <f>[2]耳下!$K20</f>
        <v>0</v>
      </c>
      <c r="L24" s="17">
        <f>[2]耳下!$L20</f>
        <v>0</v>
      </c>
      <c r="M24" s="17">
        <f>[2]耳下!$M20</f>
        <v>0</v>
      </c>
      <c r="N24" s="17">
        <f>[2]耳下!$N20</f>
        <v>0</v>
      </c>
      <c r="O24" s="17">
        <f>[2]耳下!$O20</f>
        <v>0</v>
      </c>
      <c r="P24" s="17">
        <f>[2]耳下!$P20</f>
        <v>0</v>
      </c>
      <c r="Q24" s="17">
        <f>[2]耳下!$Q20</f>
        <v>0</v>
      </c>
      <c r="S24">
        <f t="shared" si="0"/>
        <v>1</v>
      </c>
      <c r="T24" t="b">
        <f t="shared" si="1"/>
        <v>1</v>
      </c>
    </row>
    <row r="25" spans="2:20">
      <c r="B25" s="17">
        <v>20</v>
      </c>
      <c r="C25" s="17">
        <f>[2]耳下!$C21</f>
        <v>1</v>
      </c>
      <c r="D25" s="17">
        <f>[2]耳下!$D21</f>
        <v>0</v>
      </c>
      <c r="E25" s="17">
        <f>[2]耳下!$E21</f>
        <v>0</v>
      </c>
      <c r="F25" s="17">
        <f>[2]耳下!$F21</f>
        <v>0</v>
      </c>
      <c r="G25" s="17">
        <f>[2]耳下!$G21</f>
        <v>0</v>
      </c>
      <c r="H25" s="17">
        <f>[2]耳下!$H21</f>
        <v>1</v>
      </c>
      <c r="I25" s="17">
        <f>[2]耳下!$I21</f>
        <v>0</v>
      </c>
      <c r="J25" s="17">
        <f>[2]耳下!$J21</f>
        <v>0</v>
      </c>
      <c r="K25" s="17">
        <f>[2]耳下!$K21</f>
        <v>0</v>
      </c>
      <c r="L25" s="17">
        <f>[2]耳下!$L21</f>
        <v>0</v>
      </c>
      <c r="M25" s="17">
        <f>[2]耳下!$M21</f>
        <v>0</v>
      </c>
      <c r="N25" s="17">
        <f>[2]耳下!$N21</f>
        <v>0</v>
      </c>
      <c r="O25" s="17">
        <f>[2]耳下!$O21</f>
        <v>0</v>
      </c>
      <c r="P25" s="17">
        <f>[2]耳下!$P21</f>
        <v>0</v>
      </c>
      <c r="Q25" s="17">
        <f>[2]耳下!$Q21</f>
        <v>0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[2]耳下!$C22</f>
        <v>0</v>
      </c>
      <c r="D26" s="17">
        <f>[2]耳下!$D22</f>
        <v>0</v>
      </c>
      <c r="E26" s="17">
        <f>[2]耳下!$E22</f>
        <v>0</v>
      </c>
      <c r="F26" s="17">
        <f>[2]耳下!$F22</f>
        <v>0</v>
      </c>
      <c r="G26" s="17">
        <f>[2]耳下!$G22</f>
        <v>0</v>
      </c>
      <c r="H26" s="17">
        <f>[2]耳下!$H22</f>
        <v>0</v>
      </c>
      <c r="I26" s="17">
        <f>[2]耳下!$I22</f>
        <v>0</v>
      </c>
      <c r="J26" s="17">
        <f>[2]耳下!$J22</f>
        <v>0</v>
      </c>
      <c r="K26" s="17">
        <f>[2]耳下!$K22</f>
        <v>0</v>
      </c>
      <c r="L26" s="17">
        <f>[2]耳下!$L22</f>
        <v>0</v>
      </c>
      <c r="M26" s="17">
        <f>[2]耳下!$M22</f>
        <v>0</v>
      </c>
      <c r="N26" s="17">
        <f>[2]耳下!$N22</f>
        <v>0</v>
      </c>
      <c r="O26" s="17">
        <f>[2]耳下!$O22</f>
        <v>0</v>
      </c>
      <c r="P26" s="17">
        <f>[2]耳下!$P22</f>
        <v>0</v>
      </c>
      <c r="Q26" s="17">
        <f>[2]耳下!$Q22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[2]耳下!$C23</f>
        <v>2</v>
      </c>
      <c r="D27" s="17">
        <f>[2]耳下!$D23</f>
        <v>0</v>
      </c>
      <c r="E27" s="17">
        <f>[2]耳下!$E23</f>
        <v>0</v>
      </c>
      <c r="F27" s="17">
        <f>[2]耳下!$F23</f>
        <v>0</v>
      </c>
      <c r="G27" s="17">
        <f>[2]耳下!$G23</f>
        <v>0</v>
      </c>
      <c r="H27" s="17">
        <f>[2]耳下!$H23</f>
        <v>1</v>
      </c>
      <c r="I27" s="17">
        <f>[2]耳下!$I23</f>
        <v>1</v>
      </c>
      <c r="J27" s="17">
        <f>[2]耳下!$J23</f>
        <v>0</v>
      </c>
      <c r="K27" s="17">
        <f>[2]耳下!$K23</f>
        <v>0</v>
      </c>
      <c r="L27" s="17">
        <f>[2]耳下!$L23</f>
        <v>0</v>
      </c>
      <c r="M27" s="17">
        <f>[2]耳下!$M23</f>
        <v>0</v>
      </c>
      <c r="N27" s="17">
        <f>[2]耳下!$N23</f>
        <v>0</v>
      </c>
      <c r="O27" s="17">
        <f>[2]耳下!$O23</f>
        <v>0</v>
      </c>
      <c r="P27" s="17">
        <f>[2]耳下!$P23</f>
        <v>0</v>
      </c>
      <c r="Q27" s="17">
        <f>[2]耳下!$Q23</f>
        <v>0</v>
      </c>
      <c r="S27">
        <f t="shared" si="0"/>
        <v>2</v>
      </c>
      <c r="T27" t="b">
        <f t="shared" si="1"/>
        <v>1</v>
      </c>
    </row>
    <row r="28" spans="2:20">
      <c r="B28" s="17">
        <v>23</v>
      </c>
      <c r="C28" s="17">
        <f>[2]耳下!$C24</f>
        <v>1</v>
      </c>
      <c r="D28" s="17">
        <f>[2]耳下!$D24</f>
        <v>0</v>
      </c>
      <c r="E28" s="17">
        <f>[2]耳下!$E24</f>
        <v>0</v>
      </c>
      <c r="F28" s="17">
        <f>[2]耳下!$F24</f>
        <v>0</v>
      </c>
      <c r="G28" s="17">
        <f>[2]耳下!$G24</f>
        <v>0</v>
      </c>
      <c r="H28" s="17">
        <f>[2]耳下!$H24</f>
        <v>0</v>
      </c>
      <c r="I28" s="17">
        <f>[2]耳下!$I24</f>
        <v>0</v>
      </c>
      <c r="J28" s="17">
        <f>[2]耳下!$J24</f>
        <v>1</v>
      </c>
      <c r="K28" s="17">
        <f>[2]耳下!$K24</f>
        <v>0</v>
      </c>
      <c r="L28" s="17">
        <f>[2]耳下!$L24</f>
        <v>0</v>
      </c>
      <c r="M28" s="17">
        <f>[2]耳下!$M24</f>
        <v>0</v>
      </c>
      <c r="N28" s="17">
        <f>[2]耳下!$N24</f>
        <v>0</v>
      </c>
      <c r="O28" s="17">
        <f>[2]耳下!$O24</f>
        <v>0</v>
      </c>
      <c r="P28" s="17">
        <f>[2]耳下!$P24</f>
        <v>0</v>
      </c>
      <c r="Q28" s="17">
        <f>[2]耳下!$Q24</f>
        <v>0</v>
      </c>
      <c r="S28">
        <f t="shared" si="0"/>
        <v>1</v>
      </c>
      <c r="T28" t="b">
        <f t="shared" si="1"/>
        <v>1</v>
      </c>
    </row>
    <row r="29" spans="2:20">
      <c r="B29" s="17">
        <v>24</v>
      </c>
      <c r="C29" s="17">
        <f>[2]耳下!$C25</f>
        <v>1</v>
      </c>
      <c r="D29" s="17">
        <f>[2]耳下!$D25</f>
        <v>0</v>
      </c>
      <c r="E29" s="17">
        <f>[2]耳下!$E25</f>
        <v>0</v>
      </c>
      <c r="F29" s="17">
        <f>[2]耳下!$F25</f>
        <v>0</v>
      </c>
      <c r="G29" s="17">
        <f>[2]耳下!$G25</f>
        <v>0</v>
      </c>
      <c r="H29" s="17">
        <f>[2]耳下!$H25</f>
        <v>0</v>
      </c>
      <c r="I29" s="17">
        <f>[2]耳下!$I25</f>
        <v>0</v>
      </c>
      <c r="J29" s="17">
        <f>[2]耳下!$J25</f>
        <v>1</v>
      </c>
      <c r="K29" s="17">
        <f>[2]耳下!$K25</f>
        <v>0</v>
      </c>
      <c r="L29" s="17">
        <f>[2]耳下!$L25</f>
        <v>0</v>
      </c>
      <c r="M29" s="17">
        <f>[2]耳下!$M25</f>
        <v>0</v>
      </c>
      <c r="N29" s="17">
        <f>[2]耳下!$N25</f>
        <v>0</v>
      </c>
      <c r="O29" s="17">
        <f>[2]耳下!$O25</f>
        <v>0</v>
      </c>
      <c r="P29" s="17">
        <f>[2]耳下!$P25</f>
        <v>0</v>
      </c>
      <c r="Q29" s="17">
        <f>[2]耳下!$Q25</f>
        <v>0</v>
      </c>
      <c r="S29">
        <f t="shared" si="0"/>
        <v>1</v>
      </c>
      <c r="T29" t="b">
        <f t="shared" si="1"/>
        <v>1</v>
      </c>
    </row>
    <row r="30" spans="2:20">
      <c r="B30" s="17">
        <v>25</v>
      </c>
      <c r="C30" s="17">
        <f>[2]耳下!$C26</f>
        <v>2</v>
      </c>
      <c r="D30" s="17">
        <f>[2]耳下!$D26</f>
        <v>0</v>
      </c>
      <c r="E30" s="17">
        <f>[2]耳下!$E26</f>
        <v>0</v>
      </c>
      <c r="F30" s="17">
        <f>[2]耳下!$F26</f>
        <v>0</v>
      </c>
      <c r="G30" s="17">
        <f>[2]耳下!$G26</f>
        <v>0</v>
      </c>
      <c r="H30" s="17">
        <f>[2]耳下!$H26</f>
        <v>0</v>
      </c>
      <c r="I30" s="17">
        <f>[2]耳下!$I26</f>
        <v>0</v>
      </c>
      <c r="J30" s="17">
        <f>[2]耳下!$J26</f>
        <v>1</v>
      </c>
      <c r="K30" s="17">
        <f>[2]耳下!$K26</f>
        <v>1</v>
      </c>
      <c r="L30" s="17">
        <f>[2]耳下!$L26</f>
        <v>0</v>
      </c>
      <c r="M30" s="17">
        <f>[2]耳下!$M26</f>
        <v>0</v>
      </c>
      <c r="N30" s="17">
        <f>[2]耳下!$N26</f>
        <v>0</v>
      </c>
      <c r="O30" s="17">
        <f>[2]耳下!$O26</f>
        <v>0</v>
      </c>
      <c r="P30" s="17">
        <f>[2]耳下!$P26</f>
        <v>0</v>
      </c>
      <c r="Q30" s="17">
        <f>[2]耳下!$Q26</f>
        <v>0</v>
      </c>
      <c r="S30">
        <f>SUM(D30:Q30)</f>
        <v>2</v>
      </c>
      <c r="T30" t="b">
        <f>IF(AND(ISERROR(C30),ISERROR(S30)),"-",C30=S30)</f>
        <v>1</v>
      </c>
    </row>
    <row r="31" spans="2:20">
      <c r="B31" s="17">
        <v>26</v>
      </c>
      <c r="C31" s="17">
        <f>[2]耳下!$C27</f>
        <v>0</v>
      </c>
      <c r="D31" s="17">
        <f>[2]耳下!$D27</f>
        <v>0</v>
      </c>
      <c r="E31" s="17">
        <f>[2]耳下!$E27</f>
        <v>0</v>
      </c>
      <c r="F31" s="17">
        <f>[2]耳下!$F27</f>
        <v>0</v>
      </c>
      <c r="G31" s="17">
        <f>[2]耳下!$G27</f>
        <v>0</v>
      </c>
      <c r="H31" s="17">
        <f>[2]耳下!$H27</f>
        <v>0</v>
      </c>
      <c r="I31" s="17">
        <f>[2]耳下!$I27</f>
        <v>0</v>
      </c>
      <c r="J31" s="17">
        <f>[2]耳下!$J27</f>
        <v>0</v>
      </c>
      <c r="K31" s="17">
        <f>[2]耳下!$K27</f>
        <v>0</v>
      </c>
      <c r="L31" s="17">
        <f>[2]耳下!$L27</f>
        <v>0</v>
      </c>
      <c r="M31" s="17">
        <f>[2]耳下!$M27</f>
        <v>0</v>
      </c>
      <c r="N31" s="17">
        <f>[2]耳下!$N27</f>
        <v>0</v>
      </c>
      <c r="O31" s="17">
        <f>[2]耳下!$O27</f>
        <v>0</v>
      </c>
      <c r="P31" s="17">
        <f>[2]耳下!$P27</f>
        <v>0</v>
      </c>
      <c r="Q31" s="17">
        <f>[2]耳下!$Q27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[2]耳下!$C28</f>
        <v>1</v>
      </c>
      <c r="D32" s="17">
        <f>[2]耳下!$D28</f>
        <v>0</v>
      </c>
      <c r="E32" s="17">
        <f>[2]耳下!$E28</f>
        <v>0</v>
      </c>
      <c r="F32" s="17">
        <f>[2]耳下!$F28</f>
        <v>0</v>
      </c>
      <c r="G32" s="17">
        <f>[2]耳下!$G28</f>
        <v>1</v>
      </c>
      <c r="H32" s="17">
        <f>[2]耳下!$H28</f>
        <v>0</v>
      </c>
      <c r="I32" s="17">
        <f>[2]耳下!$I28</f>
        <v>0</v>
      </c>
      <c r="J32" s="17">
        <f>[2]耳下!$J28</f>
        <v>0</v>
      </c>
      <c r="K32" s="17">
        <f>[2]耳下!$K28</f>
        <v>0</v>
      </c>
      <c r="L32" s="17">
        <f>[2]耳下!$L28</f>
        <v>0</v>
      </c>
      <c r="M32" s="17">
        <f>[2]耳下!$M28</f>
        <v>0</v>
      </c>
      <c r="N32" s="17">
        <f>[2]耳下!$N28</f>
        <v>0</v>
      </c>
      <c r="O32" s="17">
        <f>[2]耳下!$O28</f>
        <v>0</v>
      </c>
      <c r="P32" s="17">
        <f>[2]耳下!$P28</f>
        <v>0</v>
      </c>
      <c r="Q32" s="17">
        <f>[2]耳下!$Q28</f>
        <v>0</v>
      </c>
      <c r="S32">
        <f t="shared" ref="S32:S58" si="2">SUM(D32:Q32)</f>
        <v>1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[2]耳下!$C29</f>
        <v>0</v>
      </c>
      <c r="D33" s="17">
        <f>[2]耳下!$D29</f>
        <v>0</v>
      </c>
      <c r="E33" s="17">
        <f>[2]耳下!$E29</f>
        <v>0</v>
      </c>
      <c r="F33" s="17">
        <f>[2]耳下!$F29</f>
        <v>0</v>
      </c>
      <c r="G33" s="17">
        <f>[2]耳下!$G29</f>
        <v>0</v>
      </c>
      <c r="H33" s="17">
        <f>[2]耳下!$H29</f>
        <v>0</v>
      </c>
      <c r="I33" s="17">
        <f>[2]耳下!$I29</f>
        <v>0</v>
      </c>
      <c r="J33" s="17">
        <f>[2]耳下!$J29</f>
        <v>0</v>
      </c>
      <c r="K33" s="17">
        <f>[2]耳下!$K29</f>
        <v>0</v>
      </c>
      <c r="L33" s="17">
        <f>[2]耳下!$L29</f>
        <v>0</v>
      </c>
      <c r="M33" s="17">
        <f>[2]耳下!$M29</f>
        <v>0</v>
      </c>
      <c r="N33" s="17">
        <f>[2]耳下!$N29</f>
        <v>0</v>
      </c>
      <c r="O33" s="17">
        <f>[2]耳下!$O29</f>
        <v>0</v>
      </c>
      <c r="P33" s="17">
        <f>[2]耳下!$P29</f>
        <v>0</v>
      </c>
      <c r="Q33" s="17">
        <f>[2]耳下!$Q29</f>
        <v>0</v>
      </c>
      <c r="S33">
        <f t="shared" si="2"/>
        <v>0</v>
      </c>
      <c r="T33" t="b">
        <f t="shared" si="3"/>
        <v>1</v>
      </c>
    </row>
    <row r="34" spans="2:20">
      <c r="B34" s="17">
        <v>29</v>
      </c>
      <c r="C34" s="17">
        <f>[2]耳下!$C30</f>
        <v>1</v>
      </c>
      <c r="D34" s="17">
        <f>[2]耳下!$D30</f>
        <v>0</v>
      </c>
      <c r="E34" s="17">
        <f>[2]耳下!$E30</f>
        <v>0</v>
      </c>
      <c r="F34" s="17">
        <f>[2]耳下!$F30</f>
        <v>0</v>
      </c>
      <c r="G34" s="17">
        <f>[2]耳下!$G30</f>
        <v>1</v>
      </c>
      <c r="H34" s="17">
        <f>[2]耳下!$H30</f>
        <v>0</v>
      </c>
      <c r="I34" s="17">
        <f>[2]耳下!$I30</f>
        <v>0</v>
      </c>
      <c r="J34" s="17">
        <f>[2]耳下!$J30</f>
        <v>0</v>
      </c>
      <c r="K34" s="17">
        <f>[2]耳下!$K30</f>
        <v>0</v>
      </c>
      <c r="L34" s="17">
        <f>[2]耳下!$L30</f>
        <v>0</v>
      </c>
      <c r="M34" s="17">
        <f>[2]耳下!$M30</f>
        <v>0</v>
      </c>
      <c r="N34" s="17">
        <f>[2]耳下!$N30</f>
        <v>0</v>
      </c>
      <c r="O34" s="17">
        <f>[2]耳下!$O30</f>
        <v>0</v>
      </c>
      <c r="P34" s="17">
        <f>[2]耳下!$P30</f>
        <v>0</v>
      </c>
      <c r="Q34" s="17">
        <f>[2]耳下!$Q30</f>
        <v>0</v>
      </c>
      <c r="S34">
        <f t="shared" si="2"/>
        <v>1</v>
      </c>
      <c r="T34" t="b">
        <f t="shared" si="3"/>
        <v>1</v>
      </c>
    </row>
    <row r="35" spans="2:20">
      <c r="B35" s="17">
        <v>30</v>
      </c>
      <c r="C35" s="17">
        <f>[2]耳下!$C31</f>
        <v>1</v>
      </c>
      <c r="D35" s="17">
        <f>[2]耳下!$D31</f>
        <v>0</v>
      </c>
      <c r="E35" s="17">
        <f>[2]耳下!$E31</f>
        <v>0</v>
      </c>
      <c r="F35" s="17">
        <f>[2]耳下!$F31</f>
        <v>0</v>
      </c>
      <c r="G35" s="17">
        <f>[2]耳下!$G31</f>
        <v>0</v>
      </c>
      <c r="H35" s="17">
        <f>[2]耳下!$H31</f>
        <v>0</v>
      </c>
      <c r="I35" s="17">
        <f>[2]耳下!$I31</f>
        <v>0</v>
      </c>
      <c r="J35" s="17">
        <f>[2]耳下!$J31</f>
        <v>0</v>
      </c>
      <c r="K35" s="17">
        <f>[2]耳下!$K31</f>
        <v>0</v>
      </c>
      <c r="L35" s="17">
        <f>[2]耳下!$L31</f>
        <v>1</v>
      </c>
      <c r="M35" s="17">
        <f>[2]耳下!$M31</f>
        <v>0</v>
      </c>
      <c r="N35" s="17">
        <f>[2]耳下!$N31</f>
        <v>0</v>
      </c>
      <c r="O35" s="17">
        <f>[2]耳下!$O31</f>
        <v>0</v>
      </c>
      <c r="P35" s="17">
        <f>[2]耳下!$P31</f>
        <v>0</v>
      </c>
      <c r="Q35" s="17">
        <f>[2]耳下!$Q31</f>
        <v>0</v>
      </c>
      <c r="S35">
        <f t="shared" si="2"/>
        <v>1</v>
      </c>
      <c r="T35" t="b">
        <f t="shared" si="3"/>
        <v>1</v>
      </c>
    </row>
    <row r="36" spans="2:20">
      <c r="B36" s="17">
        <v>31</v>
      </c>
      <c r="C36" s="17">
        <f>[2]耳下!$C32</f>
        <v>2</v>
      </c>
      <c r="D36" s="17">
        <f>[2]耳下!$D32</f>
        <v>0</v>
      </c>
      <c r="E36" s="17">
        <f>[2]耳下!$E32</f>
        <v>0</v>
      </c>
      <c r="F36" s="17">
        <f>[2]耳下!$F32</f>
        <v>0</v>
      </c>
      <c r="G36" s="17">
        <f>[2]耳下!$G32</f>
        <v>0</v>
      </c>
      <c r="H36" s="17">
        <f>[2]耳下!$H32</f>
        <v>1</v>
      </c>
      <c r="I36" s="17">
        <f>[2]耳下!$I32</f>
        <v>1</v>
      </c>
      <c r="J36" s="17">
        <f>[2]耳下!$J32</f>
        <v>0</v>
      </c>
      <c r="K36" s="17">
        <f>[2]耳下!$K32</f>
        <v>0</v>
      </c>
      <c r="L36" s="17">
        <f>[2]耳下!$L32</f>
        <v>0</v>
      </c>
      <c r="M36" s="17">
        <f>[2]耳下!$M32</f>
        <v>0</v>
      </c>
      <c r="N36" s="17">
        <f>[2]耳下!$N32</f>
        <v>0</v>
      </c>
      <c r="O36" s="17">
        <f>[2]耳下!$O32</f>
        <v>0</v>
      </c>
      <c r="P36" s="17">
        <f>[2]耳下!$P32</f>
        <v>0</v>
      </c>
      <c r="Q36" s="17">
        <f>[2]耳下!$Q32</f>
        <v>0</v>
      </c>
      <c r="S36">
        <f t="shared" si="2"/>
        <v>2</v>
      </c>
      <c r="T36" t="b">
        <f t="shared" si="3"/>
        <v>1</v>
      </c>
    </row>
    <row r="37" spans="2:20">
      <c r="B37" s="17">
        <v>32</v>
      </c>
      <c r="C37" s="17">
        <f>[2]耳下!$C33</f>
        <v>2</v>
      </c>
      <c r="D37" s="17">
        <f>[2]耳下!$D33</f>
        <v>0</v>
      </c>
      <c r="E37" s="17">
        <f>[2]耳下!$E33</f>
        <v>0</v>
      </c>
      <c r="F37" s="17">
        <f>[2]耳下!$F33</f>
        <v>0</v>
      </c>
      <c r="G37" s="17">
        <f>[2]耳下!$G33</f>
        <v>0</v>
      </c>
      <c r="H37" s="17">
        <f>[2]耳下!$H33</f>
        <v>0</v>
      </c>
      <c r="I37" s="17">
        <f>[2]耳下!$I33</f>
        <v>1</v>
      </c>
      <c r="J37" s="17">
        <f>[2]耳下!$J33</f>
        <v>1</v>
      </c>
      <c r="K37" s="17">
        <f>[2]耳下!$K33</f>
        <v>0</v>
      </c>
      <c r="L37" s="17">
        <f>[2]耳下!$L33</f>
        <v>0</v>
      </c>
      <c r="M37" s="17">
        <f>[2]耳下!$M33</f>
        <v>0</v>
      </c>
      <c r="N37" s="17">
        <f>[2]耳下!$N33</f>
        <v>0</v>
      </c>
      <c r="O37" s="17">
        <f>[2]耳下!$O33</f>
        <v>0</v>
      </c>
      <c r="P37" s="17">
        <f>[2]耳下!$P33</f>
        <v>0</v>
      </c>
      <c r="Q37" s="17">
        <f>[2]耳下!$Q33</f>
        <v>0</v>
      </c>
      <c r="S37">
        <f t="shared" si="2"/>
        <v>2</v>
      </c>
      <c r="T37" t="b">
        <f t="shared" si="3"/>
        <v>1</v>
      </c>
    </row>
    <row r="38" spans="2:20">
      <c r="B38" s="17">
        <v>33</v>
      </c>
      <c r="C38" s="17">
        <f>[2]耳下!$C34</f>
        <v>0</v>
      </c>
      <c r="D38" s="17">
        <f>[2]耳下!$D34</f>
        <v>0</v>
      </c>
      <c r="E38" s="17">
        <f>[2]耳下!$E34</f>
        <v>0</v>
      </c>
      <c r="F38" s="17">
        <f>[2]耳下!$F34</f>
        <v>0</v>
      </c>
      <c r="G38" s="17">
        <f>[2]耳下!$G34</f>
        <v>0</v>
      </c>
      <c r="H38" s="17">
        <f>[2]耳下!$H34</f>
        <v>0</v>
      </c>
      <c r="I38" s="17">
        <f>[2]耳下!$I34</f>
        <v>0</v>
      </c>
      <c r="J38" s="17">
        <f>[2]耳下!$J34</f>
        <v>0</v>
      </c>
      <c r="K38" s="17">
        <f>[2]耳下!$K34</f>
        <v>0</v>
      </c>
      <c r="L38" s="17">
        <f>[2]耳下!$L34</f>
        <v>0</v>
      </c>
      <c r="M38" s="17">
        <f>[2]耳下!$M34</f>
        <v>0</v>
      </c>
      <c r="N38" s="17">
        <f>[2]耳下!$N34</f>
        <v>0</v>
      </c>
      <c r="O38" s="17">
        <f>[2]耳下!$O34</f>
        <v>0</v>
      </c>
      <c r="P38" s="17">
        <f>[2]耳下!$P34</f>
        <v>0</v>
      </c>
      <c r="Q38" s="17">
        <f>[2]耳下!$Q34</f>
        <v>0</v>
      </c>
      <c r="S38">
        <f t="shared" si="2"/>
        <v>0</v>
      </c>
      <c r="T38" t="b">
        <f t="shared" si="3"/>
        <v>1</v>
      </c>
    </row>
    <row r="39" spans="2:20">
      <c r="B39" s="17">
        <v>34</v>
      </c>
      <c r="C39" s="17">
        <f>[2]耳下!$C35</f>
        <v>3</v>
      </c>
      <c r="D39" s="17">
        <f>[2]耳下!$D35</f>
        <v>0</v>
      </c>
      <c r="E39" s="17">
        <f>[2]耳下!$E35</f>
        <v>0</v>
      </c>
      <c r="F39" s="17">
        <f>[2]耳下!$F35</f>
        <v>1</v>
      </c>
      <c r="G39" s="17">
        <f>[2]耳下!$G35</f>
        <v>0</v>
      </c>
      <c r="H39" s="17">
        <f>[2]耳下!$H35</f>
        <v>0</v>
      </c>
      <c r="I39" s="17">
        <f>[2]耳下!$I35</f>
        <v>1</v>
      </c>
      <c r="J39" s="17">
        <f>[2]耳下!$J35</f>
        <v>0</v>
      </c>
      <c r="K39" s="17">
        <f>[2]耳下!$K35</f>
        <v>0</v>
      </c>
      <c r="L39" s="17">
        <f>[2]耳下!$L35</f>
        <v>0</v>
      </c>
      <c r="M39" s="17">
        <f>[2]耳下!$M35</f>
        <v>1</v>
      </c>
      <c r="N39" s="17">
        <f>[2]耳下!$N35</f>
        <v>0</v>
      </c>
      <c r="O39" s="17">
        <f>[2]耳下!$O35</f>
        <v>0</v>
      </c>
      <c r="P39" s="17">
        <f>[2]耳下!$P35</f>
        <v>0</v>
      </c>
      <c r="Q39" s="17">
        <f>[2]耳下!$Q35</f>
        <v>0</v>
      </c>
      <c r="S39">
        <f t="shared" si="2"/>
        <v>3</v>
      </c>
      <c r="T39" t="b">
        <f t="shared" si="3"/>
        <v>1</v>
      </c>
    </row>
    <row r="40" spans="2:20">
      <c r="B40" s="17">
        <v>35</v>
      </c>
      <c r="C40" s="17">
        <f>[2]耳下!$C36</f>
        <v>1</v>
      </c>
      <c r="D40" s="17">
        <f>[2]耳下!$D36</f>
        <v>0</v>
      </c>
      <c r="E40" s="17">
        <f>[2]耳下!$E36</f>
        <v>0</v>
      </c>
      <c r="F40" s="17">
        <f>[2]耳下!$F36</f>
        <v>0</v>
      </c>
      <c r="G40" s="17">
        <f>[2]耳下!$G36</f>
        <v>0</v>
      </c>
      <c r="H40" s="17">
        <f>[2]耳下!$H36</f>
        <v>0</v>
      </c>
      <c r="I40" s="17">
        <f>[2]耳下!$I36</f>
        <v>0</v>
      </c>
      <c r="J40" s="17">
        <f>[2]耳下!$J36</f>
        <v>1</v>
      </c>
      <c r="K40" s="17">
        <f>[2]耳下!$K36</f>
        <v>0</v>
      </c>
      <c r="L40" s="17">
        <f>[2]耳下!$L36</f>
        <v>0</v>
      </c>
      <c r="M40" s="17">
        <f>[2]耳下!$M36</f>
        <v>0</v>
      </c>
      <c r="N40" s="17">
        <f>[2]耳下!$N36</f>
        <v>0</v>
      </c>
      <c r="O40" s="17">
        <f>[2]耳下!$O36</f>
        <v>0</v>
      </c>
      <c r="P40" s="17">
        <f>[2]耳下!$P36</f>
        <v>0</v>
      </c>
      <c r="Q40" s="17">
        <f>[2]耳下!$Q36</f>
        <v>0</v>
      </c>
      <c r="S40">
        <f t="shared" si="2"/>
        <v>1</v>
      </c>
      <c r="T40" t="b">
        <f t="shared" si="3"/>
        <v>1</v>
      </c>
    </row>
    <row r="41" spans="2:20">
      <c r="B41" s="17">
        <v>36</v>
      </c>
      <c r="C41" s="17">
        <f>[2]耳下!$C37</f>
        <v>1</v>
      </c>
      <c r="D41" s="17">
        <f>[2]耳下!$D37</f>
        <v>0</v>
      </c>
      <c r="E41" s="17">
        <f>[2]耳下!$E37</f>
        <v>0</v>
      </c>
      <c r="F41" s="17">
        <f>[2]耳下!$F37</f>
        <v>0</v>
      </c>
      <c r="G41" s="17">
        <f>[2]耳下!$G37</f>
        <v>1</v>
      </c>
      <c r="H41" s="17">
        <f>[2]耳下!$H37</f>
        <v>0</v>
      </c>
      <c r="I41" s="17">
        <f>[2]耳下!$I37</f>
        <v>0</v>
      </c>
      <c r="J41" s="17">
        <f>[2]耳下!$J37</f>
        <v>0</v>
      </c>
      <c r="K41" s="17">
        <f>[2]耳下!$K37</f>
        <v>0</v>
      </c>
      <c r="L41" s="17">
        <f>[2]耳下!$L37</f>
        <v>0</v>
      </c>
      <c r="M41" s="17">
        <f>[2]耳下!$M37</f>
        <v>0</v>
      </c>
      <c r="N41" s="17">
        <f>[2]耳下!$N37</f>
        <v>0</v>
      </c>
      <c r="O41" s="17">
        <f>[2]耳下!$O37</f>
        <v>0</v>
      </c>
      <c r="P41" s="17">
        <f>[2]耳下!$P37</f>
        <v>0</v>
      </c>
      <c r="Q41" s="17">
        <f>[2]耳下!$Q37</f>
        <v>0</v>
      </c>
      <c r="S41">
        <f t="shared" si="2"/>
        <v>1</v>
      </c>
      <c r="T41" t="b">
        <f t="shared" si="3"/>
        <v>1</v>
      </c>
    </row>
    <row r="42" spans="2:20">
      <c r="B42" s="17">
        <v>37</v>
      </c>
      <c r="C42" s="17">
        <f>[2]耳下!$C38</f>
        <v>0</v>
      </c>
      <c r="D42" s="17">
        <f>[2]耳下!$D38</f>
        <v>0</v>
      </c>
      <c r="E42" s="17">
        <f>[2]耳下!$E38</f>
        <v>0</v>
      </c>
      <c r="F42" s="17">
        <f>[2]耳下!$F38</f>
        <v>0</v>
      </c>
      <c r="G42" s="17">
        <f>[2]耳下!$G38</f>
        <v>0</v>
      </c>
      <c r="H42" s="17">
        <f>[2]耳下!$H38</f>
        <v>0</v>
      </c>
      <c r="I42" s="17">
        <f>[2]耳下!$I38</f>
        <v>0</v>
      </c>
      <c r="J42" s="17">
        <f>[2]耳下!$J38</f>
        <v>0</v>
      </c>
      <c r="K42" s="17">
        <f>[2]耳下!$K38</f>
        <v>0</v>
      </c>
      <c r="L42" s="17">
        <f>[2]耳下!$L38</f>
        <v>0</v>
      </c>
      <c r="M42" s="17">
        <f>[2]耳下!$M38</f>
        <v>0</v>
      </c>
      <c r="N42" s="17">
        <f>[2]耳下!$N38</f>
        <v>0</v>
      </c>
      <c r="O42" s="17">
        <f>[2]耳下!$O38</f>
        <v>0</v>
      </c>
      <c r="P42" s="17">
        <f>[2]耳下!$P38</f>
        <v>0</v>
      </c>
      <c r="Q42" s="17">
        <f>[2]耳下!$Q38</f>
        <v>0</v>
      </c>
      <c r="S42">
        <f t="shared" si="2"/>
        <v>0</v>
      </c>
      <c r="T42" t="b">
        <f t="shared" si="3"/>
        <v>1</v>
      </c>
    </row>
    <row r="43" spans="2:20">
      <c r="B43" s="17">
        <v>38</v>
      </c>
      <c r="C43" s="17">
        <f>[2]耳下!$C39</f>
        <v>0</v>
      </c>
      <c r="D43" s="17">
        <f>[2]耳下!$D39</f>
        <v>0</v>
      </c>
      <c r="E43" s="17">
        <f>[2]耳下!$E39</f>
        <v>0</v>
      </c>
      <c r="F43" s="17">
        <f>[2]耳下!$F39</f>
        <v>0</v>
      </c>
      <c r="G43" s="17">
        <f>[2]耳下!$G39</f>
        <v>0</v>
      </c>
      <c r="H43" s="17">
        <f>[2]耳下!$H39</f>
        <v>0</v>
      </c>
      <c r="I43" s="17">
        <f>[2]耳下!$I39</f>
        <v>0</v>
      </c>
      <c r="J43" s="17">
        <f>[2]耳下!$J39</f>
        <v>0</v>
      </c>
      <c r="K43" s="17">
        <f>[2]耳下!$K39</f>
        <v>0</v>
      </c>
      <c r="L43" s="17">
        <f>[2]耳下!$L39</f>
        <v>0</v>
      </c>
      <c r="M43" s="17">
        <f>[2]耳下!$M39</f>
        <v>0</v>
      </c>
      <c r="N43" s="17">
        <f>[2]耳下!$N39</f>
        <v>0</v>
      </c>
      <c r="O43" s="17">
        <f>[2]耳下!$O39</f>
        <v>0</v>
      </c>
      <c r="P43" s="17">
        <f>[2]耳下!$P39</f>
        <v>0</v>
      </c>
      <c r="Q43" s="17">
        <f>[2]耳下!$Q39</f>
        <v>0</v>
      </c>
      <c r="S43">
        <f t="shared" si="2"/>
        <v>0</v>
      </c>
      <c r="T43" t="b">
        <f t="shared" si="3"/>
        <v>1</v>
      </c>
    </row>
    <row r="44" spans="2:20">
      <c r="B44" s="17">
        <v>39</v>
      </c>
      <c r="C44" s="17">
        <f>[2]耳下!$C40</f>
        <v>0</v>
      </c>
      <c r="D44" s="17">
        <f>[2]耳下!$D40</f>
        <v>0</v>
      </c>
      <c r="E44" s="17">
        <f>[2]耳下!$E40</f>
        <v>0</v>
      </c>
      <c r="F44" s="17">
        <f>[2]耳下!$F40</f>
        <v>0</v>
      </c>
      <c r="G44" s="17">
        <f>[2]耳下!$G40</f>
        <v>0</v>
      </c>
      <c r="H44" s="17">
        <f>[2]耳下!$H40</f>
        <v>0</v>
      </c>
      <c r="I44" s="17">
        <f>[2]耳下!$I40</f>
        <v>0</v>
      </c>
      <c r="J44" s="17">
        <f>[2]耳下!$J40</f>
        <v>0</v>
      </c>
      <c r="K44" s="17">
        <f>[2]耳下!$K40</f>
        <v>0</v>
      </c>
      <c r="L44" s="17">
        <f>[2]耳下!$L40</f>
        <v>0</v>
      </c>
      <c r="M44" s="17">
        <f>[2]耳下!$M40</f>
        <v>0</v>
      </c>
      <c r="N44" s="17">
        <f>[2]耳下!$N40</f>
        <v>0</v>
      </c>
      <c r="O44" s="17">
        <f>[2]耳下!$O40</f>
        <v>0</v>
      </c>
      <c r="P44" s="17">
        <f>[2]耳下!$P40</f>
        <v>0</v>
      </c>
      <c r="Q44" s="17">
        <f>[2]耳下!$Q40</f>
        <v>0</v>
      </c>
      <c r="S44">
        <f t="shared" si="2"/>
        <v>0</v>
      </c>
      <c r="T44" t="b">
        <f t="shared" si="3"/>
        <v>1</v>
      </c>
    </row>
    <row r="45" spans="2:20">
      <c r="B45" s="17">
        <v>40</v>
      </c>
      <c r="C45" s="17">
        <f>[2]耳下!$C41</f>
        <v>2</v>
      </c>
      <c r="D45" s="17">
        <f>[2]耳下!$D41</f>
        <v>0</v>
      </c>
      <c r="E45" s="17">
        <f>[2]耳下!$E41</f>
        <v>0</v>
      </c>
      <c r="F45" s="17">
        <f>[2]耳下!$F41</f>
        <v>0</v>
      </c>
      <c r="G45" s="17">
        <f>[2]耳下!$G41</f>
        <v>0</v>
      </c>
      <c r="H45" s="17">
        <f>[2]耳下!$H41</f>
        <v>0</v>
      </c>
      <c r="I45" s="17">
        <f>[2]耳下!$I41</f>
        <v>1</v>
      </c>
      <c r="J45" s="17">
        <f>[2]耳下!$J41</f>
        <v>0</v>
      </c>
      <c r="K45" s="17">
        <f>[2]耳下!$K41</f>
        <v>0</v>
      </c>
      <c r="L45" s="17">
        <f>[2]耳下!$L41</f>
        <v>0</v>
      </c>
      <c r="M45" s="17">
        <f>[2]耳下!$M41</f>
        <v>0</v>
      </c>
      <c r="N45" s="17">
        <f>[2]耳下!$N41</f>
        <v>0</v>
      </c>
      <c r="O45" s="17">
        <f>[2]耳下!$O41</f>
        <v>1</v>
      </c>
      <c r="P45" s="17">
        <f>[2]耳下!$P41</f>
        <v>0</v>
      </c>
      <c r="Q45" s="17">
        <f>[2]耳下!$Q41</f>
        <v>0</v>
      </c>
      <c r="S45">
        <f t="shared" si="2"/>
        <v>2</v>
      </c>
      <c r="T45" t="b">
        <f t="shared" si="3"/>
        <v>1</v>
      </c>
    </row>
    <row r="46" spans="2:20">
      <c r="B46" s="17">
        <v>41</v>
      </c>
      <c r="C46" s="17">
        <f>[2]耳下!$C42</f>
        <v>2</v>
      </c>
      <c r="D46" s="17">
        <f>[2]耳下!$D42</f>
        <v>0</v>
      </c>
      <c r="E46" s="17">
        <f>[2]耳下!$E42</f>
        <v>0</v>
      </c>
      <c r="F46" s="17">
        <f>[2]耳下!$F42</f>
        <v>0</v>
      </c>
      <c r="G46" s="17">
        <f>[2]耳下!$G42</f>
        <v>0</v>
      </c>
      <c r="H46" s="17">
        <f>[2]耳下!$H42</f>
        <v>0</v>
      </c>
      <c r="I46" s="17">
        <f>[2]耳下!$I42</f>
        <v>0</v>
      </c>
      <c r="J46" s="17">
        <f>[2]耳下!$J42</f>
        <v>0</v>
      </c>
      <c r="K46" s="17">
        <f>[2]耳下!$K42</f>
        <v>1</v>
      </c>
      <c r="L46" s="17">
        <f>[2]耳下!$L42</f>
        <v>0</v>
      </c>
      <c r="M46" s="17">
        <f>[2]耳下!$M42</f>
        <v>0</v>
      </c>
      <c r="N46" s="17">
        <f>[2]耳下!$N42</f>
        <v>0</v>
      </c>
      <c r="O46" s="17">
        <f>[2]耳下!$O42</f>
        <v>0</v>
      </c>
      <c r="P46" s="17">
        <f>[2]耳下!$P42</f>
        <v>0</v>
      </c>
      <c r="Q46" s="17">
        <f>[2]耳下!$Q42</f>
        <v>1</v>
      </c>
      <c r="S46">
        <f t="shared" si="2"/>
        <v>2</v>
      </c>
      <c r="T46" t="b">
        <f t="shared" si="3"/>
        <v>1</v>
      </c>
    </row>
    <row r="47" spans="2:20">
      <c r="B47" s="17">
        <v>42</v>
      </c>
      <c r="C47" s="17">
        <f>[2]耳下!$C43</f>
        <v>2</v>
      </c>
      <c r="D47" s="17">
        <f>[2]耳下!$D43</f>
        <v>0</v>
      </c>
      <c r="E47" s="17">
        <f>[2]耳下!$E43</f>
        <v>0</v>
      </c>
      <c r="F47" s="17">
        <f>[2]耳下!$F43</f>
        <v>0</v>
      </c>
      <c r="G47" s="17">
        <f>[2]耳下!$G43</f>
        <v>0</v>
      </c>
      <c r="H47" s="17">
        <f>[2]耳下!$H43</f>
        <v>0</v>
      </c>
      <c r="I47" s="17">
        <f>[2]耳下!$I43</f>
        <v>2</v>
      </c>
      <c r="J47" s="17">
        <f>[2]耳下!$J43</f>
        <v>0</v>
      </c>
      <c r="K47" s="17">
        <f>[2]耳下!$K43</f>
        <v>0</v>
      </c>
      <c r="L47" s="17">
        <f>[2]耳下!$L43</f>
        <v>0</v>
      </c>
      <c r="M47" s="17">
        <f>[2]耳下!$M43</f>
        <v>0</v>
      </c>
      <c r="N47" s="17">
        <f>[2]耳下!$N43</f>
        <v>0</v>
      </c>
      <c r="O47" s="17">
        <f>[2]耳下!$O43</f>
        <v>0</v>
      </c>
      <c r="P47" s="17">
        <f>[2]耳下!$P43</f>
        <v>0</v>
      </c>
      <c r="Q47" s="17">
        <f>[2]耳下!$Q43</f>
        <v>0</v>
      </c>
      <c r="S47">
        <f t="shared" si="2"/>
        <v>2</v>
      </c>
      <c r="T47" t="b">
        <f t="shared" si="3"/>
        <v>1</v>
      </c>
    </row>
    <row r="48" spans="2:20">
      <c r="B48" s="17">
        <v>43</v>
      </c>
      <c r="C48" s="17">
        <f>[2]耳下!$C44</f>
        <v>2</v>
      </c>
      <c r="D48" s="17">
        <f>[2]耳下!$D44</f>
        <v>0</v>
      </c>
      <c r="E48" s="17">
        <f>[2]耳下!$E44</f>
        <v>0</v>
      </c>
      <c r="F48" s="17">
        <f>[2]耳下!$F44</f>
        <v>0</v>
      </c>
      <c r="G48" s="17">
        <f>[2]耳下!$G44</f>
        <v>1</v>
      </c>
      <c r="H48" s="17">
        <f>[2]耳下!$H44</f>
        <v>0</v>
      </c>
      <c r="I48" s="17">
        <f>[2]耳下!$I44</f>
        <v>0</v>
      </c>
      <c r="J48" s="17">
        <f>[2]耳下!$J44</f>
        <v>0</v>
      </c>
      <c r="K48" s="17">
        <f>[2]耳下!$K44</f>
        <v>0</v>
      </c>
      <c r="L48" s="17">
        <f>[2]耳下!$L44</f>
        <v>0</v>
      </c>
      <c r="M48" s="17">
        <f>[2]耳下!$M44</f>
        <v>0</v>
      </c>
      <c r="N48" s="17">
        <f>[2]耳下!$N44</f>
        <v>1</v>
      </c>
      <c r="O48" s="17">
        <f>[2]耳下!$O44</f>
        <v>0</v>
      </c>
      <c r="P48" s="17">
        <f>[2]耳下!$P44</f>
        <v>0</v>
      </c>
      <c r="Q48" s="17">
        <f>[2]耳下!$Q44</f>
        <v>0</v>
      </c>
      <c r="S48">
        <f t="shared" si="2"/>
        <v>2</v>
      </c>
      <c r="T48" t="b">
        <f t="shared" si="3"/>
        <v>1</v>
      </c>
    </row>
    <row r="49" spans="2:20">
      <c r="B49" s="17">
        <v>44</v>
      </c>
      <c r="C49" s="17">
        <f>[2]耳下!$C45</f>
        <v>0</v>
      </c>
      <c r="D49" s="17">
        <f>[2]耳下!$D45</f>
        <v>0</v>
      </c>
      <c r="E49" s="17">
        <f>[2]耳下!$E45</f>
        <v>0</v>
      </c>
      <c r="F49" s="17">
        <f>[2]耳下!$F45</f>
        <v>0</v>
      </c>
      <c r="G49" s="17">
        <f>[2]耳下!$G45</f>
        <v>0</v>
      </c>
      <c r="H49" s="17">
        <f>[2]耳下!$H45</f>
        <v>0</v>
      </c>
      <c r="I49" s="17">
        <f>[2]耳下!$I45</f>
        <v>0</v>
      </c>
      <c r="J49" s="17">
        <f>[2]耳下!$J45</f>
        <v>0</v>
      </c>
      <c r="K49" s="17">
        <f>[2]耳下!$K45</f>
        <v>0</v>
      </c>
      <c r="L49" s="17">
        <f>[2]耳下!$L45</f>
        <v>0</v>
      </c>
      <c r="M49" s="17">
        <f>[2]耳下!$M45</f>
        <v>0</v>
      </c>
      <c r="N49" s="17">
        <f>[2]耳下!$N45</f>
        <v>0</v>
      </c>
      <c r="O49" s="17">
        <f>[2]耳下!$O45</f>
        <v>0</v>
      </c>
      <c r="P49" s="17">
        <f>[2]耳下!$P45</f>
        <v>0</v>
      </c>
      <c r="Q49" s="17">
        <f>[2]耳下!$Q45</f>
        <v>0</v>
      </c>
      <c r="S49">
        <f t="shared" si="2"/>
        <v>0</v>
      </c>
      <c r="T49" t="b">
        <f t="shared" si="3"/>
        <v>1</v>
      </c>
    </row>
    <row r="50" spans="2:20">
      <c r="B50" s="17">
        <v>45</v>
      </c>
      <c r="C50" s="17">
        <f>[2]耳下!$C46</f>
        <v>0</v>
      </c>
      <c r="D50" s="17">
        <f>[2]耳下!$D46</f>
        <v>0</v>
      </c>
      <c r="E50" s="17">
        <f>[2]耳下!$E46</f>
        <v>0</v>
      </c>
      <c r="F50" s="17">
        <f>[2]耳下!$F46</f>
        <v>0</v>
      </c>
      <c r="G50" s="17">
        <f>[2]耳下!$G46</f>
        <v>0</v>
      </c>
      <c r="H50" s="17">
        <f>[2]耳下!$H46</f>
        <v>0</v>
      </c>
      <c r="I50" s="17">
        <f>[2]耳下!$I46</f>
        <v>0</v>
      </c>
      <c r="J50" s="17">
        <f>[2]耳下!$J46</f>
        <v>0</v>
      </c>
      <c r="K50" s="17">
        <f>[2]耳下!$K46</f>
        <v>0</v>
      </c>
      <c r="L50" s="17">
        <f>[2]耳下!$L46</f>
        <v>0</v>
      </c>
      <c r="M50" s="17">
        <f>[2]耳下!$M46</f>
        <v>0</v>
      </c>
      <c r="N50" s="17">
        <f>[2]耳下!$N46</f>
        <v>0</v>
      </c>
      <c r="O50" s="17">
        <f>[2]耳下!$O46</f>
        <v>0</v>
      </c>
      <c r="P50" s="17">
        <f>[2]耳下!$P46</f>
        <v>0</v>
      </c>
      <c r="Q50" s="17">
        <f>[2]耳下!$Q46</f>
        <v>0</v>
      </c>
      <c r="S50">
        <f t="shared" si="2"/>
        <v>0</v>
      </c>
      <c r="T50" t="b">
        <f t="shared" si="3"/>
        <v>1</v>
      </c>
    </row>
    <row r="51" spans="2:20">
      <c r="B51" s="17">
        <v>46</v>
      </c>
      <c r="C51" s="17">
        <f>[2]耳下!$C47</f>
        <v>0</v>
      </c>
      <c r="D51" s="17">
        <f>[2]耳下!$D47</f>
        <v>0</v>
      </c>
      <c r="E51" s="17">
        <f>[2]耳下!$E47</f>
        <v>0</v>
      </c>
      <c r="F51" s="17">
        <f>[2]耳下!$F47</f>
        <v>0</v>
      </c>
      <c r="G51" s="17">
        <f>[2]耳下!$G47</f>
        <v>0</v>
      </c>
      <c r="H51" s="17">
        <f>[2]耳下!$H47</f>
        <v>0</v>
      </c>
      <c r="I51" s="17">
        <f>[2]耳下!$I47</f>
        <v>0</v>
      </c>
      <c r="J51" s="17">
        <f>[2]耳下!$J47</f>
        <v>0</v>
      </c>
      <c r="K51" s="17">
        <f>[2]耳下!$K47</f>
        <v>0</v>
      </c>
      <c r="L51" s="17">
        <f>[2]耳下!$L47</f>
        <v>0</v>
      </c>
      <c r="M51" s="17">
        <f>[2]耳下!$M47</f>
        <v>0</v>
      </c>
      <c r="N51" s="17">
        <f>[2]耳下!$N47</f>
        <v>0</v>
      </c>
      <c r="O51" s="17">
        <f>[2]耳下!$O47</f>
        <v>0</v>
      </c>
      <c r="P51" s="17">
        <f>[2]耳下!$P47</f>
        <v>0</v>
      </c>
      <c r="Q51" s="17">
        <f>[2]耳下!$Q47</f>
        <v>0</v>
      </c>
      <c r="S51">
        <f t="shared" si="2"/>
        <v>0</v>
      </c>
      <c r="T51" t="b">
        <f t="shared" si="3"/>
        <v>1</v>
      </c>
    </row>
    <row r="52" spans="2:20">
      <c r="B52" s="17">
        <v>47</v>
      </c>
      <c r="C52" s="17">
        <f>[2]耳下!$C48</f>
        <v>2</v>
      </c>
      <c r="D52" s="17">
        <f>[2]耳下!$D48</f>
        <v>0</v>
      </c>
      <c r="E52" s="17">
        <f>[2]耳下!$E48</f>
        <v>0</v>
      </c>
      <c r="F52" s="17">
        <f>[2]耳下!$F48</f>
        <v>0</v>
      </c>
      <c r="G52" s="17">
        <f>[2]耳下!$G48</f>
        <v>0</v>
      </c>
      <c r="H52" s="17">
        <f>[2]耳下!$H48</f>
        <v>0</v>
      </c>
      <c r="I52" s="17">
        <f>[2]耳下!$I48</f>
        <v>1</v>
      </c>
      <c r="J52" s="17">
        <f>[2]耳下!$J48</f>
        <v>0</v>
      </c>
      <c r="K52" s="17">
        <f>[2]耳下!$K48</f>
        <v>0</v>
      </c>
      <c r="L52" s="17">
        <f>[2]耳下!$L48</f>
        <v>0</v>
      </c>
      <c r="M52" s="17">
        <f>[2]耳下!$M48</f>
        <v>0</v>
      </c>
      <c r="N52" s="17">
        <f>[2]耳下!$N48</f>
        <v>0</v>
      </c>
      <c r="O52" s="17">
        <f>[2]耳下!$O48</f>
        <v>1</v>
      </c>
      <c r="P52" s="17">
        <f>[2]耳下!$P48</f>
        <v>0</v>
      </c>
      <c r="Q52" s="17">
        <f>[2]耳下!$Q48</f>
        <v>0</v>
      </c>
      <c r="S52">
        <f t="shared" si="2"/>
        <v>2</v>
      </c>
      <c r="T52" t="b">
        <f t="shared" si="3"/>
        <v>1</v>
      </c>
    </row>
    <row r="53" spans="2:20">
      <c r="B53" s="17">
        <v>48</v>
      </c>
      <c r="C53" s="17">
        <f>[2]耳下!$C49</f>
        <v>0</v>
      </c>
      <c r="D53" s="17">
        <f>[2]耳下!$D49</f>
        <v>0</v>
      </c>
      <c r="E53" s="17">
        <f>[2]耳下!$E49</f>
        <v>0</v>
      </c>
      <c r="F53" s="17">
        <f>[2]耳下!$F49</f>
        <v>0</v>
      </c>
      <c r="G53" s="17">
        <f>[2]耳下!$G49</f>
        <v>0</v>
      </c>
      <c r="H53" s="17">
        <f>[2]耳下!$H49</f>
        <v>0</v>
      </c>
      <c r="I53" s="17">
        <f>[2]耳下!$I49</f>
        <v>0</v>
      </c>
      <c r="J53" s="17">
        <f>[2]耳下!$J49</f>
        <v>0</v>
      </c>
      <c r="K53" s="17">
        <f>[2]耳下!$K49</f>
        <v>0</v>
      </c>
      <c r="L53" s="17">
        <f>[2]耳下!$L49</f>
        <v>0</v>
      </c>
      <c r="M53" s="17">
        <f>[2]耳下!$M49</f>
        <v>0</v>
      </c>
      <c r="N53" s="17">
        <f>[2]耳下!$N49</f>
        <v>0</v>
      </c>
      <c r="O53" s="17">
        <f>[2]耳下!$O49</f>
        <v>0</v>
      </c>
      <c r="P53" s="17">
        <f>[2]耳下!$P49</f>
        <v>0</v>
      </c>
      <c r="Q53" s="17">
        <f>[2]耳下!$Q49</f>
        <v>0</v>
      </c>
      <c r="S53">
        <f t="shared" si="2"/>
        <v>0</v>
      </c>
      <c r="T53" t="b">
        <f t="shared" si="3"/>
        <v>1</v>
      </c>
    </row>
    <row r="54" spans="2:20">
      <c r="B54" s="17">
        <v>49</v>
      </c>
      <c r="C54" s="17">
        <f>[2]耳下!$C50</f>
        <v>0</v>
      </c>
      <c r="D54" s="17">
        <f>[2]耳下!$D50</f>
        <v>0</v>
      </c>
      <c r="E54" s="17">
        <f>[2]耳下!$E50</f>
        <v>0</v>
      </c>
      <c r="F54" s="17">
        <f>[2]耳下!$F50</f>
        <v>0</v>
      </c>
      <c r="G54" s="17">
        <f>[2]耳下!$G50</f>
        <v>0</v>
      </c>
      <c r="H54" s="17">
        <f>[2]耳下!$H50</f>
        <v>0</v>
      </c>
      <c r="I54" s="17">
        <f>[2]耳下!$I50</f>
        <v>0</v>
      </c>
      <c r="J54" s="17">
        <f>[2]耳下!$J50</f>
        <v>0</v>
      </c>
      <c r="K54" s="17">
        <f>[2]耳下!$K50</f>
        <v>0</v>
      </c>
      <c r="L54" s="17">
        <f>[2]耳下!$L50</f>
        <v>0</v>
      </c>
      <c r="M54" s="17">
        <f>[2]耳下!$M50</f>
        <v>0</v>
      </c>
      <c r="N54" s="17">
        <f>[2]耳下!$N50</f>
        <v>0</v>
      </c>
      <c r="O54" s="17">
        <f>[2]耳下!$O50</f>
        <v>0</v>
      </c>
      <c r="P54" s="17">
        <f>[2]耳下!$P50</f>
        <v>0</v>
      </c>
      <c r="Q54" s="17">
        <f>[2]耳下!$Q50</f>
        <v>0</v>
      </c>
      <c r="S54">
        <f t="shared" si="2"/>
        <v>0</v>
      </c>
      <c r="T54" t="b">
        <f t="shared" si="3"/>
        <v>1</v>
      </c>
    </row>
    <row r="55" spans="2:20">
      <c r="B55" s="17">
        <v>50</v>
      </c>
      <c r="C55" s="17">
        <f>[2]耳下!$C51</f>
        <v>0</v>
      </c>
      <c r="D55" s="17">
        <f>[2]耳下!$D51</f>
        <v>0</v>
      </c>
      <c r="E55" s="17">
        <f>[2]耳下!$E51</f>
        <v>0</v>
      </c>
      <c r="F55" s="17">
        <f>[2]耳下!$F51</f>
        <v>0</v>
      </c>
      <c r="G55" s="17">
        <f>[2]耳下!$G51</f>
        <v>0</v>
      </c>
      <c r="H55" s="17">
        <f>[2]耳下!$H51</f>
        <v>0</v>
      </c>
      <c r="I55" s="17">
        <f>[2]耳下!$I51</f>
        <v>0</v>
      </c>
      <c r="J55" s="17">
        <f>[2]耳下!$J51</f>
        <v>0</v>
      </c>
      <c r="K55" s="17">
        <f>[2]耳下!$K51</f>
        <v>0</v>
      </c>
      <c r="L55" s="17">
        <f>[2]耳下!$L51</f>
        <v>0</v>
      </c>
      <c r="M55" s="17">
        <f>[2]耳下!$M51</f>
        <v>0</v>
      </c>
      <c r="N55" s="17">
        <f>[2]耳下!$N51</f>
        <v>0</v>
      </c>
      <c r="O55" s="17">
        <f>[2]耳下!$O51</f>
        <v>0</v>
      </c>
      <c r="P55" s="17">
        <f>[2]耳下!$P51</f>
        <v>0</v>
      </c>
      <c r="Q55" s="17">
        <f>[2]耳下!$Q51</f>
        <v>0</v>
      </c>
      <c r="S55">
        <f t="shared" si="2"/>
        <v>0</v>
      </c>
      <c r="T55" t="b">
        <f t="shared" si="3"/>
        <v>1</v>
      </c>
    </row>
    <row r="56" spans="2:20">
      <c r="B56" s="17">
        <v>51</v>
      </c>
      <c r="C56" s="17">
        <f>[2]耳下!$C52</f>
        <v>1</v>
      </c>
      <c r="D56" s="17">
        <f>[2]耳下!$D52</f>
        <v>0</v>
      </c>
      <c r="E56" s="17">
        <f>[2]耳下!$E52</f>
        <v>0</v>
      </c>
      <c r="F56" s="17">
        <f>[2]耳下!$F52</f>
        <v>0</v>
      </c>
      <c r="G56" s="17">
        <f>[2]耳下!$G52</f>
        <v>0</v>
      </c>
      <c r="H56" s="17">
        <f>[2]耳下!$H52</f>
        <v>0</v>
      </c>
      <c r="I56" s="17">
        <f>[2]耳下!$I52</f>
        <v>0</v>
      </c>
      <c r="J56" s="17">
        <f>[2]耳下!$J52</f>
        <v>0</v>
      </c>
      <c r="K56" s="17">
        <f>[2]耳下!$K52</f>
        <v>0</v>
      </c>
      <c r="L56" s="17">
        <f>[2]耳下!$L52</f>
        <v>0</v>
      </c>
      <c r="M56" s="17">
        <f>[2]耳下!$M52</f>
        <v>0</v>
      </c>
      <c r="N56" s="17">
        <f>[2]耳下!$N52</f>
        <v>0</v>
      </c>
      <c r="O56" s="17">
        <f>[2]耳下!$O52</f>
        <v>1</v>
      </c>
      <c r="P56" s="17">
        <f>[2]耳下!$P52</f>
        <v>0</v>
      </c>
      <c r="Q56" s="17">
        <f>[2]耳下!$Q52</f>
        <v>0</v>
      </c>
      <c r="S56">
        <f t="shared" si="2"/>
        <v>1</v>
      </c>
      <c r="T56" t="b">
        <f t="shared" si="3"/>
        <v>1</v>
      </c>
    </row>
    <row r="57" spans="2:20">
      <c r="B57" s="17">
        <v>52</v>
      </c>
      <c r="C57" s="17">
        <f>[2]耳下!$C53</f>
        <v>0</v>
      </c>
      <c r="D57" s="17">
        <f>[2]耳下!$D53</f>
        <v>0</v>
      </c>
      <c r="E57" s="17">
        <f>[2]耳下!$E53</f>
        <v>0</v>
      </c>
      <c r="F57" s="17">
        <f>[2]耳下!$F53</f>
        <v>0</v>
      </c>
      <c r="G57" s="17">
        <f>[2]耳下!$G53</f>
        <v>0</v>
      </c>
      <c r="H57" s="17">
        <f>[2]耳下!$H53</f>
        <v>0</v>
      </c>
      <c r="I57" s="17">
        <f>[2]耳下!$I53</f>
        <v>0</v>
      </c>
      <c r="J57" s="17">
        <f>[2]耳下!$J53</f>
        <v>0</v>
      </c>
      <c r="K57" s="17">
        <f>[2]耳下!$K53</f>
        <v>0</v>
      </c>
      <c r="L57" s="17">
        <f>[2]耳下!$L53</f>
        <v>0</v>
      </c>
      <c r="M57" s="17">
        <f>[2]耳下!$M53</f>
        <v>0</v>
      </c>
      <c r="N57" s="17">
        <f>[2]耳下!$N53</f>
        <v>0</v>
      </c>
      <c r="O57" s="17">
        <f>[2]耳下!$O53</f>
        <v>0</v>
      </c>
      <c r="P57" s="17">
        <f>[2]耳下!$P53</f>
        <v>0</v>
      </c>
      <c r="Q57" s="17">
        <f>[2]耳下!$Q53</f>
        <v>0</v>
      </c>
      <c r="S57">
        <f t="shared" si="2"/>
        <v>0</v>
      </c>
      <c r="T57" t="b">
        <f t="shared" si="3"/>
        <v>1</v>
      </c>
    </row>
    <row r="58" spans="2:20">
      <c r="B58" s="105">
        <v>53</v>
      </c>
      <c r="C58" s="105" t="e">
        <f>[2]耳下!$C54</f>
        <v>#N/A</v>
      </c>
      <c r="D58" s="105" t="e">
        <f>[2]耳下!$D54</f>
        <v>#N/A</v>
      </c>
      <c r="E58" s="105" t="e">
        <f>[2]耳下!$E54</f>
        <v>#N/A</v>
      </c>
      <c r="F58" s="105" t="e">
        <f>[2]耳下!$F54</f>
        <v>#N/A</v>
      </c>
      <c r="G58" s="105" t="e">
        <f>[2]耳下!$G54</f>
        <v>#N/A</v>
      </c>
      <c r="H58" s="105" t="e">
        <f>[2]耳下!$H54</f>
        <v>#N/A</v>
      </c>
      <c r="I58" s="105" t="e">
        <f>[2]耳下!$I54</f>
        <v>#N/A</v>
      </c>
      <c r="J58" s="105" t="e">
        <f>[2]耳下!$J54</f>
        <v>#N/A</v>
      </c>
      <c r="K58" s="105" t="e">
        <f>[2]耳下!$K54</f>
        <v>#N/A</v>
      </c>
      <c r="L58" s="105" t="e">
        <f>[2]耳下!$L54</f>
        <v>#N/A</v>
      </c>
      <c r="M58" s="105" t="e">
        <f>[2]耳下!$M54</f>
        <v>#N/A</v>
      </c>
      <c r="N58" s="105" t="e">
        <f>[2]耳下!$N54</f>
        <v>#N/A</v>
      </c>
      <c r="O58" s="105" t="e">
        <f>[2]耳下!$O54</f>
        <v>#N/A</v>
      </c>
      <c r="P58" s="105" t="e">
        <f>[2]耳下!$P54</f>
        <v>#N/A</v>
      </c>
      <c r="Q58" s="105" t="e">
        <f>[2]耳下!$Q54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62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5</v>
      </c>
      <c r="H60" s="2">
        <f t="array" ref="H60">+SUM(IF(NOT(ISERROR(H6:H58)),H6:H58))</f>
        <v>8</v>
      </c>
      <c r="I60" s="2">
        <f t="array" ref="I60">+SUM(IF(NOT(ISERROR(I6:I58)),I6:I58))</f>
        <v>16</v>
      </c>
      <c r="J60" s="2">
        <f t="array" ref="J60">+SUM(IF(NOT(ISERROR(J6:J58)),J6:J58))</f>
        <v>10</v>
      </c>
      <c r="K60" s="2">
        <f t="array" ref="K60">+SUM(IF(NOT(ISERROR(K6:K58)),K6:K58))</f>
        <v>7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5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62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1.6129032258064515</v>
      </c>
      <c r="F61" s="4">
        <f t="shared" si="4"/>
        <v>6.4516129032258061</v>
      </c>
      <c r="G61" s="4">
        <f t="shared" si="4"/>
        <v>8.064516129032258</v>
      </c>
      <c r="H61" s="4">
        <f t="shared" si="4"/>
        <v>12.903225806451612</v>
      </c>
      <c r="I61" s="4">
        <f t="shared" si="4"/>
        <v>25.806451612903224</v>
      </c>
      <c r="J61" s="4">
        <f t="shared" si="4"/>
        <v>16.129032258064516</v>
      </c>
      <c r="K61" s="4">
        <f t="shared" si="4"/>
        <v>11.29032258064516</v>
      </c>
      <c r="L61" s="4">
        <f t="shared" si="4"/>
        <v>3.225806451612903</v>
      </c>
      <c r="M61" s="4">
        <f t="shared" si="4"/>
        <v>1.6129032258064515</v>
      </c>
      <c r="N61" s="4">
        <f t="shared" si="4"/>
        <v>3.225806451612903</v>
      </c>
      <c r="O61" s="4">
        <f t="shared" si="4"/>
        <v>8.064516129032258</v>
      </c>
      <c r="P61" s="4">
        <f t="shared" si="4"/>
        <v>0</v>
      </c>
      <c r="Q61" s="4">
        <f t="shared" si="4"/>
        <v>1.6129032258064515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62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B6" sqref="B6:Y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3">
        <v>1</v>
      </c>
      <c r="C6" s="103">
        <f>[3]出血!$C2</f>
        <v>0</v>
      </c>
      <c r="D6" s="103">
        <f>[3]出血!$D2</f>
        <v>0</v>
      </c>
      <c r="E6" s="103">
        <f>[3]出血!$E2</f>
        <v>0</v>
      </c>
      <c r="F6" s="103">
        <f>[3]出血!$F2</f>
        <v>0</v>
      </c>
      <c r="G6" s="103">
        <f>[3]出血!$G2</f>
        <v>0</v>
      </c>
      <c r="H6" s="103">
        <f>[3]出血!$H2</f>
        <v>0</v>
      </c>
      <c r="I6" s="103">
        <f>[3]出血!$I2</f>
        <v>0</v>
      </c>
      <c r="J6" s="103">
        <f>[3]出血!$J2</f>
        <v>0</v>
      </c>
      <c r="K6" s="103">
        <f>[3]出血!$K2</f>
        <v>0</v>
      </c>
      <c r="L6" s="103">
        <f>[3]出血!$L2</f>
        <v>0</v>
      </c>
      <c r="M6" s="103">
        <f>[3]出血!$M2</f>
        <v>0</v>
      </c>
      <c r="N6" s="103">
        <f>[3]出血!$N2</f>
        <v>0</v>
      </c>
      <c r="O6" s="103">
        <f>[3]出血!$O2</f>
        <v>0</v>
      </c>
      <c r="P6" s="103">
        <f>[3]出血!$P2</f>
        <v>0</v>
      </c>
      <c r="Q6" s="103">
        <f>[3]出血!$Q2</f>
        <v>0</v>
      </c>
      <c r="R6" s="103">
        <f>[3]出血!$R2</f>
        <v>0</v>
      </c>
      <c r="S6" s="103">
        <f>[3]出血!$S2</f>
        <v>0</v>
      </c>
      <c r="T6" s="103">
        <f>[3]出血!$T2</f>
        <v>0</v>
      </c>
      <c r="U6" s="103">
        <f>[3]出血!$U2</f>
        <v>0</v>
      </c>
      <c r="V6" s="103">
        <f>[3]出血!$V2</f>
        <v>0</v>
      </c>
      <c r="W6" s="104"/>
      <c r="X6" s="104">
        <f t="shared" ref="X6:X29" si="0">SUM(D6:V6)</f>
        <v>0</v>
      </c>
      <c r="Y6" s="104" t="b">
        <f t="shared" ref="Y6:Y29" si="1">IF(AND(ISERROR(C6),ISERROR(X6)),"-",C6=X6)</f>
        <v>1</v>
      </c>
    </row>
    <row r="7" spans="2:25">
      <c r="B7" s="17">
        <v>2</v>
      </c>
      <c r="C7" s="17">
        <f>[3]出血!$C3</f>
        <v>1</v>
      </c>
      <c r="D7" s="17">
        <f>[3]出血!$D3</f>
        <v>0</v>
      </c>
      <c r="E7" s="17">
        <f>[3]出血!$E3</f>
        <v>0</v>
      </c>
      <c r="F7" s="17">
        <f>[3]出血!$F3</f>
        <v>0</v>
      </c>
      <c r="G7" s="17">
        <f>[3]出血!$G3</f>
        <v>0</v>
      </c>
      <c r="H7" s="17">
        <f>[3]出血!$H3</f>
        <v>0</v>
      </c>
      <c r="I7" s="17">
        <f>[3]出血!$I3</f>
        <v>0</v>
      </c>
      <c r="J7" s="17">
        <f>[3]出血!$J3</f>
        <v>0</v>
      </c>
      <c r="K7" s="17">
        <f>[3]出血!$K3</f>
        <v>0</v>
      </c>
      <c r="L7" s="17">
        <f>[3]出血!$L3</f>
        <v>0</v>
      </c>
      <c r="M7" s="17">
        <f>[3]出血!$M3</f>
        <v>0</v>
      </c>
      <c r="N7" s="17">
        <f>[3]出血!$N3</f>
        <v>0</v>
      </c>
      <c r="O7" s="17">
        <f>[3]出血!$O3</f>
        <v>0</v>
      </c>
      <c r="P7" s="17">
        <f>[3]出血!$P3</f>
        <v>0</v>
      </c>
      <c r="Q7" s="17">
        <f>[3]出血!$Q3</f>
        <v>0</v>
      </c>
      <c r="R7" s="17">
        <f>[3]出血!$R3</f>
        <v>0</v>
      </c>
      <c r="S7" s="17">
        <f>[3]出血!$S3</f>
        <v>1</v>
      </c>
      <c r="T7" s="17">
        <f>[3]出血!$T3</f>
        <v>0</v>
      </c>
      <c r="U7" s="17">
        <f>[3]出血!$U3</f>
        <v>0</v>
      </c>
      <c r="V7" s="17">
        <f>[3]出血!$V3</f>
        <v>0</v>
      </c>
      <c r="X7">
        <f t="shared" si="0"/>
        <v>1</v>
      </c>
      <c r="Y7" t="b">
        <f t="shared" si="1"/>
        <v>1</v>
      </c>
    </row>
    <row r="8" spans="2:25">
      <c r="B8" s="17">
        <v>3</v>
      </c>
      <c r="C8" s="17">
        <f>[3]出血!$C4</f>
        <v>0</v>
      </c>
      <c r="D8" s="17">
        <f>[3]出血!$D4</f>
        <v>0</v>
      </c>
      <c r="E8" s="17">
        <f>[3]出血!$E4</f>
        <v>0</v>
      </c>
      <c r="F8" s="17">
        <f>[3]出血!$F4</f>
        <v>0</v>
      </c>
      <c r="G8" s="17">
        <f>[3]出血!$G4</f>
        <v>0</v>
      </c>
      <c r="H8" s="17">
        <f>[3]出血!$H4</f>
        <v>0</v>
      </c>
      <c r="I8" s="17">
        <f>[3]出血!$I4</f>
        <v>0</v>
      </c>
      <c r="J8" s="17">
        <f>[3]出血!$J4</f>
        <v>0</v>
      </c>
      <c r="K8" s="17">
        <f>[3]出血!$K4</f>
        <v>0</v>
      </c>
      <c r="L8" s="17">
        <f>[3]出血!$L4</f>
        <v>0</v>
      </c>
      <c r="M8" s="17">
        <f>[3]出血!$M4</f>
        <v>0</v>
      </c>
      <c r="N8" s="17">
        <f>[3]出血!$N4</f>
        <v>0</v>
      </c>
      <c r="O8" s="17">
        <f>[3]出血!$O4</f>
        <v>0</v>
      </c>
      <c r="P8" s="17">
        <f>[3]出血!$P4</f>
        <v>0</v>
      </c>
      <c r="Q8" s="17">
        <f>[3]出血!$Q4</f>
        <v>0</v>
      </c>
      <c r="R8" s="17">
        <f>[3]出血!$R4</f>
        <v>0</v>
      </c>
      <c r="S8" s="17">
        <f>[3]出血!$S4</f>
        <v>0</v>
      </c>
      <c r="T8" s="17">
        <f>[3]出血!$T4</f>
        <v>0</v>
      </c>
      <c r="U8" s="17">
        <f>[3]出血!$U4</f>
        <v>0</v>
      </c>
      <c r="V8" s="17">
        <f>[3]出血!$V4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[3]出血!$C5</f>
        <v>0</v>
      </c>
      <c r="D9" s="17">
        <f>[3]出血!$D5</f>
        <v>0</v>
      </c>
      <c r="E9" s="17">
        <f>[3]出血!$E5</f>
        <v>0</v>
      </c>
      <c r="F9" s="17">
        <f>[3]出血!$F5</f>
        <v>0</v>
      </c>
      <c r="G9" s="17">
        <f>[3]出血!$G5</f>
        <v>0</v>
      </c>
      <c r="H9" s="17">
        <f>[3]出血!$H5</f>
        <v>0</v>
      </c>
      <c r="I9" s="17">
        <f>[3]出血!$I5</f>
        <v>0</v>
      </c>
      <c r="J9" s="17">
        <f>[3]出血!$J5</f>
        <v>0</v>
      </c>
      <c r="K9" s="17">
        <f>[3]出血!$K5</f>
        <v>0</v>
      </c>
      <c r="L9" s="17">
        <f>[3]出血!$L5</f>
        <v>0</v>
      </c>
      <c r="M9" s="17">
        <f>[3]出血!$M5</f>
        <v>0</v>
      </c>
      <c r="N9" s="17">
        <f>[3]出血!$N5</f>
        <v>0</v>
      </c>
      <c r="O9" s="17">
        <f>[3]出血!$O5</f>
        <v>0</v>
      </c>
      <c r="P9" s="17">
        <f>[3]出血!$P5</f>
        <v>0</v>
      </c>
      <c r="Q9" s="17">
        <f>[3]出血!$Q5</f>
        <v>0</v>
      </c>
      <c r="R9" s="17">
        <f>[3]出血!$R5</f>
        <v>0</v>
      </c>
      <c r="S9" s="17">
        <f>[3]出血!$S5</f>
        <v>0</v>
      </c>
      <c r="T9" s="17">
        <f>[3]出血!$T5</f>
        <v>0</v>
      </c>
      <c r="U9" s="17">
        <f>[3]出血!$U5</f>
        <v>0</v>
      </c>
      <c r="V9" s="17">
        <f>[3]出血!$V5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[3]出血!$C6</f>
        <v>1</v>
      </c>
      <c r="D10" s="17">
        <f>[3]出血!$D6</f>
        <v>0</v>
      </c>
      <c r="E10" s="17">
        <f>[3]出血!$E6</f>
        <v>0</v>
      </c>
      <c r="F10" s="17">
        <f>[3]出血!$F6</f>
        <v>0</v>
      </c>
      <c r="G10" s="17">
        <f>[3]出血!$G6</f>
        <v>0</v>
      </c>
      <c r="H10" s="17">
        <f>[3]出血!$H6</f>
        <v>0</v>
      </c>
      <c r="I10" s="17">
        <f>[3]出血!$I6</f>
        <v>0</v>
      </c>
      <c r="J10" s="17">
        <f>[3]出血!$J6</f>
        <v>0</v>
      </c>
      <c r="K10" s="17">
        <f>[3]出血!$K6</f>
        <v>0</v>
      </c>
      <c r="L10" s="17">
        <f>[3]出血!$L6</f>
        <v>0</v>
      </c>
      <c r="M10" s="17">
        <f>[3]出血!$M6</f>
        <v>0</v>
      </c>
      <c r="N10" s="17">
        <f>[3]出血!$N6</f>
        <v>0</v>
      </c>
      <c r="O10" s="17">
        <f>[3]出血!$O6</f>
        <v>0</v>
      </c>
      <c r="P10" s="17">
        <f>[3]出血!$P6</f>
        <v>0</v>
      </c>
      <c r="Q10" s="17">
        <f>[3]出血!$Q6</f>
        <v>0</v>
      </c>
      <c r="R10" s="17">
        <f>[3]出血!$R6</f>
        <v>1</v>
      </c>
      <c r="S10" s="17">
        <f>[3]出血!$S6</f>
        <v>0</v>
      </c>
      <c r="T10" s="17">
        <f>[3]出血!$T6</f>
        <v>0</v>
      </c>
      <c r="U10" s="17">
        <f>[3]出血!$U6</f>
        <v>0</v>
      </c>
      <c r="V10" s="17">
        <f>[3]出血!$V6</f>
        <v>0</v>
      </c>
      <c r="X10">
        <f t="shared" si="0"/>
        <v>1</v>
      </c>
      <c r="Y10" t="b">
        <f t="shared" si="1"/>
        <v>1</v>
      </c>
    </row>
    <row r="11" spans="2:25">
      <c r="B11" s="17">
        <v>6</v>
      </c>
      <c r="C11" s="17">
        <f>[3]出血!$C7</f>
        <v>2</v>
      </c>
      <c r="D11" s="17">
        <f>[3]出血!$D7</f>
        <v>0</v>
      </c>
      <c r="E11" s="17">
        <f>[3]出血!$E7</f>
        <v>0</v>
      </c>
      <c r="F11" s="17">
        <f>[3]出血!$F7</f>
        <v>0</v>
      </c>
      <c r="G11" s="17">
        <f>[3]出血!$G7</f>
        <v>0</v>
      </c>
      <c r="H11" s="17">
        <f>[3]出血!$H7</f>
        <v>1</v>
      </c>
      <c r="I11" s="17">
        <f>[3]出血!$I7</f>
        <v>0</v>
      </c>
      <c r="J11" s="17">
        <f>[3]出血!$J7</f>
        <v>0</v>
      </c>
      <c r="K11" s="17">
        <f>[3]出血!$K7</f>
        <v>0</v>
      </c>
      <c r="L11" s="17">
        <f>[3]出血!$L7</f>
        <v>0</v>
      </c>
      <c r="M11" s="17">
        <f>[3]出血!$M7</f>
        <v>0</v>
      </c>
      <c r="N11" s="17">
        <f>[3]出血!$N7</f>
        <v>0</v>
      </c>
      <c r="O11" s="17">
        <f>[3]出血!$O7</f>
        <v>0</v>
      </c>
      <c r="P11" s="17">
        <f>[3]出血!$P7</f>
        <v>0</v>
      </c>
      <c r="Q11" s="17">
        <f>[3]出血!$Q7</f>
        <v>0</v>
      </c>
      <c r="R11" s="17">
        <f>[3]出血!$R7</f>
        <v>0</v>
      </c>
      <c r="S11" s="17">
        <f>[3]出血!$S7</f>
        <v>0</v>
      </c>
      <c r="T11" s="17">
        <f>[3]出血!$T7</f>
        <v>0</v>
      </c>
      <c r="U11" s="17">
        <f>[3]出血!$U7</f>
        <v>1</v>
      </c>
      <c r="V11" s="17">
        <f>[3]出血!$V7</f>
        <v>0</v>
      </c>
      <c r="X11">
        <f t="shared" si="0"/>
        <v>2</v>
      </c>
      <c r="Y11" t="b">
        <f t="shared" si="1"/>
        <v>1</v>
      </c>
    </row>
    <row r="12" spans="2:25">
      <c r="B12" s="17">
        <v>7</v>
      </c>
      <c r="C12" s="17">
        <f>[3]出血!$C8</f>
        <v>0</v>
      </c>
      <c r="D12" s="17">
        <f>[3]出血!$D8</f>
        <v>0</v>
      </c>
      <c r="E12" s="17">
        <f>[3]出血!$E8</f>
        <v>0</v>
      </c>
      <c r="F12" s="17">
        <f>[3]出血!$F8</f>
        <v>0</v>
      </c>
      <c r="G12" s="17">
        <f>[3]出血!$G8</f>
        <v>0</v>
      </c>
      <c r="H12" s="17">
        <f>[3]出血!$H8</f>
        <v>0</v>
      </c>
      <c r="I12" s="17">
        <f>[3]出血!$I8</f>
        <v>0</v>
      </c>
      <c r="J12" s="17">
        <f>[3]出血!$J8</f>
        <v>0</v>
      </c>
      <c r="K12" s="17">
        <f>[3]出血!$K8</f>
        <v>0</v>
      </c>
      <c r="L12" s="17">
        <f>[3]出血!$L8</f>
        <v>0</v>
      </c>
      <c r="M12" s="17">
        <f>[3]出血!$M8</f>
        <v>0</v>
      </c>
      <c r="N12" s="17">
        <f>[3]出血!$N8</f>
        <v>0</v>
      </c>
      <c r="O12" s="17">
        <f>[3]出血!$O8</f>
        <v>0</v>
      </c>
      <c r="P12" s="17">
        <f>[3]出血!$P8</f>
        <v>0</v>
      </c>
      <c r="Q12" s="17">
        <f>[3]出血!$Q8</f>
        <v>0</v>
      </c>
      <c r="R12" s="17">
        <f>[3]出血!$R8</f>
        <v>0</v>
      </c>
      <c r="S12" s="17">
        <f>[3]出血!$S8</f>
        <v>0</v>
      </c>
      <c r="T12" s="17">
        <f>[3]出血!$T8</f>
        <v>0</v>
      </c>
      <c r="U12" s="17">
        <f>[3]出血!$U8</f>
        <v>0</v>
      </c>
      <c r="V12" s="17">
        <f>[3]出血!$V8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[3]出血!$C9</f>
        <v>1</v>
      </c>
      <c r="D13" s="17">
        <f>[3]出血!$D9</f>
        <v>0</v>
      </c>
      <c r="E13" s="17">
        <f>[3]出血!$E9</f>
        <v>0</v>
      </c>
      <c r="F13" s="17">
        <f>[3]出血!$F9</f>
        <v>0</v>
      </c>
      <c r="G13" s="17">
        <f>[3]出血!$G9</f>
        <v>0</v>
      </c>
      <c r="H13" s="17">
        <f>[3]出血!$H9</f>
        <v>0</v>
      </c>
      <c r="I13" s="17">
        <f>[3]出血!$I9</f>
        <v>0</v>
      </c>
      <c r="J13" s="17">
        <f>[3]出血!$J9</f>
        <v>0</v>
      </c>
      <c r="K13" s="17">
        <f>[3]出血!$K9</f>
        <v>0</v>
      </c>
      <c r="L13" s="17">
        <f>[3]出血!$L9</f>
        <v>0</v>
      </c>
      <c r="M13" s="17">
        <f>[3]出血!$M9</f>
        <v>0</v>
      </c>
      <c r="N13" s="17">
        <f>[3]出血!$N9</f>
        <v>0</v>
      </c>
      <c r="O13" s="17">
        <f>[3]出血!$O9</f>
        <v>0</v>
      </c>
      <c r="P13" s="17">
        <f>[3]出血!$P9</f>
        <v>0</v>
      </c>
      <c r="Q13" s="17">
        <f>[3]出血!$Q9</f>
        <v>0</v>
      </c>
      <c r="R13" s="17">
        <f>[3]出血!$R9</f>
        <v>0</v>
      </c>
      <c r="S13" s="17">
        <f>[3]出血!$S9</f>
        <v>0</v>
      </c>
      <c r="T13" s="17">
        <f>[3]出血!$T9</f>
        <v>0</v>
      </c>
      <c r="U13" s="17">
        <f>[3]出血!$U9</f>
        <v>0</v>
      </c>
      <c r="V13" s="17">
        <f>[3]出血!$V9</f>
        <v>1</v>
      </c>
      <c r="X13">
        <f t="shared" si="0"/>
        <v>1</v>
      </c>
      <c r="Y13" t="b">
        <f t="shared" si="1"/>
        <v>1</v>
      </c>
    </row>
    <row r="14" spans="2:25">
      <c r="B14" s="17">
        <v>9</v>
      </c>
      <c r="C14" s="17">
        <f>[3]出血!$C10</f>
        <v>0</v>
      </c>
      <c r="D14" s="17">
        <f>[3]出血!$D10</f>
        <v>0</v>
      </c>
      <c r="E14" s="17">
        <f>[3]出血!$E10</f>
        <v>0</v>
      </c>
      <c r="F14" s="17">
        <f>[3]出血!$F10</f>
        <v>0</v>
      </c>
      <c r="G14" s="17">
        <f>[3]出血!$G10</f>
        <v>0</v>
      </c>
      <c r="H14" s="17">
        <f>[3]出血!$H10</f>
        <v>0</v>
      </c>
      <c r="I14" s="17">
        <f>[3]出血!$I10</f>
        <v>0</v>
      </c>
      <c r="J14" s="17">
        <f>[3]出血!$J10</f>
        <v>0</v>
      </c>
      <c r="K14" s="17">
        <f>[3]出血!$K10</f>
        <v>0</v>
      </c>
      <c r="L14" s="17">
        <f>[3]出血!$L10</f>
        <v>0</v>
      </c>
      <c r="M14" s="17">
        <f>[3]出血!$M10</f>
        <v>0</v>
      </c>
      <c r="N14" s="17">
        <f>[3]出血!$N10</f>
        <v>0</v>
      </c>
      <c r="O14" s="17">
        <f>[3]出血!$O10</f>
        <v>0</v>
      </c>
      <c r="P14" s="17">
        <f>[3]出血!$P10</f>
        <v>0</v>
      </c>
      <c r="Q14" s="17">
        <f>[3]出血!$Q10</f>
        <v>0</v>
      </c>
      <c r="R14" s="17">
        <f>[3]出血!$R10</f>
        <v>0</v>
      </c>
      <c r="S14" s="17">
        <f>[3]出血!$S10</f>
        <v>0</v>
      </c>
      <c r="T14" s="17">
        <f>[3]出血!$T10</f>
        <v>0</v>
      </c>
      <c r="U14" s="17">
        <f>[3]出血!$U10</f>
        <v>0</v>
      </c>
      <c r="V14" s="17">
        <f>[3]出血!$V10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[3]出血!$C11</f>
        <v>0</v>
      </c>
      <c r="D15" s="17">
        <f>[3]出血!$D11</f>
        <v>0</v>
      </c>
      <c r="E15" s="17">
        <f>[3]出血!$E11</f>
        <v>0</v>
      </c>
      <c r="F15" s="17">
        <f>[3]出血!$F11</f>
        <v>0</v>
      </c>
      <c r="G15" s="17">
        <f>[3]出血!$G11</f>
        <v>0</v>
      </c>
      <c r="H15" s="17">
        <f>[3]出血!$H11</f>
        <v>0</v>
      </c>
      <c r="I15" s="17">
        <f>[3]出血!$I11</f>
        <v>0</v>
      </c>
      <c r="J15" s="17">
        <f>[3]出血!$J11</f>
        <v>0</v>
      </c>
      <c r="K15" s="17">
        <f>[3]出血!$K11</f>
        <v>0</v>
      </c>
      <c r="L15" s="17">
        <f>[3]出血!$L11</f>
        <v>0</v>
      </c>
      <c r="M15" s="17">
        <f>[3]出血!$M11</f>
        <v>0</v>
      </c>
      <c r="N15" s="17">
        <f>[3]出血!$N11</f>
        <v>0</v>
      </c>
      <c r="O15" s="17">
        <f>[3]出血!$O11</f>
        <v>0</v>
      </c>
      <c r="P15" s="17">
        <f>[3]出血!$P11</f>
        <v>0</v>
      </c>
      <c r="Q15" s="17">
        <f>[3]出血!$Q11</f>
        <v>0</v>
      </c>
      <c r="R15" s="17">
        <f>[3]出血!$R11</f>
        <v>0</v>
      </c>
      <c r="S15" s="17">
        <f>[3]出血!$S11</f>
        <v>0</v>
      </c>
      <c r="T15" s="17">
        <f>[3]出血!$T11</f>
        <v>0</v>
      </c>
      <c r="U15" s="17">
        <f>[3]出血!$U11</f>
        <v>0</v>
      </c>
      <c r="V15" s="17">
        <f>[3]出血!$V11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[3]出血!$C12</f>
        <v>0</v>
      </c>
      <c r="D16" s="17">
        <f>[3]出血!$D12</f>
        <v>0</v>
      </c>
      <c r="E16" s="17">
        <f>[3]出血!$E12</f>
        <v>0</v>
      </c>
      <c r="F16" s="17">
        <f>[3]出血!$F12</f>
        <v>0</v>
      </c>
      <c r="G16" s="17">
        <f>[3]出血!$G12</f>
        <v>0</v>
      </c>
      <c r="H16" s="17">
        <f>[3]出血!$H12</f>
        <v>0</v>
      </c>
      <c r="I16" s="17">
        <f>[3]出血!$I12</f>
        <v>0</v>
      </c>
      <c r="J16" s="17">
        <f>[3]出血!$J12</f>
        <v>0</v>
      </c>
      <c r="K16" s="17">
        <f>[3]出血!$K12</f>
        <v>0</v>
      </c>
      <c r="L16" s="17">
        <f>[3]出血!$L12</f>
        <v>0</v>
      </c>
      <c r="M16" s="17">
        <f>[3]出血!$M12</f>
        <v>0</v>
      </c>
      <c r="N16" s="17">
        <f>[3]出血!$N12</f>
        <v>0</v>
      </c>
      <c r="O16" s="17">
        <f>[3]出血!$O12</f>
        <v>0</v>
      </c>
      <c r="P16" s="17">
        <f>[3]出血!$P12</f>
        <v>0</v>
      </c>
      <c r="Q16" s="17">
        <f>[3]出血!$Q12</f>
        <v>0</v>
      </c>
      <c r="R16" s="17">
        <f>[3]出血!$R12</f>
        <v>0</v>
      </c>
      <c r="S16" s="17">
        <f>[3]出血!$S12</f>
        <v>0</v>
      </c>
      <c r="T16" s="17">
        <f>[3]出血!$T12</f>
        <v>0</v>
      </c>
      <c r="U16" s="17">
        <f>[3]出血!$U12</f>
        <v>0</v>
      </c>
      <c r="V16" s="17">
        <f>[3]出血!$V12</f>
        <v>0</v>
      </c>
      <c r="X16">
        <f t="shared" si="0"/>
        <v>0</v>
      </c>
      <c r="Y16" t="b">
        <f t="shared" si="1"/>
        <v>1</v>
      </c>
    </row>
    <row r="17" spans="2:25">
      <c r="B17" s="17">
        <v>12</v>
      </c>
      <c r="C17" s="17">
        <f>[3]出血!$C13</f>
        <v>1</v>
      </c>
      <c r="D17" s="17">
        <f>[3]出血!$D13</f>
        <v>0</v>
      </c>
      <c r="E17" s="17">
        <f>[3]出血!$E13</f>
        <v>0</v>
      </c>
      <c r="F17" s="17">
        <f>[3]出血!$F13</f>
        <v>0</v>
      </c>
      <c r="G17" s="17">
        <f>[3]出血!$G13</f>
        <v>0</v>
      </c>
      <c r="H17" s="17">
        <f>[3]出血!$H13</f>
        <v>0</v>
      </c>
      <c r="I17" s="17">
        <f>[3]出血!$I13</f>
        <v>0</v>
      </c>
      <c r="J17" s="17">
        <f>[3]出血!$J13</f>
        <v>0</v>
      </c>
      <c r="K17" s="17">
        <f>[3]出血!$K13</f>
        <v>0</v>
      </c>
      <c r="L17" s="17">
        <f>[3]出血!$L13</f>
        <v>0</v>
      </c>
      <c r="M17" s="17">
        <f>[3]出血!$M13</f>
        <v>0</v>
      </c>
      <c r="N17" s="17">
        <f>[3]出血!$N13</f>
        <v>0</v>
      </c>
      <c r="O17" s="17">
        <f>[3]出血!$O13</f>
        <v>0</v>
      </c>
      <c r="P17" s="17">
        <f>[3]出血!$P13</f>
        <v>0</v>
      </c>
      <c r="Q17" s="17">
        <f>[3]出血!$Q13</f>
        <v>0</v>
      </c>
      <c r="R17" s="17">
        <f>[3]出血!$R13</f>
        <v>0</v>
      </c>
      <c r="S17" s="17">
        <f>[3]出血!$S13</f>
        <v>1</v>
      </c>
      <c r="T17" s="17">
        <f>[3]出血!$T13</f>
        <v>0</v>
      </c>
      <c r="U17" s="17">
        <f>[3]出血!$U13</f>
        <v>0</v>
      </c>
      <c r="V17" s="17">
        <f>[3]出血!$V13</f>
        <v>0</v>
      </c>
      <c r="X17">
        <f t="shared" si="0"/>
        <v>1</v>
      </c>
      <c r="Y17" t="b">
        <f t="shared" si="1"/>
        <v>1</v>
      </c>
    </row>
    <row r="18" spans="2:25">
      <c r="B18" s="17">
        <v>13</v>
      </c>
      <c r="C18" s="17">
        <f>[3]出血!$C14</f>
        <v>0</v>
      </c>
      <c r="D18" s="17">
        <f>[3]出血!$D14</f>
        <v>0</v>
      </c>
      <c r="E18" s="17">
        <f>[3]出血!$E14</f>
        <v>0</v>
      </c>
      <c r="F18" s="17">
        <f>[3]出血!$F14</f>
        <v>0</v>
      </c>
      <c r="G18" s="17">
        <f>[3]出血!$G14</f>
        <v>0</v>
      </c>
      <c r="H18" s="17">
        <f>[3]出血!$H14</f>
        <v>0</v>
      </c>
      <c r="I18" s="17">
        <f>[3]出血!$I14</f>
        <v>0</v>
      </c>
      <c r="J18" s="17">
        <f>[3]出血!$J14</f>
        <v>0</v>
      </c>
      <c r="K18" s="17">
        <f>[3]出血!$K14</f>
        <v>0</v>
      </c>
      <c r="L18" s="17">
        <f>[3]出血!$L14</f>
        <v>0</v>
      </c>
      <c r="M18" s="17">
        <f>[3]出血!$M14</f>
        <v>0</v>
      </c>
      <c r="N18" s="17">
        <f>[3]出血!$N14</f>
        <v>0</v>
      </c>
      <c r="O18" s="17">
        <f>[3]出血!$O14</f>
        <v>0</v>
      </c>
      <c r="P18" s="17">
        <f>[3]出血!$P14</f>
        <v>0</v>
      </c>
      <c r="Q18" s="17">
        <f>[3]出血!$Q14</f>
        <v>0</v>
      </c>
      <c r="R18" s="17">
        <f>[3]出血!$R14</f>
        <v>0</v>
      </c>
      <c r="S18" s="17">
        <f>[3]出血!$S14</f>
        <v>0</v>
      </c>
      <c r="T18" s="17">
        <f>[3]出血!$T14</f>
        <v>0</v>
      </c>
      <c r="U18" s="17">
        <f>[3]出血!$U14</f>
        <v>0</v>
      </c>
      <c r="V18" s="17">
        <f>[3]出血!$V14</f>
        <v>0</v>
      </c>
      <c r="X18">
        <f t="shared" si="0"/>
        <v>0</v>
      </c>
      <c r="Y18" t="b">
        <f t="shared" si="1"/>
        <v>1</v>
      </c>
    </row>
    <row r="19" spans="2:25">
      <c r="B19" s="17">
        <v>14</v>
      </c>
      <c r="C19" s="17">
        <f>[3]出血!$C15</f>
        <v>0</v>
      </c>
      <c r="D19" s="17">
        <f>[3]出血!$D15</f>
        <v>0</v>
      </c>
      <c r="E19" s="17">
        <f>[3]出血!$E15</f>
        <v>0</v>
      </c>
      <c r="F19" s="17">
        <f>[3]出血!$F15</f>
        <v>0</v>
      </c>
      <c r="G19" s="17">
        <f>[3]出血!$G15</f>
        <v>0</v>
      </c>
      <c r="H19" s="17">
        <f>[3]出血!$H15</f>
        <v>0</v>
      </c>
      <c r="I19" s="17">
        <f>[3]出血!$I15</f>
        <v>0</v>
      </c>
      <c r="J19" s="17">
        <f>[3]出血!$J15</f>
        <v>0</v>
      </c>
      <c r="K19" s="17">
        <f>[3]出血!$K15</f>
        <v>0</v>
      </c>
      <c r="L19" s="17">
        <f>[3]出血!$L15</f>
        <v>0</v>
      </c>
      <c r="M19" s="17">
        <f>[3]出血!$M15</f>
        <v>0</v>
      </c>
      <c r="N19" s="17">
        <f>[3]出血!$N15</f>
        <v>0</v>
      </c>
      <c r="O19" s="17">
        <f>[3]出血!$O15</f>
        <v>0</v>
      </c>
      <c r="P19" s="17">
        <f>[3]出血!$P15</f>
        <v>0</v>
      </c>
      <c r="Q19" s="17">
        <f>[3]出血!$Q15</f>
        <v>0</v>
      </c>
      <c r="R19" s="17">
        <f>[3]出血!$R15</f>
        <v>0</v>
      </c>
      <c r="S19" s="17">
        <f>[3]出血!$S15</f>
        <v>0</v>
      </c>
      <c r="T19" s="17">
        <f>[3]出血!$T15</f>
        <v>0</v>
      </c>
      <c r="U19" s="17">
        <f>[3]出血!$U15</f>
        <v>0</v>
      </c>
      <c r="V19" s="17">
        <f>[3]出血!$V15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[3]出血!$C16</f>
        <v>0</v>
      </c>
      <c r="D20" s="17">
        <f>[3]出血!$D16</f>
        <v>0</v>
      </c>
      <c r="E20" s="17">
        <f>[3]出血!$E16</f>
        <v>0</v>
      </c>
      <c r="F20" s="17">
        <f>[3]出血!$F16</f>
        <v>0</v>
      </c>
      <c r="G20" s="17">
        <f>[3]出血!$G16</f>
        <v>0</v>
      </c>
      <c r="H20" s="17">
        <f>[3]出血!$H16</f>
        <v>0</v>
      </c>
      <c r="I20" s="17">
        <f>[3]出血!$I16</f>
        <v>0</v>
      </c>
      <c r="J20" s="17">
        <f>[3]出血!$J16</f>
        <v>0</v>
      </c>
      <c r="K20" s="17">
        <f>[3]出血!$K16</f>
        <v>0</v>
      </c>
      <c r="L20" s="17">
        <f>[3]出血!$L16</f>
        <v>0</v>
      </c>
      <c r="M20" s="17">
        <f>[3]出血!$M16</f>
        <v>0</v>
      </c>
      <c r="N20" s="17">
        <f>[3]出血!$N16</f>
        <v>0</v>
      </c>
      <c r="O20" s="17">
        <f>[3]出血!$O16</f>
        <v>0</v>
      </c>
      <c r="P20" s="17">
        <f>[3]出血!$P16</f>
        <v>0</v>
      </c>
      <c r="Q20" s="17">
        <f>[3]出血!$Q16</f>
        <v>0</v>
      </c>
      <c r="R20" s="17">
        <f>[3]出血!$R16</f>
        <v>0</v>
      </c>
      <c r="S20" s="17">
        <f>[3]出血!$S16</f>
        <v>0</v>
      </c>
      <c r="T20" s="17">
        <f>[3]出血!$T16</f>
        <v>0</v>
      </c>
      <c r="U20" s="17">
        <f>[3]出血!$U16</f>
        <v>0</v>
      </c>
      <c r="V20" s="17">
        <f>[3]出血!$V16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[3]出血!$C17</f>
        <v>0</v>
      </c>
      <c r="D21" s="17">
        <f>[3]出血!$D17</f>
        <v>0</v>
      </c>
      <c r="E21" s="17">
        <f>[3]出血!$E17</f>
        <v>0</v>
      </c>
      <c r="F21" s="17">
        <f>[3]出血!$F17</f>
        <v>0</v>
      </c>
      <c r="G21" s="17">
        <f>[3]出血!$G17</f>
        <v>0</v>
      </c>
      <c r="H21" s="17">
        <f>[3]出血!$H17</f>
        <v>0</v>
      </c>
      <c r="I21" s="17">
        <f>[3]出血!$I17</f>
        <v>0</v>
      </c>
      <c r="J21" s="17">
        <f>[3]出血!$J17</f>
        <v>0</v>
      </c>
      <c r="K21" s="17">
        <f>[3]出血!$K17</f>
        <v>0</v>
      </c>
      <c r="L21" s="17">
        <f>[3]出血!$L17</f>
        <v>0</v>
      </c>
      <c r="M21" s="17">
        <f>[3]出血!$M17</f>
        <v>0</v>
      </c>
      <c r="N21" s="17">
        <f>[3]出血!$N17</f>
        <v>0</v>
      </c>
      <c r="O21" s="17">
        <f>[3]出血!$O17</f>
        <v>0</v>
      </c>
      <c r="P21" s="17">
        <f>[3]出血!$P17</f>
        <v>0</v>
      </c>
      <c r="Q21" s="17">
        <f>[3]出血!$Q17</f>
        <v>0</v>
      </c>
      <c r="R21" s="17">
        <f>[3]出血!$R17</f>
        <v>0</v>
      </c>
      <c r="S21" s="17">
        <f>[3]出血!$S17</f>
        <v>0</v>
      </c>
      <c r="T21" s="17">
        <f>[3]出血!$T17</f>
        <v>0</v>
      </c>
      <c r="U21" s="17">
        <f>[3]出血!$U17</f>
        <v>0</v>
      </c>
      <c r="V21" s="17">
        <f>[3]出血!$V17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[3]出血!$C18</f>
        <v>0</v>
      </c>
      <c r="D22" s="17">
        <f>[3]出血!$D18</f>
        <v>0</v>
      </c>
      <c r="E22" s="17">
        <f>[3]出血!$E18</f>
        <v>0</v>
      </c>
      <c r="F22" s="17">
        <f>[3]出血!$F18</f>
        <v>0</v>
      </c>
      <c r="G22" s="17">
        <f>[3]出血!$G18</f>
        <v>0</v>
      </c>
      <c r="H22" s="17">
        <f>[3]出血!$H18</f>
        <v>0</v>
      </c>
      <c r="I22" s="17">
        <f>[3]出血!$I18</f>
        <v>0</v>
      </c>
      <c r="J22" s="17">
        <f>[3]出血!$J18</f>
        <v>0</v>
      </c>
      <c r="K22" s="17">
        <f>[3]出血!$K18</f>
        <v>0</v>
      </c>
      <c r="L22" s="17">
        <f>[3]出血!$L18</f>
        <v>0</v>
      </c>
      <c r="M22" s="17">
        <f>[3]出血!$M18</f>
        <v>0</v>
      </c>
      <c r="N22" s="17">
        <f>[3]出血!$N18</f>
        <v>0</v>
      </c>
      <c r="O22" s="17">
        <f>[3]出血!$O18</f>
        <v>0</v>
      </c>
      <c r="P22" s="17">
        <f>[3]出血!$P18</f>
        <v>0</v>
      </c>
      <c r="Q22" s="17">
        <f>[3]出血!$Q18</f>
        <v>0</v>
      </c>
      <c r="R22" s="17">
        <f>[3]出血!$R18</f>
        <v>0</v>
      </c>
      <c r="S22" s="17">
        <f>[3]出血!$S18</f>
        <v>0</v>
      </c>
      <c r="T22" s="17">
        <f>[3]出血!$T18</f>
        <v>0</v>
      </c>
      <c r="U22" s="17">
        <f>[3]出血!$U18</f>
        <v>0</v>
      </c>
      <c r="V22" s="17">
        <f>[3]出血!$V18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[3]出血!$C19</f>
        <v>0</v>
      </c>
      <c r="D23" s="17">
        <f>[3]出血!$D19</f>
        <v>0</v>
      </c>
      <c r="E23" s="17">
        <f>[3]出血!$E19</f>
        <v>0</v>
      </c>
      <c r="F23" s="17">
        <f>[3]出血!$F19</f>
        <v>0</v>
      </c>
      <c r="G23" s="17">
        <f>[3]出血!$G19</f>
        <v>0</v>
      </c>
      <c r="H23" s="17">
        <f>[3]出血!$H19</f>
        <v>0</v>
      </c>
      <c r="I23" s="17">
        <f>[3]出血!$I19</f>
        <v>0</v>
      </c>
      <c r="J23" s="17">
        <f>[3]出血!$J19</f>
        <v>0</v>
      </c>
      <c r="K23" s="17">
        <f>[3]出血!$K19</f>
        <v>0</v>
      </c>
      <c r="L23" s="17">
        <f>[3]出血!$L19</f>
        <v>0</v>
      </c>
      <c r="M23" s="17">
        <f>[3]出血!$M19</f>
        <v>0</v>
      </c>
      <c r="N23" s="17">
        <f>[3]出血!$N19</f>
        <v>0</v>
      </c>
      <c r="O23" s="17">
        <f>[3]出血!$O19</f>
        <v>0</v>
      </c>
      <c r="P23" s="17">
        <f>[3]出血!$P19</f>
        <v>0</v>
      </c>
      <c r="Q23" s="17">
        <f>[3]出血!$Q19</f>
        <v>0</v>
      </c>
      <c r="R23" s="17">
        <f>[3]出血!$R19</f>
        <v>0</v>
      </c>
      <c r="S23" s="17">
        <f>[3]出血!$S19</f>
        <v>0</v>
      </c>
      <c r="T23" s="17">
        <f>[3]出血!$T19</f>
        <v>0</v>
      </c>
      <c r="U23" s="17">
        <f>[3]出血!$U19</f>
        <v>0</v>
      </c>
      <c r="V23" s="17">
        <f>[3]出血!$V19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[3]出血!$C20</f>
        <v>0</v>
      </c>
      <c r="D24" s="17">
        <f>[3]出血!$D20</f>
        <v>0</v>
      </c>
      <c r="E24" s="17">
        <f>[3]出血!$E20</f>
        <v>0</v>
      </c>
      <c r="F24" s="17">
        <f>[3]出血!$F20</f>
        <v>0</v>
      </c>
      <c r="G24" s="17">
        <f>[3]出血!$G20</f>
        <v>0</v>
      </c>
      <c r="H24" s="17">
        <f>[3]出血!$H20</f>
        <v>0</v>
      </c>
      <c r="I24" s="17">
        <f>[3]出血!$I20</f>
        <v>0</v>
      </c>
      <c r="J24" s="17">
        <f>[3]出血!$J20</f>
        <v>0</v>
      </c>
      <c r="K24" s="17">
        <f>[3]出血!$K20</f>
        <v>0</v>
      </c>
      <c r="L24" s="17">
        <f>[3]出血!$L20</f>
        <v>0</v>
      </c>
      <c r="M24" s="17">
        <f>[3]出血!$M20</f>
        <v>0</v>
      </c>
      <c r="N24" s="17">
        <f>[3]出血!$N20</f>
        <v>0</v>
      </c>
      <c r="O24" s="17">
        <f>[3]出血!$O20</f>
        <v>0</v>
      </c>
      <c r="P24" s="17">
        <f>[3]出血!$P20</f>
        <v>0</v>
      </c>
      <c r="Q24" s="17">
        <f>[3]出血!$Q20</f>
        <v>0</v>
      </c>
      <c r="R24" s="17">
        <f>[3]出血!$R20</f>
        <v>0</v>
      </c>
      <c r="S24" s="17">
        <f>[3]出血!$S20</f>
        <v>0</v>
      </c>
      <c r="T24" s="17">
        <f>[3]出血!$T20</f>
        <v>0</v>
      </c>
      <c r="U24" s="17">
        <f>[3]出血!$U20</f>
        <v>0</v>
      </c>
      <c r="V24" s="17">
        <f>[3]出血!$V20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[3]出血!$C21</f>
        <v>0</v>
      </c>
      <c r="D25" s="17">
        <f>[3]出血!$D21</f>
        <v>0</v>
      </c>
      <c r="E25" s="17">
        <f>[3]出血!$E21</f>
        <v>0</v>
      </c>
      <c r="F25" s="17">
        <f>[3]出血!$F21</f>
        <v>0</v>
      </c>
      <c r="G25" s="17">
        <f>[3]出血!$G21</f>
        <v>0</v>
      </c>
      <c r="H25" s="17">
        <f>[3]出血!$H21</f>
        <v>0</v>
      </c>
      <c r="I25" s="17">
        <f>[3]出血!$I21</f>
        <v>0</v>
      </c>
      <c r="J25" s="17">
        <f>[3]出血!$J21</f>
        <v>0</v>
      </c>
      <c r="K25" s="17">
        <f>[3]出血!$K21</f>
        <v>0</v>
      </c>
      <c r="L25" s="17">
        <f>[3]出血!$L21</f>
        <v>0</v>
      </c>
      <c r="M25" s="17">
        <f>[3]出血!$M21</f>
        <v>0</v>
      </c>
      <c r="N25" s="17">
        <f>[3]出血!$N21</f>
        <v>0</v>
      </c>
      <c r="O25" s="17">
        <f>[3]出血!$O21</f>
        <v>0</v>
      </c>
      <c r="P25" s="17">
        <f>[3]出血!$P21</f>
        <v>0</v>
      </c>
      <c r="Q25" s="17">
        <f>[3]出血!$Q21</f>
        <v>0</v>
      </c>
      <c r="R25" s="17">
        <f>[3]出血!$R21</f>
        <v>0</v>
      </c>
      <c r="S25" s="17">
        <f>[3]出血!$S21</f>
        <v>0</v>
      </c>
      <c r="T25" s="17">
        <f>[3]出血!$T21</f>
        <v>0</v>
      </c>
      <c r="U25" s="17">
        <f>[3]出血!$U21</f>
        <v>0</v>
      </c>
      <c r="V25" s="17">
        <f>[3]出血!$V21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[3]出血!$C22</f>
        <v>0</v>
      </c>
      <c r="D26" s="17">
        <f>[3]出血!$D22</f>
        <v>0</v>
      </c>
      <c r="E26" s="17">
        <f>[3]出血!$E22</f>
        <v>0</v>
      </c>
      <c r="F26" s="17">
        <f>[3]出血!$F22</f>
        <v>0</v>
      </c>
      <c r="G26" s="17">
        <f>[3]出血!$G22</f>
        <v>0</v>
      </c>
      <c r="H26" s="17">
        <f>[3]出血!$H22</f>
        <v>0</v>
      </c>
      <c r="I26" s="17">
        <f>[3]出血!$I22</f>
        <v>0</v>
      </c>
      <c r="J26" s="17">
        <f>[3]出血!$J22</f>
        <v>0</v>
      </c>
      <c r="K26" s="17">
        <f>[3]出血!$K22</f>
        <v>0</v>
      </c>
      <c r="L26" s="17">
        <f>[3]出血!$L22</f>
        <v>0</v>
      </c>
      <c r="M26" s="17">
        <f>[3]出血!$M22</f>
        <v>0</v>
      </c>
      <c r="N26" s="17">
        <f>[3]出血!$N22</f>
        <v>0</v>
      </c>
      <c r="O26" s="17">
        <f>[3]出血!$O22</f>
        <v>0</v>
      </c>
      <c r="P26" s="17">
        <f>[3]出血!$P22</f>
        <v>0</v>
      </c>
      <c r="Q26" s="17">
        <f>[3]出血!$Q22</f>
        <v>0</v>
      </c>
      <c r="R26" s="17">
        <f>[3]出血!$R22</f>
        <v>0</v>
      </c>
      <c r="S26" s="17">
        <f>[3]出血!$S22</f>
        <v>0</v>
      </c>
      <c r="T26" s="17">
        <f>[3]出血!$T22</f>
        <v>0</v>
      </c>
      <c r="U26" s="17">
        <f>[3]出血!$U22</f>
        <v>0</v>
      </c>
      <c r="V26" s="17">
        <f>[3]出血!$V22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[3]出血!$C23</f>
        <v>0</v>
      </c>
      <c r="D27" s="17">
        <f>[3]出血!$D23</f>
        <v>0</v>
      </c>
      <c r="E27" s="17">
        <f>[3]出血!$E23</f>
        <v>0</v>
      </c>
      <c r="F27" s="17">
        <f>[3]出血!$F23</f>
        <v>0</v>
      </c>
      <c r="G27" s="17">
        <f>[3]出血!$G23</f>
        <v>0</v>
      </c>
      <c r="H27" s="17">
        <f>[3]出血!$H23</f>
        <v>0</v>
      </c>
      <c r="I27" s="17">
        <f>[3]出血!$I23</f>
        <v>0</v>
      </c>
      <c r="J27" s="17">
        <f>[3]出血!$J23</f>
        <v>0</v>
      </c>
      <c r="K27" s="17">
        <f>[3]出血!$K23</f>
        <v>0</v>
      </c>
      <c r="L27" s="17">
        <f>[3]出血!$L23</f>
        <v>0</v>
      </c>
      <c r="M27" s="17">
        <f>[3]出血!$M23</f>
        <v>0</v>
      </c>
      <c r="N27" s="17">
        <f>[3]出血!$N23</f>
        <v>0</v>
      </c>
      <c r="O27" s="17">
        <f>[3]出血!$O23</f>
        <v>0</v>
      </c>
      <c r="P27" s="17">
        <f>[3]出血!$P23</f>
        <v>0</v>
      </c>
      <c r="Q27" s="17">
        <f>[3]出血!$Q23</f>
        <v>0</v>
      </c>
      <c r="R27" s="17">
        <f>[3]出血!$R23</f>
        <v>0</v>
      </c>
      <c r="S27" s="17">
        <f>[3]出血!$S23</f>
        <v>0</v>
      </c>
      <c r="T27" s="17">
        <f>[3]出血!$T23</f>
        <v>0</v>
      </c>
      <c r="U27" s="17">
        <f>[3]出血!$U23</f>
        <v>0</v>
      </c>
      <c r="V27" s="17">
        <f>[3]出血!$V23</f>
        <v>0</v>
      </c>
      <c r="X27">
        <f t="shared" si="0"/>
        <v>0</v>
      </c>
      <c r="Y27" t="b">
        <f t="shared" si="1"/>
        <v>1</v>
      </c>
    </row>
    <row r="28" spans="2:25">
      <c r="B28" s="17">
        <v>23</v>
      </c>
      <c r="C28" s="17">
        <f>[3]出血!$C24</f>
        <v>0</v>
      </c>
      <c r="D28" s="17">
        <f>[3]出血!$D24</f>
        <v>0</v>
      </c>
      <c r="E28" s="17">
        <f>[3]出血!$E24</f>
        <v>0</v>
      </c>
      <c r="F28" s="17">
        <f>[3]出血!$F24</f>
        <v>0</v>
      </c>
      <c r="G28" s="17">
        <f>[3]出血!$G24</f>
        <v>0</v>
      </c>
      <c r="H28" s="17">
        <f>[3]出血!$H24</f>
        <v>0</v>
      </c>
      <c r="I28" s="17">
        <f>[3]出血!$I24</f>
        <v>0</v>
      </c>
      <c r="J28" s="17">
        <f>[3]出血!$J24</f>
        <v>0</v>
      </c>
      <c r="K28" s="17">
        <f>[3]出血!$K24</f>
        <v>0</v>
      </c>
      <c r="L28" s="17">
        <f>[3]出血!$L24</f>
        <v>0</v>
      </c>
      <c r="M28" s="17">
        <f>[3]出血!$M24</f>
        <v>0</v>
      </c>
      <c r="N28" s="17">
        <f>[3]出血!$N24</f>
        <v>0</v>
      </c>
      <c r="O28" s="17">
        <f>[3]出血!$O24</f>
        <v>0</v>
      </c>
      <c r="P28" s="17">
        <f>[3]出血!$P24</f>
        <v>0</v>
      </c>
      <c r="Q28" s="17">
        <f>[3]出血!$Q24</f>
        <v>0</v>
      </c>
      <c r="R28" s="17">
        <f>[3]出血!$R24</f>
        <v>0</v>
      </c>
      <c r="S28" s="17">
        <f>[3]出血!$S24</f>
        <v>0</v>
      </c>
      <c r="T28" s="17">
        <f>[3]出血!$T24</f>
        <v>0</v>
      </c>
      <c r="U28" s="17">
        <f>[3]出血!$U24</f>
        <v>0</v>
      </c>
      <c r="V28" s="17">
        <f>[3]出血!$V24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[3]出血!$C25</f>
        <v>1</v>
      </c>
      <c r="D29" s="17">
        <f>[3]出血!$D25</f>
        <v>0</v>
      </c>
      <c r="E29" s="17">
        <f>[3]出血!$E25</f>
        <v>0</v>
      </c>
      <c r="F29" s="17">
        <f>[3]出血!$F25</f>
        <v>0</v>
      </c>
      <c r="G29" s="17">
        <f>[3]出血!$G25</f>
        <v>0</v>
      </c>
      <c r="H29" s="17">
        <f>[3]出血!$H25</f>
        <v>0</v>
      </c>
      <c r="I29" s="17">
        <f>[3]出血!$I25</f>
        <v>0</v>
      </c>
      <c r="J29" s="17">
        <f>[3]出血!$J25</f>
        <v>0</v>
      </c>
      <c r="K29" s="17">
        <f>[3]出血!$K25</f>
        <v>0</v>
      </c>
      <c r="L29" s="17">
        <f>[3]出血!$L25</f>
        <v>0</v>
      </c>
      <c r="M29" s="17">
        <f>[3]出血!$M25</f>
        <v>0</v>
      </c>
      <c r="N29" s="17">
        <f>[3]出血!$N25</f>
        <v>0</v>
      </c>
      <c r="O29" s="17">
        <f>[3]出血!$O25</f>
        <v>0</v>
      </c>
      <c r="P29" s="17">
        <f>[3]出血!$P25</f>
        <v>0</v>
      </c>
      <c r="Q29" s="17">
        <f>[3]出血!$Q25</f>
        <v>0</v>
      </c>
      <c r="R29" s="17">
        <f>[3]出血!$R25</f>
        <v>0</v>
      </c>
      <c r="S29" s="17">
        <f>[3]出血!$S25</f>
        <v>0</v>
      </c>
      <c r="T29" s="17">
        <f>[3]出血!$T25</f>
        <v>0</v>
      </c>
      <c r="U29" s="17">
        <f>[3]出血!$U25</f>
        <v>0</v>
      </c>
      <c r="V29" s="17">
        <f>[3]出血!$V25</f>
        <v>1</v>
      </c>
      <c r="X29">
        <f t="shared" si="0"/>
        <v>1</v>
      </c>
      <c r="Y29" t="b">
        <f t="shared" si="1"/>
        <v>1</v>
      </c>
    </row>
    <row r="30" spans="2:25">
      <c r="B30" s="17">
        <v>25</v>
      </c>
      <c r="C30" s="17">
        <f>[3]出血!$C26</f>
        <v>1</v>
      </c>
      <c r="D30" s="17">
        <f>[3]出血!$D26</f>
        <v>0</v>
      </c>
      <c r="E30" s="17">
        <f>[3]出血!$E26</f>
        <v>0</v>
      </c>
      <c r="F30" s="17">
        <f>[3]出血!$F26</f>
        <v>0</v>
      </c>
      <c r="G30" s="17">
        <f>[3]出血!$G26</f>
        <v>0</v>
      </c>
      <c r="H30" s="17">
        <f>[3]出血!$H26</f>
        <v>0</v>
      </c>
      <c r="I30" s="17">
        <f>[3]出血!$I26</f>
        <v>0</v>
      </c>
      <c r="J30" s="17">
        <f>[3]出血!$J26</f>
        <v>0</v>
      </c>
      <c r="K30" s="17">
        <f>[3]出血!$K26</f>
        <v>0</v>
      </c>
      <c r="L30" s="17">
        <f>[3]出血!$L26</f>
        <v>0</v>
      </c>
      <c r="M30" s="17">
        <f>[3]出血!$M26</f>
        <v>0</v>
      </c>
      <c r="N30" s="17">
        <f>[3]出血!$N26</f>
        <v>0</v>
      </c>
      <c r="O30" s="17">
        <f>[3]出血!$O26</f>
        <v>0</v>
      </c>
      <c r="P30" s="17">
        <f>[3]出血!$P26</f>
        <v>0</v>
      </c>
      <c r="Q30" s="17">
        <f>[3]出血!$Q26</f>
        <v>0</v>
      </c>
      <c r="R30" s="17">
        <f>[3]出血!$R26</f>
        <v>0</v>
      </c>
      <c r="S30" s="17">
        <f>[3]出血!$S26</f>
        <v>1</v>
      </c>
      <c r="T30" s="17">
        <f>[3]出血!$T26</f>
        <v>0</v>
      </c>
      <c r="U30" s="17">
        <f>[3]出血!$U26</f>
        <v>0</v>
      </c>
      <c r="V30" s="17">
        <f>[3]出血!$V26</f>
        <v>0</v>
      </c>
      <c r="X30">
        <f>SUM(D30:V30)</f>
        <v>1</v>
      </c>
      <c r="Y30" t="b">
        <f>IF(AND(ISERROR(C30),ISERROR(X30)),"-",C30=X30)</f>
        <v>1</v>
      </c>
    </row>
    <row r="31" spans="2:25">
      <c r="B31" s="17">
        <v>26</v>
      </c>
      <c r="C31" s="17">
        <f>[3]出血!$C27</f>
        <v>0</v>
      </c>
      <c r="D31" s="17">
        <f>[3]出血!$D27</f>
        <v>0</v>
      </c>
      <c r="E31" s="17">
        <f>[3]出血!$E27</f>
        <v>0</v>
      </c>
      <c r="F31" s="17">
        <f>[3]出血!$F27</f>
        <v>0</v>
      </c>
      <c r="G31" s="17">
        <f>[3]出血!$G27</f>
        <v>0</v>
      </c>
      <c r="H31" s="17">
        <f>[3]出血!$H27</f>
        <v>0</v>
      </c>
      <c r="I31" s="17">
        <f>[3]出血!$I27</f>
        <v>0</v>
      </c>
      <c r="J31" s="17">
        <f>[3]出血!$J27</f>
        <v>0</v>
      </c>
      <c r="K31" s="17">
        <f>[3]出血!$K27</f>
        <v>0</v>
      </c>
      <c r="L31" s="17">
        <f>[3]出血!$L27</f>
        <v>0</v>
      </c>
      <c r="M31" s="17">
        <f>[3]出血!$M27</f>
        <v>0</v>
      </c>
      <c r="N31" s="17">
        <f>[3]出血!$N27</f>
        <v>0</v>
      </c>
      <c r="O31" s="17">
        <f>[3]出血!$O27</f>
        <v>0</v>
      </c>
      <c r="P31" s="17">
        <f>[3]出血!$P27</f>
        <v>0</v>
      </c>
      <c r="Q31" s="17">
        <f>[3]出血!$Q27</f>
        <v>0</v>
      </c>
      <c r="R31" s="17">
        <f>[3]出血!$R27</f>
        <v>0</v>
      </c>
      <c r="S31" s="17">
        <f>[3]出血!$S27</f>
        <v>0</v>
      </c>
      <c r="T31" s="17">
        <f>[3]出血!$T27</f>
        <v>0</v>
      </c>
      <c r="U31" s="17">
        <f>[3]出血!$U27</f>
        <v>0</v>
      </c>
      <c r="V31" s="17">
        <f>[3]出血!$V27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7">
        <v>27</v>
      </c>
      <c r="C32" s="17">
        <f>[3]出血!$C28</f>
        <v>0</v>
      </c>
      <c r="D32" s="17">
        <f>[3]出血!$D28</f>
        <v>0</v>
      </c>
      <c r="E32" s="17">
        <f>[3]出血!$E28</f>
        <v>0</v>
      </c>
      <c r="F32" s="17">
        <f>[3]出血!$F28</f>
        <v>0</v>
      </c>
      <c r="G32" s="17">
        <f>[3]出血!$G28</f>
        <v>0</v>
      </c>
      <c r="H32" s="17">
        <f>[3]出血!$H28</f>
        <v>0</v>
      </c>
      <c r="I32" s="17">
        <f>[3]出血!$I28</f>
        <v>0</v>
      </c>
      <c r="J32" s="17">
        <f>[3]出血!$J28</f>
        <v>0</v>
      </c>
      <c r="K32" s="17">
        <f>[3]出血!$K28</f>
        <v>0</v>
      </c>
      <c r="L32" s="17">
        <f>[3]出血!$L28</f>
        <v>0</v>
      </c>
      <c r="M32" s="17">
        <f>[3]出血!$M28</f>
        <v>0</v>
      </c>
      <c r="N32" s="17">
        <f>[3]出血!$N28</f>
        <v>0</v>
      </c>
      <c r="O32" s="17">
        <f>[3]出血!$O28</f>
        <v>0</v>
      </c>
      <c r="P32" s="17">
        <f>[3]出血!$P28</f>
        <v>0</v>
      </c>
      <c r="Q32" s="17">
        <f>[3]出血!$Q28</f>
        <v>0</v>
      </c>
      <c r="R32" s="17">
        <f>[3]出血!$R28</f>
        <v>0</v>
      </c>
      <c r="S32" s="17">
        <f>[3]出血!$S28</f>
        <v>0</v>
      </c>
      <c r="T32" s="17">
        <f>[3]出血!$T28</f>
        <v>0</v>
      </c>
      <c r="U32" s="17">
        <f>[3]出血!$U28</f>
        <v>0</v>
      </c>
      <c r="V32" s="17">
        <f>[3]出血!$V28</f>
        <v>0</v>
      </c>
      <c r="X32">
        <f t="shared" ref="X32:X58" si="2">SUM(D32:V32)</f>
        <v>0</v>
      </c>
      <c r="Y32" t="b">
        <f t="shared" ref="Y32:Y58" si="3">IF(AND(ISERROR(C32),ISERROR(X32)),"-",C32=X32)</f>
        <v>1</v>
      </c>
    </row>
    <row r="33" spans="2:25">
      <c r="B33" s="17">
        <v>28</v>
      </c>
      <c r="C33" s="17">
        <f>[3]出血!$C29</f>
        <v>0</v>
      </c>
      <c r="D33" s="17">
        <f>[3]出血!$D29</f>
        <v>0</v>
      </c>
      <c r="E33" s="17">
        <f>[3]出血!$E29</f>
        <v>0</v>
      </c>
      <c r="F33" s="17">
        <f>[3]出血!$F29</f>
        <v>0</v>
      </c>
      <c r="G33" s="17">
        <f>[3]出血!$G29</f>
        <v>0</v>
      </c>
      <c r="H33" s="17">
        <f>[3]出血!$H29</f>
        <v>0</v>
      </c>
      <c r="I33" s="17">
        <f>[3]出血!$I29</f>
        <v>0</v>
      </c>
      <c r="J33" s="17">
        <f>[3]出血!$J29</f>
        <v>0</v>
      </c>
      <c r="K33" s="17">
        <f>[3]出血!$K29</f>
        <v>0</v>
      </c>
      <c r="L33" s="17">
        <f>[3]出血!$L29</f>
        <v>0</v>
      </c>
      <c r="M33" s="17">
        <f>[3]出血!$M29</f>
        <v>0</v>
      </c>
      <c r="N33" s="17">
        <f>[3]出血!$N29</f>
        <v>0</v>
      </c>
      <c r="O33" s="17">
        <f>[3]出血!$O29</f>
        <v>0</v>
      </c>
      <c r="P33" s="17">
        <f>[3]出血!$P29</f>
        <v>0</v>
      </c>
      <c r="Q33" s="17">
        <f>[3]出血!$Q29</f>
        <v>0</v>
      </c>
      <c r="R33" s="17">
        <f>[3]出血!$R29</f>
        <v>0</v>
      </c>
      <c r="S33" s="17">
        <f>[3]出血!$S29</f>
        <v>0</v>
      </c>
      <c r="T33" s="17">
        <f>[3]出血!$T29</f>
        <v>0</v>
      </c>
      <c r="U33" s="17">
        <f>[3]出血!$U29</f>
        <v>0</v>
      </c>
      <c r="V33" s="17">
        <f>[3]出血!$V29</f>
        <v>0</v>
      </c>
      <c r="X33">
        <f t="shared" si="2"/>
        <v>0</v>
      </c>
      <c r="Y33" t="b">
        <f t="shared" si="3"/>
        <v>1</v>
      </c>
    </row>
    <row r="34" spans="2:25">
      <c r="B34" s="17">
        <v>29</v>
      </c>
      <c r="C34" s="17">
        <f>[3]出血!$C30</f>
        <v>0</v>
      </c>
      <c r="D34" s="17">
        <f>[3]出血!$D30</f>
        <v>0</v>
      </c>
      <c r="E34" s="17">
        <f>[3]出血!$E30</f>
        <v>0</v>
      </c>
      <c r="F34" s="17">
        <f>[3]出血!$F30</f>
        <v>0</v>
      </c>
      <c r="G34" s="17">
        <f>[3]出血!$G30</f>
        <v>0</v>
      </c>
      <c r="H34" s="17">
        <f>[3]出血!$H30</f>
        <v>0</v>
      </c>
      <c r="I34" s="17">
        <f>[3]出血!$I30</f>
        <v>0</v>
      </c>
      <c r="J34" s="17">
        <f>[3]出血!$J30</f>
        <v>0</v>
      </c>
      <c r="K34" s="17">
        <f>[3]出血!$K30</f>
        <v>0</v>
      </c>
      <c r="L34" s="17">
        <f>[3]出血!$L30</f>
        <v>0</v>
      </c>
      <c r="M34" s="17">
        <f>[3]出血!$M30</f>
        <v>0</v>
      </c>
      <c r="N34" s="17">
        <f>[3]出血!$N30</f>
        <v>0</v>
      </c>
      <c r="O34" s="17">
        <f>[3]出血!$O30</f>
        <v>0</v>
      </c>
      <c r="P34" s="17">
        <f>[3]出血!$P30</f>
        <v>0</v>
      </c>
      <c r="Q34" s="17">
        <f>[3]出血!$Q30</f>
        <v>0</v>
      </c>
      <c r="R34" s="17">
        <f>[3]出血!$R30</f>
        <v>0</v>
      </c>
      <c r="S34" s="17">
        <f>[3]出血!$S30</f>
        <v>0</v>
      </c>
      <c r="T34" s="17">
        <f>[3]出血!$T30</f>
        <v>0</v>
      </c>
      <c r="U34" s="17">
        <f>[3]出血!$U30</f>
        <v>0</v>
      </c>
      <c r="V34" s="17">
        <f>[3]出血!$V30</f>
        <v>0</v>
      </c>
      <c r="X34">
        <f t="shared" si="2"/>
        <v>0</v>
      </c>
      <c r="Y34" t="b">
        <f t="shared" si="3"/>
        <v>1</v>
      </c>
    </row>
    <row r="35" spans="2:25">
      <c r="B35" s="17">
        <v>30</v>
      </c>
      <c r="C35" s="17">
        <f>[3]出血!$C31</f>
        <v>0</v>
      </c>
      <c r="D35" s="17">
        <f>[3]出血!$D31</f>
        <v>0</v>
      </c>
      <c r="E35" s="17">
        <f>[3]出血!$E31</f>
        <v>0</v>
      </c>
      <c r="F35" s="17">
        <f>[3]出血!$F31</f>
        <v>0</v>
      </c>
      <c r="G35" s="17">
        <f>[3]出血!$G31</f>
        <v>0</v>
      </c>
      <c r="H35" s="17">
        <f>[3]出血!$H31</f>
        <v>0</v>
      </c>
      <c r="I35" s="17">
        <f>[3]出血!$I31</f>
        <v>0</v>
      </c>
      <c r="J35" s="17">
        <f>[3]出血!$J31</f>
        <v>0</v>
      </c>
      <c r="K35" s="17">
        <f>[3]出血!$K31</f>
        <v>0</v>
      </c>
      <c r="L35" s="17">
        <f>[3]出血!$L31</f>
        <v>0</v>
      </c>
      <c r="M35" s="17">
        <f>[3]出血!$M31</f>
        <v>0</v>
      </c>
      <c r="N35" s="17">
        <f>[3]出血!$N31</f>
        <v>0</v>
      </c>
      <c r="O35" s="17">
        <f>[3]出血!$O31</f>
        <v>0</v>
      </c>
      <c r="P35" s="17">
        <f>[3]出血!$P31</f>
        <v>0</v>
      </c>
      <c r="Q35" s="17">
        <f>[3]出血!$Q31</f>
        <v>0</v>
      </c>
      <c r="R35" s="17">
        <f>[3]出血!$R31</f>
        <v>0</v>
      </c>
      <c r="S35" s="17">
        <f>[3]出血!$S31</f>
        <v>0</v>
      </c>
      <c r="T35" s="17">
        <f>[3]出血!$T31</f>
        <v>0</v>
      </c>
      <c r="U35" s="17">
        <f>[3]出血!$U31</f>
        <v>0</v>
      </c>
      <c r="V35" s="17">
        <f>[3]出血!$V31</f>
        <v>0</v>
      </c>
      <c r="X35">
        <f t="shared" si="2"/>
        <v>0</v>
      </c>
      <c r="Y35" t="b">
        <f t="shared" si="3"/>
        <v>1</v>
      </c>
    </row>
    <row r="36" spans="2:25">
      <c r="B36" s="17">
        <v>31</v>
      </c>
      <c r="C36" s="17">
        <f>[3]出血!$C32</f>
        <v>0</v>
      </c>
      <c r="D36" s="17">
        <f>[3]出血!$D32</f>
        <v>0</v>
      </c>
      <c r="E36" s="17">
        <f>[3]出血!$E32</f>
        <v>0</v>
      </c>
      <c r="F36" s="17">
        <f>[3]出血!$F32</f>
        <v>0</v>
      </c>
      <c r="G36" s="17">
        <f>[3]出血!$G32</f>
        <v>0</v>
      </c>
      <c r="H36" s="17">
        <f>[3]出血!$H32</f>
        <v>0</v>
      </c>
      <c r="I36" s="17">
        <f>[3]出血!$I32</f>
        <v>0</v>
      </c>
      <c r="J36" s="17">
        <f>[3]出血!$J32</f>
        <v>0</v>
      </c>
      <c r="K36" s="17">
        <f>[3]出血!$K32</f>
        <v>0</v>
      </c>
      <c r="L36" s="17">
        <f>[3]出血!$L32</f>
        <v>0</v>
      </c>
      <c r="M36" s="17">
        <f>[3]出血!$M32</f>
        <v>0</v>
      </c>
      <c r="N36" s="17">
        <f>[3]出血!$N32</f>
        <v>0</v>
      </c>
      <c r="O36" s="17">
        <f>[3]出血!$O32</f>
        <v>0</v>
      </c>
      <c r="P36" s="17">
        <f>[3]出血!$P32</f>
        <v>0</v>
      </c>
      <c r="Q36" s="17">
        <f>[3]出血!$Q32</f>
        <v>0</v>
      </c>
      <c r="R36" s="17">
        <f>[3]出血!$R32</f>
        <v>0</v>
      </c>
      <c r="S36" s="17">
        <f>[3]出血!$S32</f>
        <v>0</v>
      </c>
      <c r="T36" s="17">
        <f>[3]出血!$T32</f>
        <v>0</v>
      </c>
      <c r="U36" s="17">
        <f>[3]出血!$U32</f>
        <v>0</v>
      </c>
      <c r="V36" s="17">
        <f>[3]出血!$V32</f>
        <v>0</v>
      </c>
      <c r="X36">
        <f t="shared" si="2"/>
        <v>0</v>
      </c>
      <c r="Y36" t="b">
        <f t="shared" si="3"/>
        <v>1</v>
      </c>
    </row>
    <row r="37" spans="2:25">
      <c r="B37" s="17">
        <v>32</v>
      </c>
      <c r="C37" s="17">
        <f>[3]出血!$C33</f>
        <v>2</v>
      </c>
      <c r="D37" s="17">
        <f>[3]出血!$D33</f>
        <v>0</v>
      </c>
      <c r="E37" s="17">
        <f>[3]出血!$E33</f>
        <v>0</v>
      </c>
      <c r="F37" s="17">
        <f>[3]出血!$F33</f>
        <v>0</v>
      </c>
      <c r="G37" s="17">
        <f>[3]出血!$G33</f>
        <v>0</v>
      </c>
      <c r="H37" s="17">
        <f>[3]出血!$H33</f>
        <v>0</v>
      </c>
      <c r="I37" s="17">
        <f>[3]出血!$I33</f>
        <v>0</v>
      </c>
      <c r="J37" s="17">
        <f>[3]出血!$J33</f>
        <v>0</v>
      </c>
      <c r="K37" s="17">
        <f>[3]出血!$K33</f>
        <v>0</v>
      </c>
      <c r="L37" s="17">
        <f>[3]出血!$L33</f>
        <v>0</v>
      </c>
      <c r="M37" s="17">
        <f>[3]出血!$M33</f>
        <v>0</v>
      </c>
      <c r="N37" s="17">
        <f>[3]出血!$N33</f>
        <v>0</v>
      </c>
      <c r="O37" s="17">
        <f>[3]出血!$O33</f>
        <v>0</v>
      </c>
      <c r="P37" s="17">
        <f>[3]出血!$P33</f>
        <v>0</v>
      </c>
      <c r="Q37" s="17">
        <f>[3]出血!$Q33</f>
        <v>0</v>
      </c>
      <c r="R37" s="17">
        <f>[3]出血!$R33</f>
        <v>0</v>
      </c>
      <c r="S37" s="17">
        <f>[3]出血!$S33</f>
        <v>1</v>
      </c>
      <c r="T37" s="17">
        <f>[3]出血!$T33</f>
        <v>0</v>
      </c>
      <c r="U37" s="17">
        <f>[3]出血!$U33</f>
        <v>1</v>
      </c>
      <c r="V37" s="17">
        <f>[3]出血!$V33</f>
        <v>0</v>
      </c>
      <c r="X37">
        <f t="shared" si="2"/>
        <v>2</v>
      </c>
      <c r="Y37" t="b">
        <f t="shared" si="3"/>
        <v>1</v>
      </c>
    </row>
    <row r="38" spans="2:25">
      <c r="B38" s="17">
        <v>33</v>
      </c>
      <c r="C38" s="17">
        <f>[3]出血!$C34</f>
        <v>0</v>
      </c>
      <c r="D38" s="17">
        <f>[3]出血!$D34</f>
        <v>0</v>
      </c>
      <c r="E38" s="17">
        <f>[3]出血!$E34</f>
        <v>0</v>
      </c>
      <c r="F38" s="17">
        <f>[3]出血!$F34</f>
        <v>0</v>
      </c>
      <c r="G38" s="17">
        <f>[3]出血!$G34</f>
        <v>0</v>
      </c>
      <c r="H38" s="17">
        <f>[3]出血!$H34</f>
        <v>0</v>
      </c>
      <c r="I38" s="17">
        <f>[3]出血!$I34</f>
        <v>0</v>
      </c>
      <c r="J38" s="17">
        <f>[3]出血!$J34</f>
        <v>0</v>
      </c>
      <c r="K38" s="17">
        <f>[3]出血!$K34</f>
        <v>0</v>
      </c>
      <c r="L38" s="17">
        <f>[3]出血!$L34</f>
        <v>0</v>
      </c>
      <c r="M38" s="17">
        <f>[3]出血!$M34</f>
        <v>0</v>
      </c>
      <c r="N38" s="17">
        <f>[3]出血!$N34</f>
        <v>0</v>
      </c>
      <c r="O38" s="17">
        <f>[3]出血!$O34</f>
        <v>0</v>
      </c>
      <c r="P38" s="17">
        <f>[3]出血!$P34</f>
        <v>0</v>
      </c>
      <c r="Q38" s="17">
        <f>[3]出血!$Q34</f>
        <v>0</v>
      </c>
      <c r="R38" s="17">
        <f>[3]出血!$R34</f>
        <v>0</v>
      </c>
      <c r="S38" s="17">
        <f>[3]出血!$S34</f>
        <v>0</v>
      </c>
      <c r="T38" s="17">
        <f>[3]出血!$T34</f>
        <v>0</v>
      </c>
      <c r="U38" s="17">
        <f>[3]出血!$U34</f>
        <v>0</v>
      </c>
      <c r="V38" s="17">
        <f>[3]出血!$V34</f>
        <v>0</v>
      </c>
      <c r="X38">
        <f t="shared" si="2"/>
        <v>0</v>
      </c>
      <c r="Y38" t="b">
        <f t="shared" si="3"/>
        <v>1</v>
      </c>
    </row>
    <row r="39" spans="2:25">
      <c r="B39" s="17">
        <v>34</v>
      </c>
      <c r="C39" s="17">
        <f>[3]出血!$C35</f>
        <v>0</v>
      </c>
      <c r="D39" s="17">
        <f>[3]出血!$D35</f>
        <v>0</v>
      </c>
      <c r="E39" s="17">
        <f>[3]出血!$E35</f>
        <v>0</v>
      </c>
      <c r="F39" s="17">
        <f>[3]出血!$F35</f>
        <v>0</v>
      </c>
      <c r="G39" s="17">
        <f>[3]出血!$G35</f>
        <v>0</v>
      </c>
      <c r="H39" s="17">
        <f>[3]出血!$H35</f>
        <v>0</v>
      </c>
      <c r="I39" s="17">
        <f>[3]出血!$I35</f>
        <v>0</v>
      </c>
      <c r="J39" s="17">
        <f>[3]出血!$J35</f>
        <v>0</v>
      </c>
      <c r="K39" s="17">
        <f>[3]出血!$K35</f>
        <v>0</v>
      </c>
      <c r="L39" s="17">
        <f>[3]出血!$L35</f>
        <v>0</v>
      </c>
      <c r="M39" s="17">
        <f>[3]出血!$M35</f>
        <v>0</v>
      </c>
      <c r="N39" s="17">
        <f>[3]出血!$N35</f>
        <v>0</v>
      </c>
      <c r="O39" s="17">
        <f>[3]出血!$O35</f>
        <v>0</v>
      </c>
      <c r="P39" s="17">
        <f>[3]出血!$P35</f>
        <v>0</v>
      </c>
      <c r="Q39" s="17">
        <f>[3]出血!$Q35</f>
        <v>0</v>
      </c>
      <c r="R39" s="17">
        <f>[3]出血!$R35</f>
        <v>0</v>
      </c>
      <c r="S39" s="17">
        <f>[3]出血!$S35</f>
        <v>0</v>
      </c>
      <c r="T39" s="17">
        <f>[3]出血!$T35</f>
        <v>0</v>
      </c>
      <c r="U39" s="17">
        <f>[3]出血!$U35</f>
        <v>0</v>
      </c>
      <c r="V39" s="17">
        <f>[3]出血!$V35</f>
        <v>0</v>
      </c>
      <c r="X39">
        <f t="shared" si="2"/>
        <v>0</v>
      </c>
      <c r="Y39" t="b">
        <f t="shared" si="3"/>
        <v>1</v>
      </c>
    </row>
    <row r="40" spans="2:25">
      <c r="B40" s="17">
        <v>35</v>
      </c>
      <c r="C40" s="17">
        <f>[3]出血!$C36</f>
        <v>0</v>
      </c>
      <c r="D40" s="17">
        <f>[3]出血!$D36</f>
        <v>0</v>
      </c>
      <c r="E40" s="17">
        <f>[3]出血!$E36</f>
        <v>0</v>
      </c>
      <c r="F40" s="17">
        <f>[3]出血!$F36</f>
        <v>0</v>
      </c>
      <c r="G40" s="17">
        <f>[3]出血!$G36</f>
        <v>0</v>
      </c>
      <c r="H40" s="17">
        <f>[3]出血!$H36</f>
        <v>0</v>
      </c>
      <c r="I40" s="17">
        <f>[3]出血!$I36</f>
        <v>0</v>
      </c>
      <c r="J40" s="17">
        <f>[3]出血!$J36</f>
        <v>0</v>
      </c>
      <c r="K40" s="17">
        <f>[3]出血!$K36</f>
        <v>0</v>
      </c>
      <c r="L40" s="17">
        <f>[3]出血!$L36</f>
        <v>0</v>
      </c>
      <c r="M40" s="17">
        <f>[3]出血!$M36</f>
        <v>0</v>
      </c>
      <c r="N40" s="17">
        <f>[3]出血!$N36</f>
        <v>0</v>
      </c>
      <c r="O40" s="17">
        <f>[3]出血!$O36</f>
        <v>0</v>
      </c>
      <c r="P40" s="17">
        <f>[3]出血!$P36</f>
        <v>0</v>
      </c>
      <c r="Q40" s="17">
        <f>[3]出血!$Q36</f>
        <v>0</v>
      </c>
      <c r="R40" s="17">
        <f>[3]出血!$R36</f>
        <v>0</v>
      </c>
      <c r="S40" s="17">
        <f>[3]出血!$S36</f>
        <v>0</v>
      </c>
      <c r="T40" s="17">
        <f>[3]出血!$T36</f>
        <v>0</v>
      </c>
      <c r="U40" s="17">
        <f>[3]出血!$U36</f>
        <v>0</v>
      </c>
      <c r="V40" s="17">
        <f>[3]出血!$V36</f>
        <v>0</v>
      </c>
      <c r="X40">
        <f t="shared" si="2"/>
        <v>0</v>
      </c>
      <c r="Y40" t="b">
        <f t="shared" si="3"/>
        <v>1</v>
      </c>
    </row>
    <row r="41" spans="2:25">
      <c r="B41" s="17">
        <v>36</v>
      </c>
      <c r="C41" s="17">
        <f>[3]出血!$C37</f>
        <v>1</v>
      </c>
      <c r="D41" s="17">
        <f>[3]出血!$D37</f>
        <v>0</v>
      </c>
      <c r="E41" s="17">
        <f>[3]出血!$E37</f>
        <v>0</v>
      </c>
      <c r="F41" s="17">
        <f>[3]出血!$F37</f>
        <v>0</v>
      </c>
      <c r="G41" s="17">
        <f>[3]出血!$G37</f>
        <v>0</v>
      </c>
      <c r="H41" s="17">
        <f>[3]出血!$H37</f>
        <v>0</v>
      </c>
      <c r="I41" s="17">
        <f>[3]出血!$I37</f>
        <v>0</v>
      </c>
      <c r="J41" s="17">
        <f>[3]出血!$J37</f>
        <v>0</v>
      </c>
      <c r="K41" s="17">
        <f>[3]出血!$K37</f>
        <v>0</v>
      </c>
      <c r="L41" s="17">
        <f>[3]出血!$L37</f>
        <v>0</v>
      </c>
      <c r="M41" s="17">
        <f>[3]出血!$M37</f>
        <v>0</v>
      </c>
      <c r="N41" s="17">
        <f>[3]出血!$N37</f>
        <v>0</v>
      </c>
      <c r="O41" s="17">
        <f>[3]出血!$O37</f>
        <v>0</v>
      </c>
      <c r="P41" s="17">
        <f>[3]出血!$P37</f>
        <v>0</v>
      </c>
      <c r="Q41" s="17">
        <f>[3]出血!$Q37</f>
        <v>0</v>
      </c>
      <c r="R41" s="17">
        <f>[3]出血!$R37</f>
        <v>1</v>
      </c>
      <c r="S41" s="17">
        <f>[3]出血!$S37</f>
        <v>0</v>
      </c>
      <c r="T41" s="17">
        <f>[3]出血!$T37</f>
        <v>0</v>
      </c>
      <c r="U41" s="17">
        <f>[3]出血!$U37</f>
        <v>0</v>
      </c>
      <c r="V41" s="17">
        <f>[3]出血!$V37</f>
        <v>0</v>
      </c>
      <c r="X41">
        <f t="shared" si="2"/>
        <v>1</v>
      </c>
      <c r="Y41" t="b">
        <f t="shared" si="3"/>
        <v>1</v>
      </c>
    </row>
    <row r="42" spans="2:25">
      <c r="B42" s="17">
        <v>37</v>
      </c>
      <c r="C42" s="17">
        <f>[3]出血!$C38</f>
        <v>0</v>
      </c>
      <c r="D42" s="17">
        <f>[3]出血!$D38</f>
        <v>0</v>
      </c>
      <c r="E42" s="17">
        <f>[3]出血!$E38</f>
        <v>0</v>
      </c>
      <c r="F42" s="17">
        <f>[3]出血!$F38</f>
        <v>0</v>
      </c>
      <c r="G42" s="17">
        <f>[3]出血!$G38</f>
        <v>0</v>
      </c>
      <c r="H42" s="17">
        <f>[3]出血!$H38</f>
        <v>0</v>
      </c>
      <c r="I42" s="17">
        <f>[3]出血!$I38</f>
        <v>0</v>
      </c>
      <c r="J42" s="17">
        <f>[3]出血!$J38</f>
        <v>0</v>
      </c>
      <c r="K42" s="17">
        <f>[3]出血!$K38</f>
        <v>0</v>
      </c>
      <c r="L42" s="17">
        <f>[3]出血!$L38</f>
        <v>0</v>
      </c>
      <c r="M42" s="17">
        <f>[3]出血!$M38</f>
        <v>0</v>
      </c>
      <c r="N42" s="17">
        <f>[3]出血!$N38</f>
        <v>0</v>
      </c>
      <c r="O42" s="17">
        <f>[3]出血!$O38</f>
        <v>0</v>
      </c>
      <c r="P42" s="17">
        <f>[3]出血!$P38</f>
        <v>0</v>
      </c>
      <c r="Q42" s="17">
        <f>[3]出血!$Q38</f>
        <v>0</v>
      </c>
      <c r="R42" s="17">
        <f>[3]出血!$R38</f>
        <v>0</v>
      </c>
      <c r="S42" s="17">
        <f>[3]出血!$S38</f>
        <v>0</v>
      </c>
      <c r="T42" s="17">
        <f>[3]出血!$T38</f>
        <v>0</v>
      </c>
      <c r="U42" s="17">
        <f>[3]出血!$U38</f>
        <v>0</v>
      </c>
      <c r="V42" s="17">
        <f>[3]出血!$V38</f>
        <v>0</v>
      </c>
      <c r="X42">
        <f t="shared" si="2"/>
        <v>0</v>
      </c>
      <c r="Y42" t="b">
        <f t="shared" si="3"/>
        <v>1</v>
      </c>
    </row>
    <row r="43" spans="2:25">
      <c r="B43" s="17">
        <v>38</v>
      </c>
      <c r="C43" s="17">
        <f>[3]出血!$C39</f>
        <v>1</v>
      </c>
      <c r="D43" s="17">
        <f>[3]出血!$D39</f>
        <v>0</v>
      </c>
      <c r="E43" s="17">
        <f>[3]出血!$E39</f>
        <v>0</v>
      </c>
      <c r="F43" s="17">
        <f>[3]出血!$F39</f>
        <v>0</v>
      </c>
      <c r="G43" s="17">
        <f>[3]出血!$G39</f>
        <v>0</v>
      </c>
      <c r="H43" s="17">
        <f>[3]出血!$H39</f>
        <v>0</v>
      </c>
      <c r="I43" s="17">
        <f>[3]出血!$I39</f>
        <v>0</v>
      </c>
      <c r="J43" s="17">
        <f>[3]出血!$J39</f>
        <v>0</v>
      </c>
      <c r="K43" s="17">
        <f>[3]出血!$K39</f>
        <v>1</v>
      </c>
      <c r="L43" s="17">
        <f>[3]出血!$L39</f>
        <v>0</v>
      </c>
      <c r="M43" s="17">
        <f>[3]出血!$M39</f>
        <v>0</v>
      </c>
      <c r="N43" s="17">
        <f>[3]出血!$N39</f>
        <v>0</v>
      </c>
      <c r="O43" s="17">
        <f>[3]出血!$O39</f>
        <v>0</v>
      </c>
      <c r="P43" s="17">
        <f>[3]出血!$P39</f>
        <v>0</v>
      </c>
      <c r="Q43" s="17">
        <f>[3]出血!$Q39</f>
        <v>0</v>
      </c>
      <c r="R43" s="17">
        <f>[3]出血!$R39</f>
        <v>0</v>
      </c>
      <c r="S43" s="17">
        <f>[3]出血!$S39</f>
        <v>0</v>
      </c>
      <c r="T43" s="17">
        <f>[3]出血!$T39</f>
        <v>0</v>
      </c>
      <c r="U43" s="17">
        <f>[3]出血!$U39</f>
        <v>0</v>
      </c>
      <c r="V43" s="17">
        <f>[3]出血!$V39</f>
        <v>0</v>
      </c>
      <c r="X43">
        <f t="shared" si="2"/>
        <v>1</v>
      </c>
      <c r="Y43" t="b">
        <f t="shared" si="3"/>
        <v>1</v>
      </c>
    </row>
    <row r="44" spans="2:25">
      <c r="B44" s="17">
        <v>39</v>
      </c>
      <c r="C44" s="17">
        <f>[3]出血!$C40</f>
        <v>0</v>
      </c>
      <c r="D44" s="17">
        <f>[3]出血!$D40</f>
        <v>0</v>
      </c>
      <c r="E44" s="17">
        <f>[3]出血!$E40</f>
        <v>0</v>
      </c>
      <c r="F44" s="17">
        <f>[3]出血!$F40</f>
        <v>0</v>
      </c>
      <c r="G44" s="17">
        <f>[3]出血!$G40</f>
        <v>0</v>
      </c>
      <c r="H44" s="17">
        <f>[3]出血!$H40</f>
        <v>0</v>
      </c>
      <c r="I44" s="17">
        <f>[3]出血!$I40</f>
        <v>0</v>
      </c>
      <c r="J44" s="17">
        <f>[3]出血!$J40</f>
        <v>0</v>
      </c>
      <c r="K44" s="17">
        <f>[3]出血!$K40</f>
        <v>0</v>
      </c>
      <c r="L44" s="17">
        <f>[3]出血!$L40</f>
        <v>0</v>
      </c>
      <c r="M44" s="17">
        <f>[3]出血!$M40</f>
        <v>0</v>
      </c>
      <c r="N44" s="17">
        <f>[3]出血!$N40</f>
        <v>0</v>
      </c>
      <c r="O44" s="17">
        <f>[3]出血!$O40</f>
        <v>0</v>
      </c>
      <c r="P44" s="17">
        <f>[3]出血!$P40</f>
        <v>0</v>
      </c>
      <c r="Q44" s="17">
        <f>[3]出血!$Q40</f>
        <v>0</v>
      </c>
      <c r="R44" s="17">
        <f>[3]出血!$R40</f>
        <v>0</v>
      </c>
      <c r="S44" s="17">
        <f>[3]出血!$S40</f>
        <v>0</v>
      </c>
      <c r="T44" s="17">
        <f>[3]出血!$T40</f>
        <v>0</v>
      </c>
      <c r="U44" s="17">
        <f>[3]出血!$U40</f>
        <v>0</v>
      </c>
      <c r="V44" s="17">
        <f>[3]出血!$V40</f>
        <v>0</v>
      </c>
      <c r="X44">
        <f t="shared" si="2"/>
        <v>0</v>
      </c>
      <c r="Y44" t="b">
        <f t="shared" si="3"/>
        <v>1</v>
      </c>
    </row>
    <row r="45" spans="2:25">
      <c r="B45" s="17">
        <v>40</v>
      </c>
      <c r="C45" s="17">
        <f>[3]出血!$C41</f>
        <v>0</v>
      </c>
      <c r="D45" s="17">
        <f>[3]出血!$D41</f>
        <v>0</v>
      </c>
      <c r="E45" s="17">
        <f>[3]出血!$E41</f>
        <v>0</v>
      </c>
      <c r="F45" s="17">
        <f>[3]出血!$F41</f>
        <v>0</v>
      </c>
      <c r="G45" s="17">
        <f>[3]出血!$G41</f>
        <v>0</v>
      </c>
      <c r="H45" s="17">
        <f>[3]出血!$H41</f>
        <v>0</v>
      </c>
      <c r="I45" s="17">
        <f>[3]出血!$I41</f>
        <v>0</v>
      </c>
      <c r="J45" s="17">
        <f>[3]出血!$J41</f>
        <v>0</v>
      </c>
      <c r="K45" s="17">
        <f>[3]出血!$K41</f>
        <v>0</v>
      </c>
      <c r="L45" s="17">
        <f>[3]出血!$L41</f>
        <v>0</v>
      </c>
      <c r="M45" s="17">
        <f>[3]出血!$M41</f>
        <v>0</v>
      </c>
      <c r="N45" s="17">
        <f>[3]出血!$N41</f>
        <v>0</v>
      </c>
      <c r="O45" s="17">
        <f>[3]出血!$O41</f>
        <v>0</v>
      </c>
      <c r="P45" s="17">
        <f>[3]出血!$P41</f>
        <v>0</v>
      </c>
      <c r="Q45" s="17">
        <f>[3]出血!$Q41</f>
        <v>0</v>
      </c>
      <c r="R45" s="17">
        <f>[3]出血!$R41</f>
        <v>0</v>
      </c>
      <c r="S45" s="17">
        <f>[3]出血!$S41</f>
        <v>0</v>
      </c>
      <c r="T45" s="17">
        <f>[3]出血!$T41</f>
        <v>0</v>
      </c>
      <c r="U45" s="17">
        <f>[3]出血!$U41</f>
        <v>0</v>
      </c>
      <c r="V45" s="17">
        <f>[3]出血!$V41</f>
        <v>0</v>
      </c>
      <c r="X45">
        <f t="shared" si="2"/>
        <v>0</v>
      </c>
      <c r="Y45" t="b">
        <f t="shared" si="3"/>
        <v>1</v>
      </c>
    </row>
    <row r="46" spans="2:25">
      <c r="B46" s="17">
        <v>41</v>
      </c>
      <c r="C46" s="17">
        <f>[3]出血!$C42</f>
        <v>0</v>
      </c>
      <c r="D46" s="17">
        <f>[3]出血!$D42</f>
        <v>0</v>
      </c>
      <c r="E46" s="17">
        <f>[3]出血!$E42</f>
        <v>0</v>
      </c>
      <c r="F46" s="17">
        <f>[3]出血!$F42</f>
        <v>0</v>
      </c>
      <c r="G46" s="17">
        <f>[3]出血!$G42</f>
        <v>0</v>
      </c>
      <c r="H46" s="17">
        <f>[3]出血!$H42</f>
        <v>0</v>
      </c>
      <c r="I46" s="17">
        <f>[3]出血!$I42</f>
        <v>0</v>
      </c>
      <c r="J46" s="17">
        <f>[3]出血!$J42</f>
        <v>0</v>
      </c>
      <c r="K46" s="17">
        <f>[3]出血!$K42</f>
        <v>0</v>
      </c>
      <c r="L46" s="17">
        <f>[3]出血!$L42</f>
        <v>0</v>
      </c>
      <c r="M46" s="17">
        <f>[3]出血!$M42</f>
        <v>0</v>
      </c>
      <c r="N46" s="17">
        <f>[3]出血!$N42</f>
        <v>0</v>
      </c>
      <c r="O46" s="17">
        <f>[3]出血!$O42</f>
        <v>0</v>
      </c>
      <c r="P46" s="17">
        <f>[3]出血!$P42</f>
        <v>0</v>
      </c>
      <c r="Q46" s="17">
        <f>[3]出血!$Q42</f>
        <v>0</v>
      </c>
      <c r="R46" s="17">
        <f>[3]出血!$R42</f>
        <v>0</v>
      </c>
      <c r="S46" s="17">
        <f>[3]出血!$S42</f>
        <v>0</v>
      </c>
      <c r="T46" s="17">
        <f>[3]出血!$T42</f>
        <v>0</v>
      </c>
      <c r="U46" s="17">
        <f>[3]出血!$U42</f>
        <v>0</v>
      </c>
      <c r="V46" s="17">
        <f>[3]出血!$V42</f>
        <v>0</v>
      </c>
      <c r="X46">
        <f t="shared" si="2"/>
        <v>0</v>
      </c>
      <c r="Y46" t="b">
        <f t="shared" si="3"/>
        <v>1</v>
      </c>
    </row>
    <row r="47" spans="2:25">
      <c r="B47" s="17">
        <v>42</v>
      </c>
      <c r="C47" s="17">
        <f>[3]出血!$C43</f>
        <v>0</v>
      </c>
      <c r="D47" s="17">
        <f>[3]出血!$D43</f>
        <v>0</v>
      </c>
      <c r="E47" s="17">
        <f>[3]出血!$E43</f>
        <v>0</v>
      </c>
      <c r="F47" s="17">
        <f>[3]出血!$F43</f>
        <v>0</v>
      </c>
      <c r="G47" s="17">
        <f>[3]出血!$G43</f>
        <v>0</v>
      </c>
      <c r="H47" s="17">
        <f>[3]出血!$H43</f>
        <v>0</v>
      </c>
      <c r="I47" s="17">
        <f>[3]出血!$I43</f>
        <v>0</v>
      </c>
      <c r="J47" s="17">
        <f>[3]出血!$J43</f>
        <v>0</v>
      </c>
      <c r="K47" s="17">
        <f>[3]出血!$K43</f>
        <v>0</v>
      </c>
      <c r="L47" s="17">
        <f>[3]出血!$L43</f>
        <v>0</v>
      </c>
      <c r="M47" s="17">
        <f>[3]出血!$M43</f>
        <v>0</v>
      </c>
      <c r="N47" s="17">
        <f>[3]出血!$N43</f>
        <v>0</v>
      </c>
      <c r="O47" s="17">
        <f>[3]出血!$O43</f>
        <v>0</v>
      </c>
      <c r="P47" s="17">
        <f>[3]出血!$P43</f>
        <v>0</v>
      </c>
      <c r="Q47" s="17">
        <f>[3]出血!$Q43</f>
        <v>0</v>
      </c>
      <c r="R47" s="17">
        <f>[3]出血!$R43</f>
        <v>0</v>
      </c>
      <c r="S47" s="17">
        <f>[3]出血!$S43</f>
        <v>0</v>
      </c>
      <c r="T47" s="17">
        <f>[3]出血!$T43</f>
        <v>0</v>
      </c>
      <c r="U47" s="17">
        <f>[3]出血!$U43</f>
        <v>0</v>
      </c>
      <c r="V47" s="17">
        <f>[3]出血!$V43</f>
        <v>0</v>
      </c>
      <c r="X47">
        <f t="shared" si="2"/>
        <v>0</v>
      </c>
      <c r="Y47" t="b">
        <f t="shared" si="3"/>
        <v>1</v>
      </c>
    </row>
    <row r="48" spans="2:25">
      <c r="B48" s="17">
        <v>43</v>
      </c>
      <c r="C48" s="17">
        <f>[3]出血!$C44</f>
        <v>0</v>
      </c>
      <c r="D48" s="17">
        <f>[3]出血!$D44</f>
        <v>0</v>
      </c>
      <c r="E48" s="17">
        <f>[3]出血!$E44</f>
        <v>0</v>
      </c>
      <c r="F48" s="17">
        <f>[3]出血!$F44</f>
        <v>0</v>
      </c>
      <c r="G48" s="17">
        <f>[3]出血!$G44</f>
        <v>0</v>
      </c>
      <c r="H48" s="17">
        <f>[3]出血!$H44</f>
        <v>0</v>
      </c>
      <c r="I48" s="17">
        <f>[3]出血!$I44</f>
        <v>0</v>
      </c>
      <c r="J48" s="17">
        <f>[3]出血!$J44</f>
        <v>0</v>
      </c>
      <c r="K48" s="17">
        <f>[3]出血!$K44</f>
        <v>0</v>
      </c>
      <c r="L48" s="17">
        <f>[3]出血!$L44</f>
        <v>0</v>
      </c>
      <c r="M48" s="17">
        <f>[3]出血!$M44</f>
        <v>0</v>
      </c>
      <c r="N48" s="17">
        <f>[3]出血!$N44</f>
        <v>0</v>
      </c>
      <c r="O48" s="17">
        <f>[3]出血!$O44</f>
        <v>0</v>
      </c>
      <c r="P48" s="17">
        <f>[3]出血!$P44</f>
        <v>0</v>
      </c>
      <c r="Q48" s="17">
        <f>[3]出血!$Q44</f>
        <v>0</v>
      </c>
      <c r="R48" s="17">
        <f>[3]出血!$R44</f>
        <v>0</v>
      </c>
      <c r="S48" s="17">
        <f>[3]出血!$S44</f>
        <v>0</v>
      </c>
      <c r="T48" s="17">
        <f>[3]出血!$T44</f>
        <v>0</v>
      </c>
      <c r="U48" s="17">
        <f>[3]出血!$U44</f>
        <v>0</v>
      </c>
      <c r="V48" s="17">
        <f>[3]出血!$V44</f>
        <v>0</v>
      </c>
      <c r="X48">
        <f t="shared" si="2"/>
        <v>0</v>
      </c>
      <c r="Y48" t="b">
        <f t="shared" si="3"/>
        <v>1</v>
      </c>
    </row>
    <row r="49" spans="2:25">
      <c r="B49" s="17">
        <v>44</v>
      </c>
      <c r="C49" s="17">
        <f>[3]出血!$C45</f>
        <v>0</v>
      </c>
      <c r="D49" s="17">
        <f>[3]出血!$D45</f>
        <v>0</v>
      </c>
      <c r="E49" s="17">
        <f>[3]出血!$E45</f>
        <v>0</v>
      </c>
      <c r="F49" s="17">
        <f>[3]出血!$F45</f>
        <v>0</v>
      </c>
      <c r="G49" s="17">
        <f>[3]出血!$G45</f>
        <v>0</v>
      </c>
      <c r="H49" s="17">
        <f>[3]出血!$H45</f>
        <v>0</v>
      </c>
      <c r="I49" s="17">
        <f>[3]出血!$I45</f>
        <v>0</v>
      </c>
      <c r="J49" s="17">
        <f>[3]出血!$J45</f>
        <v>0</v>
      </c>
      <c r="K49" s="17">
        <f>[3]出血!$K45</f>
        <v>0</v>
      </c>
      <c r="L49" s="17">
        <f>[3]出血!$L45</f>
        <v>0</v>
      </c>
      <c r="M49" s="17">
        <f>[3]出血!$M45</f>
        <v>0</v>
      </c>
      <c r="N49" s="17">
        <f>[3]出血!$N45</f>
        <v>0</v>
      </c>
      <c r="O49" s="17">
        <f>[3]出血!$O45</f>
        <v>0</v>
      </c>
      <c r="P49" s="17">
        <f>[3]出血!$P45</f>
        <v>0</v>
      </c>
      <c r="Q49" s="17">
        <f>[3]出血!$Q45</f>
        <v>0</v>
      </c>
      <c r="R49" s="17">
        <f>[3]出血!$R45</f>
        <v>0</v>
      </c>
      <c r="S49" s="17">
        <f>[3]出血!$S45</f>
        <v>0</v>
      </c>
      <c r="T49" s="17">
        <f>[3]出血!$T45</f>
        <v>0</v>
      </c>
      <c r="U49" s="17">
        <f>[3]出血!$U45</f>
        <v>0</v>
      </c>
      <c r="V49" s="17">
        <f>[3]出血!$V45</f>
        <v>0</v>
      </c>
      <c r="X49">
        <f t="shared" si="2"/>
        <v>0</v>
      </c>
      <c r="Y49" t="b">
        <f t="shared" si="3"/>
        <v>1</v>
      </c>
    </row>
    <row r="50" spans="2:25">
      <c r="B50" s="17">
        <v>45</v>
      </c>
      <c r="C50" s="17">
        <f>[3]出血!$C46</f>
        <v>0</v>
      </c>
      <c r="D50" s="17">
        <f>[3]出血!$D46</f>
        <v>0</v>
      </c>
      <c r="E50" s="17">
        <f>[3]出血!$E46</f>
        <v>0</v>
      </c>
      <c r="F50" s="17">
        <f>[3]出血!$F46</f>
        <v>0</v>
      </c>
      <c r="G50" s="17">
        <f>[3]出血!$G46</f>
        <v>0</v>
      </c>
      <c r="H50" s="17">
        <f>[3]出血!$H46</f>
        <v>0</v>
      </c>
      <c r="I50" s="17">
        <f>[3]出血!$I46</f>
        <v>0</v>
      </c>
      <c r="J50" s="17">
        <f>[3]出血!$J46</f>
        <v>0</v>
      </c>
      <c r="K50" s="17">
        <f>[3]出血!$K46</f>
        <v>0</v>
      </c>
      <c r="L50" s="17">
        <f>[3]出血!$L46</f>
        <v>0</v>
      </c>
      <c r="M50" s="17">
        <f>[3]出血!$M46</f>
        <v>0</v>
      </c>
      <c r="N50" s="17">
        <f>[3]出血!$N46</f>
        <v>0</v>
      </c>
      <c r="O50" s="17">
        <f>[3]出血!$O46</f>
        <v>0</v>
      </c>
      <c r="P50" s="17">
        <f>[3]出血!$P46</f>
        <v>0</v>
      </c>
      <c r="Q50" s="17">
        <f>[3]出血!$Q46</f>
        <v>0</v>
      </c>
      <c r="R50" s="17">
        <f>[3]出血!$R46</f>
        <v>0</v>
      </c>
      <c r="S50" s="17">
        <f>[3]出血!$S46</f>
        <v>0</v>
      </c>
      <c r="T50" s="17">
        <f>[3]出血!$T46</f>
        <v>0</v>
      </c>
      <c r="U50" s="17">
        <f>[3]出血!$U46</f>
        <v>0</v>
      </c>
      <c r="V50" s="17">
        <f>[3]出血!$V46</f>
        <v>0</v>
      </c>
      <c r="X50">
        <f t="shared" si="2"/>
        <v>0</v>
      </c>
      <c r="Y50" t="b">
        <f t="shared" si="3"/>
        <v>1</v>
      </c>
    </row>
    <row r="51" spans="2:25">
      <c r="B51" s="17">
        <v>46</v>
      </c>
      <c r="C51" s="17">
        <f>[3]出血!$C47</f>
        <v>0</v>
      </c>
      <c r="D51" s="17">
        <f>[3]出血!$D47</f>
        <v>0</v>
      </c>
      <c r="E51" s="17">
        <f>[3]出血!$E47</f>
        <v>0</v>
      </c>
      <c r="F51" s="17">
        <f>[3]出血!$F47</f>
        <v>0</v>
      </c>
      <c r="G51" s="17">
        <f>[3]出血!$G47</f>
        <v>0</v>
      </c>
      <c r="H51" s="17">
        <f>[3]出血!$H47</f>
        <v>0</v>
      </c>
      <c r="I51" s="17">
        <f>[3]出血!$I47</f>
        <v>0</v>
      </c>
      <c r="J51" s="17">
        <f>[3]出血!$J47</f>
        <v>0</v>
      </c>
      <c r="K51" s="17">
        <f>[3]出血!$K47</f>
        <v>0</v>
      </c>
      <c r="L51" s="17">
        <f>[3]出血!$L47</f>
        <v>0</v>
      </c>
      <c r="M51" s="17">
        <f>[3]出血!$M47</f>
        <v>0</v>
      </c>
      <c r="N51" s="17">
        <f>[3]出血!$N47</f>
        <v>0</v>
      </c>
      <c r="O51" s="17">
        <f>[3]出血!$O47</f>
        <v>0</v>
      </c>
      <c r="P51" s="17">
        <f>[3]出血!$P47</f>
        <v>0</v>
      </c>
      <c r="Q51" s="17">
        <f>[3]出血!$Q47</f>
        <v>0</v>
      </c>
      <c r="R51" s="17">
        <f>[3]出血!$R47</f>
        <v>0</v>
      </c>
      <c r="S51" s="17">
        <f>[3]出血!$S47</f>
        <v>0</v>
      </c>
      <c r="T51" s="17">
        <f>[3]出血!$T47</f>
        <v>0</v>
      </c>
      <c r="U51" s="17">
        <f>[3]出血!$U47</f>
        <v>0</v>
      </c>
      <c r="V51" s="17">
        <f>[3]出血!$V47</f>
        <v>0</v>
      </c>
      <c r="X51">
        <f t="shared" si="2"/>
        <v>0</v>
      </c>
      <c r="Y51" t="b">
        <f t="shared" si="3"/>
        <v>1</v>
      </c>
    </row>
    <row r="52" spans="2:25">
      <c r="B52" s="17">
        <v>47</v>
      </c>
      <c r="C52" s="17">
        <f>[3]出血!$C48</f>
        <v>0</v>
      </c>
      <c r="D52" s="17">
        <f>[3]出血!$D48</f>
        <v>0</v>
      </c>
      <c r="E52" s="17">
        <f>[3]出血!$E48</f>
        <v>0</v>
      </c>
      <c r="F52" s="17">
        <f>[3]出血!$F48</f>
        <v>0</v>
      </c>
      <c r="G52" s="17">
        <f>[3]出血!$G48</f>
        <v>0</v>
      </c>
      <c r="H52" s="17">
        <f>[3]出血!$H48</f>
        <v>0</v>
      </c>
      <c r="I52" s="17">
        <f>[3]出血!$I48</f>
        <v>0</v>
      </c>
      <c r="J52" s="17">
        <f>[3]出血!$J48</f>
        <v>0</v>
      </c>
      <c r="K52" s="17">
        <f>[3]出血!$K48</f>
        <v>0</v>
      </c>
      <c r="L52" s="17">
        <f>[3]出血!$L48</f>
        <v>0</v>
      </c>
      <c r="M52" s="17">
        <f>[3]出血!$M48</f>
        <v>0</v>
      </c>
      <c r="N52" s="17">
        <f>[3]出血!$N48</f>
        <v>0</v>
      </c>
      <c r="O52" s="17">
        <f>[3]出血!$O48</f>
        <v>0</v>
      </c>
      <c r="P52" s="17">
        <f>[3]出血!$P48</f>
        <v>0</v>
      </c>
      <c r="Q52" s="17">
        <f>[3]出血!$Q48</f>
        <v>0</v>
      </c>
      <c r="R52" s="17">
        <f>[3]出血!$R48</f>
        <v>0</v>
      </c>
      <c r="S52" s="17">
        <f>[3]出血!$S48</f>
        <v>0</v>
      </c>
      <c r="T52" s="17">
        <f>[3]出血!$T48</f>
        <v>0</v>
      </c>
      <c r="U52" s="17">
        <f>[3]出血!$U48</f>
        <v>0</v>
      </c>
      <c r="V52" s="17">
        <f>[3]出血!$V48</f>
        <v>0</v>
      </c>
      <c r="X52">
        <f t="shared" si="2"/>
        <v>0</v>
      </c>
      <c r="Y52" t="b">
        <f t="shared" si="3"/>
        <v>1</v>
      </c>
    </row>
    <row r="53" spans="2:25">
      <c r="B53" s="17">
        <v>48</v>
      </c>
      <c r="C53" s="17">
        <f>[3]出血!$C49</f>
        <v>0</v>
      </c>
      <c r="D53" s="17">
        <f>[3]出血!$D49</f>
        <v>0</v>
      </c>
      <c r="E53" s="17">
        <f>[3]出血!$E49</f>
        <v>0</v>
      </c>
      <c r="F53" s="17">
        <f>[3]出血!$F49</f>
        <v>0</v>
      </c>
      <c r="G53" s="17">
        <f>[3]出血!$G49</f>
        <v>0</v>
      </c>
      <c r="H53" s="17">
        <f>[3]出血!$H49</f>
        <v>0</v>
      </c>
      <c r="I53" s="17">
        <f>[3]出血!$I49</f>
        <v>0</v>
      </c>
      <c r="J53" s="17">
        <f>[3]出血!$J49</f>
        <v>0</v>
      </c>
      <c r="K53" s="17">
        <f>[3]出血!$K49</f>
        <v>0</v>
      </c>
      <c r="L53" s="17">
        <f>[3]出血!$L49</f>
        <v>0</v>
      </c>
      <c r="M53" s="17">
        <f>[3]出血!$M49</f>
        <v>0</v>
      </c>
      <c r="N53" s="17">
        <f>[3]出血!$N49</f>
        <v>0</v>
      </c>
      <c r="O53" s="17">
        <f>[3]出血!$O49</f>
        <v>0</v>
      </c>
      <c r="P53" s="17">
        <f>[3]出血!$P49</f>
        <v>0</v>
      </c>
      <c r="Q53" s="17">
        <f>[3]出血!$Q49</f>
        <v>0</v>
      </c>
      <c r="R53" s="17">
        <f>[3]出血!$R49</f>
        <v>0</v>
      </c>
      <c r="S53" s="17">
        <f>[3]出血!$S49</f>
        <v>0</v>
      </c>
      <c r="T53" s="17">
        <f>[3]出血!$T49</f>
        <v>0</v>
      </c>
      <c r="U53" s="17">
        <f>[3]出血!$U49</f>
        <v>0</v>
      </c>
      <c r="V53" s="17">
        <f>[3]出血!$V49</f>
        <v>0</v>
      </c>
      <c r="X53">
        <f t="shared" si="2"/>
        <v>0</v>
      </c>
      <c r="Y53" t="b">
        <f t="shared" si="3"/>
        <v>1</v>
      </c>
    </row>
    <row r="54" spans="2:25">
      <c r="B54" s="17">
        <v>49</v>
      </c>
      <c r="C54" s="17">
        <f>[3]出血!$C50</f>
        <v>1</v>
      </c>
      <c r="D54" s="17">
        <f>[3]出血!$D50</f>
        <v>0</v>
      </c>
      <c r="E54" s="17">
        <f>[3]出血!$E50</f>
        <v>0</v>
      </c>
      <c r="F54" s="17">
        <f>[3]出血!$F50</f>
        <v>0</v>
      </c>
      <c r="G54" s="17">
        <f>[3]出血!$G50</f>
        <v>0</v>
      </c>
      <c r="H54" s="17">
        <f>[3]出血!$H50</f>
        <v>0</v>
      </c>
      <c r="I54" s="17">
        <f>[3]出血!$I50</f>
        <v>0</v>
      </c>
      <c r="J54" s="17">
        <f>[3]出血!$J50</f>
        <v>0</v>
      </c>
      <c r="K54" s="17">
        <f>[3]出血!$K50</f>
        <v>0</v>
      </c>
      <c r="L54" s="17">
        <f>[3]出血!$L50</f>
        <v>0</v>
      </c>
      <c r="M54" s="17">
        <f>[3]出血!$M50</f>
        <v>0</v>
      </c>
      <c r="N54" s="17">
        <f>[3]出血!$N50</f>
        <v>0</v>
      </c>
      <c r="O54" s="17">
        <f>[3]出血!$O50</f>
        <v>0</v>
      </c>
      <c r="P54" s="17">
        <f>[3]出血!$P50</f>
        <v>0</v>
      </c>
      <c r="Q54" s="17">
        <f>[3]出血!$Q50</f>
        <v>0</v>
      </c>
      <c r="R54" s="17">
        <f>[3]出血!$R50</f>
        <v>0</v>
      </c>
      <c r="S54" s="17">
        <f>[3]出血!$S50</f>
        <v>0</v>
      </c>
      <c r="T54" s="17">
        <f>[3]出血!$T50</f>
        <v>0</v>
      </c>
      <c r="U54" s="17">
        <f>[3]出血!$U50</f>
        <v>0</v>
      </c>
      <c r="V54" s="17">
        <f>[3]出血!$V50</f>
        <v>1</v>
      </c>
      <c r="X54">
        <f t="shared" si="2"/>
        <v>1</v>
      </c>
      <c r="Y54" t="b">
        <f t="shared" si="3"/>
        <v>1</v>
      </c>
    </row>
    <row r="55" spans="2:25">
      <c r="B55" s="17">
        <v>50</v>
      </c>
      <c r="C55" s="17">
        <f>[3]出血!$C51</f>
        <v>0</v>
      </c>
      <c r="D55" s="17">
        <f>[3]出血!$D51</f>
        <v>0</v>
      </c>
      <c r="E55" s="17">
        <f>[3]出血!$E51</f>
        <v>0</v>
      </c>
      <c r="F55" s="17">
        <f>[3]出血!$F51</f>
        <v>0</v>
      </c>
      <c r="G55" s="17">
        <f>[3]出血!$G51</f>
        <v>0</v>
      </c>
      <c r="H55" s="17">
        <f>[3]出血!$H51</f>
        <v>0</v>
      </c>
      <c r="I55" s="17">
        <f>[3]出血!$I51</f>
        <v>0</v>
      </c>
      <c r="J55" s="17">
        <f>[3]出血!$J51</f>
        <v>0</v>
      </c>
      <c r="K55" s="17">
        <f>[3]出血!$K51</f>
        <v>0</v>
      </c>
      <c r="L55" s="17">
        <f>[3]出血!$L51</f>
        <v>0</v>
      </c>
      <c r="M55" s="17">
        <f>[3]出血!$M51</f>
        <v>0</v>
      </c>
      <c r="N55" s="17">
        <f>[3]出血!$N51</f>
        <v>0</v>
      </c>
      <c r="O55" s="17">
        <f>[3]出血!$O51</f>
        <v>0</v>
      </c>
      <c r="P55" s="17">
        <f>[3]出血!$P51</f>
        <v>0</v>
      </c>
      <c r="Q55" s="17">
        <f>[3]出血!$Q51</f>
        <v>0</v>
      </c>
      <c r="R55" s="17">
        <f>[3]出血!$R51</f>
        <v>0</v>
      </c>
      <c r="S55" s="17">
        <f>[3]出血!$S51</f>
        <v>0</v>
      </c>
      <c r="T55" s="17">
        <f>[3]出血!$T51</f>
        <v>0</v>
      </c>
      <c r="U55" s="17">
        <f>[3]出血!$U51</f>
        <v>0</v>
      </c>
      <c r="V55" s="17">
        <f>[3]出血!$V51</f>
        <v>0</v>
      </c>
      <c r="X55">
        <f t="shared" si="2"/>
        <v>0</v>
      </c>
      <c r="Y55" t="b">
        <f t="shared" si="3"/>
        <v>1</v>
      </c>
    </row>
    <row r="56" spans="2:25">
      <c r="B56" s="17">
        <v>51</v>
      </c>
      <c r="C56" s="17">
        <f>[3]出血!$C52</f>
        <v>0</v>
      </c>
      <c r="D56" s="17">
        <f>[3]出血!$D52</f>
        <v>0</v>
      </c>
      <c r="E56" s="17">
        <f>[3]出血!$E52</f>
        <v>0</v>
      </c>
      <c r="F56" s="17">
        <f>[3]出血!$F52</f>
        <v>0</v>
      </c>
      <c r="G56" s="17">
        <f>[3]出血!$G52</f>
        <v>0</v>
      </c>
      <c r="H56" s="17">
        <f>[3]出血!$H52</f>
        <v>0</v>
      </c>
      <c r="I56" s="17">
        <f>[3]出血!$I52</f>
        <v>0</v>
      </c>
      <c r="J56" s="17">
        <f>[3]出血!$J52</f>
        <v>0</v>
      </c>
      <c r="K56" s="17">
        <f>[3]出血!$K52</f>
        <v>0</v>
      </c>
      <c r="L56" s="17">
        <f>[3]出血!$L52</f>
        <v>0</v>
      </c>
      <c r="M56" s="17">
        <f>[3]出血!$M52</f>
        <v>0</v>
      </c>
      <c r="N56" s="17">
        <f>[3]出血!$N52</f>
        <v>0</v>
      </c>
      <c r="O56" s="17">
        <f>[3]出血!$O52</f>
        <v>0</v>
      </c>
      <c r="P56" s="17">
        <f>[3]出血!$P52</f>
        <v>0</v>
      </c>
      <c r="Q56" s="17">
        <f>[3]出血!$Q52</f>
        <v>0</v>
      </c>
      <c r="R56" s="17">
        <f>[3]出血!$R52</f>
        <v>0</v>
      </c>
      <c r="S56" s="17">
        <f>[3]出血!$S52</f>
        <v>0</v>
      </c>
      <c r="T56" s="17">
        <f>[3]出血!$T52</f>
        <v>0</v>
      </c>
      <c r="U56" s="17">
        <f>[3]出血!$U52</f>
        <v>0</v>
      </c>
      <c r="V56" s="17">
        <f>[3]出血!$V52</f>
        <v>0</v>
      </c>
      <c r="X56">
        <f t="shared" si="2"/>
        <v>0</v>
      </c>
      <c r="Y56" t="b">
        <f t="shared" si="3"/>
        <v>1</v>
      </c>
    </row>
    <row r="57" spans="2:25">
      <c r="B57" s="17">
        <v>52</v>
      </c>
      <c r="C57" s="17">
        <f>[3]出血!$C53</f>
        <v>1</v>
      </c>
      <c r="D57" s="17">
        <f>[3]出血!$D53</f>
        <v>0</v>
      </c>
      <c r="E57" s="17">
        <f>[3]出血!$E53</f>
        <v>0</v>
      </c>
      <c r="F57" s="17">
        <f>[3]出血!$F53</f>
        <v>0</v>
      </c>
      <c r="G57" s="17">
        <f>[3]出血!$G53</f>
        <v>0</v>
      </c>
      <c r="H57" s="17">
        <f>[3]出血!$H53</f>
        <v>0</v>
      </c>
      <c r="I57" s="17">
        <f>[3]出血!$I53</f>
        <v>0</v>
      </c>
      <c r="J57" s="17">
        <f>[3]出血!$J53</f>
        <v>0</v>
      </c>
      <c r="K57" s="17">
        <f>[3]出血!$K53</f>
        <v>0</v>
      </c>
      <c r="L57" s="17">
        <f>[3]出血!$L53</f>
        <v>0</v>
      </c>
      <c r="M57" s="17">
        <f>[3]出血!$M53</f>
        <v>0</v>
      </c>
      <c r="N57" s="17">
        <f>[3]出血!$N53</f>
        <v>0</v>
      </c>
      <c r="O57" s="17">
        <f>[3]出血!$O53</f>
        <v>0</v>
      </c>
      <c r="P57" s="17">
        <f>[3]出血!$P53</f>
        <v>0</v>
      </c>
      <c r="Q57" s="17">
        <f>[3]出血!$Q53</f>
        <v>0</v>
      </c>
      <c r="R57" s="17">
        <f>[3]出血!$R53</f>
        <v>0</v>
      </c>
      <c r="S57" s="17">
        <f>[3]出血!$S53</f>
        <v>0</v>
      </c>
      <c r="T57" s="17">
        <f>[3]出血!$T53</f>
        <v>0</v>
      </c>
      <c r="U57" s="17">
        <f>[3]出血!$U53</f>
        <v>1</v>
      </c>
      <c r="V57" s="17">
        <f>[3]出血!$V53</f>
        <v>0</v>
      </c>
      <c r="X57">
        <f t="shared" si="2"/>
        <v>1</v>
      </c>
      <c r="Y57" t="b">
        <f t="shared" si="3"/>
        <v>1</v>
      </c>
    </row>
    <row r="58" spans="2:25">
      <c r="B58" s="105">
        <v>53</v>
      </c>
      <c r="C58" s="105" t="e">
        <f>[3]出血!$C54</f>
        <v>#N/A</v>
      </c>
      <c r="D58" s="105" t="e">
        <f>[3]出血!$D54</f>
        <v>#N/A</v>
      </c>
      <c r="E58" s="105" t="e">
        <f>[3]出血!$E54</f>
        <v>#N/A</v>
      </c>
      <c r="F58" s="105" t="e">
        <f>[3]出血!$F54</f>
        <v>#N/A</v>
      </c>
      <c r="G58" s="105" t="e">
        <f>[3]出血!$G54</f>
        <v>#N/A</v>
      </c>
      <c r="H58" s="105" t="e">
        <f>[3]出血!$H54</f>
        <v>#N/A</v>
      </c>
      <c r="I58" s="105" t="e">
        <f>[3]出血!$I54</f>
        <v>#N/A</v>
      </c>
      <c r="J58" s="105" t="e">
        <f>[3]出血!$J54</f>
        <v>#N/A</v>
      </c>
      <c r="K58" s="105" t="e">
        <f>[3]出血!$K54</f>
        <v>#N/A</v>
      </c>
      <c r="L58" s="105" t="e">
        <f>[3]出血!$L54</f>
        <v>#N/A</v>
      </c>
      <c r="M58" s="105" t="e">
        <f>[3]出血!$M54</f>
        <v>#N/A</v>
      </c>
      <c r="N58" s="105" t="e">
        <f>[3]出血!$N54</f>
        <v>#N/A</v>
      </c>
      <c r="O58" s="105" t="e">
        <f>[3]出血!$O54</f>
        <v>#N/A</v>
      </c>
      <c r="P58" s="105" t="e">
        <f>[3]出血!$P54</f>
        <v>#N/A</v>
      </c>
      <c r="Q58" s="105" t="e">
        <f>[3]出血!$Q54</f>
        <v>#N/A</v>
      </c>
      <c r="R58" s="105" t="e">
        <f>[3]出血!$R54</f>
        <v>#N/A</v>
      </c>
      <c r="S58" s="105" t="e">
        <f>[3]出血!$S54</f>
        <v>#N/A</v>
      </c>
      <c r="T58" s="105" t="e">
        <f>[3]出血!$T54</f>
        <v>#N/A</v>
      </c>
      <c r="U58" s="105" t="e">
        <f>[3]出血!$U54</f>
        <v>#N/A</v>
      </c>
      <c r="V58" s="105" t="e">
        <f>[3]出血!$V54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2</v>
      </c>
      <c r="S60" s="2">
        <f t="array" ref="S60">+SUM(IF(NOT(ISERROR(S6:S58)),S6:S58))</f>
        <v>4</v>
      </c>
      <c r="T60" s="2">
        <f t="array" ref="T60">+SUM(IF(NOT(ISERROR(T6:T58)),T6:T58))</f>
        <v>0</v>
      </c>
      <c r="U60" s="2">
        <f t="array" ref="U60">+SUM(IF(NOT(ISERROR(U6:U58)),U6:U58))</f>
        <v>3</v>
      </c>
      <c r="V60" s="2">
        <f t="array" ref="V60">+SUM(IF(NOT(ISERROR(V6:V58)),V6:V58))</f>
        <v>3</v>
      </c>
      <c r="W60" s="2"/>
      <c r="X60" s="2">
        <f>SUM(D60:V60)</f>
        <v>14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7.1428571428571423</v>
      </c>
      <c r="I61" s="4">
        <f t="shared" si="4"/>
        <v>0</v>
      </c>
      <c r="J61" s="4">
        <f t="shared" si="4"/>
        <v>0</v>
      </c>
      <c r="K61" s="4">
        <f t="shared" si="4"/>
        <v>7.1428571428571423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14.285714285714285</v>
      </c>
      <c r="S61" s="4">
        <f t="shared" si="5"/>
        <v>28.571428571428569</v>
      </c>
      <c r="T61" s="4">
        <f t="shared" si="5"/>
        <v>0</v>
      </c>
      <c r="U61" s="4">
        <f t="shared" si="5"/>
        <v>21.428571428571427</v>
      </c>
      <c r="V61" s="4">
        <f t="shared" si="5"/>
        <v>21.428571428571427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14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B6" sqref="B6:Y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3">
        <v>1</v>
      </c>
      <c r="C6" s="103">
        <f>[3]流行!$C2</f>
        <v>0</v>
      </c>
      <c r="D6" s="103">
        <f>[3]流行!$D2</f>
        <v>0</v>
      </c>
      <c r="E6" s="103">
        <f>[3]流行!$E2</f>
        <v>0</v>
      </c>
      <c r="F6" s="103">
        <f>[3]流行!$F2</f>
        <v>0</v>
      </c>
      <c r="G6" s="103">
        <f>[3]流行!$G2</f>
        <v>0</v>
      </c>
      <c r="H6" s="103">
        <f>[3]流行!$H2</f>
        <v>0</v>
      </c>
      <c r="I6" s="103">
        <f>[3]流行!$I2</f>
        <v>0</v>
      </c>
      <c r="J6" s="103">
        <f>[3]流行!$J2</f>
        <v>0</v>
      </c>
      <c r="K6" s="103">
        <f>[3]流行!$K2</f>
        <v>0</v>
      </c>
      <c r="L6" s="103">
        <f>[3]流行!$L2</f>
        <v>0</v>
      </c>
      <c r="M6" s="103">
        <f>[3]流行!$M2</f>
        <v>0</v>
      </c>
      <c r="N6" s="103">
        <f>[3]流行!$N2</f>
        <v>0</v>
      </c>
      <c r="O6" s="103">
        <f>[3]流行!$O2</f>
        <v>0</v>
      </c>
      <c r="P6" s="103">
        <f>[3]流行!$P2</f>
        <v>0</v>
      </c>
      <c r="Q6" s="103">
        <f>[3]流行!$Q2</f>
        <v>0</v>
      </c>
      <c r="R6" s="103">
        <f>[3]流行!$R2</f>
        <v>0</v>
      </c>
      <c r="S6" s="103">
        <f>[3]流行!$S2</f>
        <v>0</v>
      </c>
      <c r="T6" s="103">
        <f>[3]流行!$T2</f>
        <v>0</v>
      </c>
      <c r="U6" s="103">
        <f>[3]流行!$U2</f>
        <v>0</v>
      </c>
      <c r="V6" s="103">
        <f>[3]流行!$V2</f>
        <v>0</v>
      </c>
      <c r="W6" s="104"/>
      <c r="X6" s="104">
        <f>SUM(D6:V6)</f>
        <v>0</v>
      </c>
      <c r="Y6" s="104" t="b">
        <f>IF(AND(ISERROR(C6),ISERROR(X6)),"-",C6=X6)</f>
        <v>1</v>
      </c>
    </row>
    <row r="7" spans="2:25">
      <c r="B7" s="17">
        <v>2</v>
      </c>
      <c r="C7" s="17">
        <f>[3]流行!$C3</f>
        <v>20</v>
      </c>
      <c r="D7" s="17">
        <f>[3]流行!$D3</f>
        <v>0</v>
      </c>
      <c r="E7" s="17">
        <f>[3]流行!$E3</f>
        <v>0</v>
      </c>
      <c r="F7" s="17">
        <f>[3]流行!$F3</f>
        <v>0</v>
      </c>
      <c r="G7" s="17">
        <f>[3]流行!$G3</f>
        <v>0</v>
      </c>
      <c r="H7" s="17">
        <f>[3]流行!$H3</f>
        <v>0</v>
      </c>
      <c r="I7" s="17">
        <f>[3]流行!$I3</f>
        <v>0</v>
      </c>
      <c r="J7" s="17">
        <f>[3]流行!$J3</f>
        <v>1</v>
      </c>
      <c r="K7" s="17">
        <f>[3]流行!$K3</f>
        <v>0</v>
      </c>
      <c r="L7" s="17">
        <f>[3]流行!$L3</f>
        <v>0</v>
      </c>
      <c r="M7" s="17">
        <f>[3]流行!$M3</f>
        <v>0</v>
      </c>
      <c r="N7" s="17">
        <f>[3]流行!$N3</f>
        <v>1</v>
      </c>
      <c r="O7" s="17">
        <f>[3]流行!$O3</f>
        <v>0</v>
      </c>
      <c r="P7" s="17">
        <f>[3]流行!$P3</f>
        <v>0</v>
      </c>
      <c r="Q7" s="17">
        <f>[3]流行!$Q3</f>
        <v>4</v>
      </c>
      <c r="R7" s="17">
        <f>[3]流行!$R3</f>
        <v>2</v>
      </c>
      <c r="S7" s="17">
        <f>[3]流行!$S3</f>
        <v>4</v>
      </c>
      <c r="T7" s="17">
        <f>[3]流行!$T3</f>
        <v>3</v>
      </c>
      <c r="U7" s="17">
        <f>[3]流行!$U3</f>
        <v>1</v>
      </c>
      <c r="V7" s="17">
        <f>[3]流行!$V3</f>
        <v>4</v>
      </c>
      <c r="X7">
        <f>SUM(D7:V7)</f>
        <v>20</v>
      </c>
      <c r="Y7" t="b">
        <f>IF(AND(ISERROR(C7),ISERROR(X7)),"-",C7=X7)</f>
        <v>1</v>
      </c>
    </row>
    <row r="8" spans="2:25">
      <c r="B8" s="17">
        <v>3</v>
      </c>
      <c r="C8" s="17">
        <f>[3]流行!$C4</f>
        <v>13</v>
      </c>
      <c r="D8" s="17">
        <f>[3]流行!$D4</f>
        <v>0</v>
      </c>
      <c r="E8" s="17">
        <f>[3]流行!$E4</f>
        <v>0</v>
      </c>
      <c r="F8" s="17">
        <f>[3]流行!$F4</f>
        <v>0</v>
      </c>
      <c r="G8" s="17">
        <f>[3]流行!$G4</f>
        <v>0</v>
      </c>
      <c r="H8" s="17">
        <f>[3]流行!$H4</f>
        <v>0</v>
      </c>
      <c r="I8" s="17">
        <f>[3]流行!$I4</f>
        <v>0</v>
      </c>
      <c r="J8" s="17">
        <f>[3]流行!$J4</f>
        <v>0</v>
      </c>
      <c r="K8" s="17">
        <f>[3]流行!$K4</f>
        <v>0</v>
      </c>
      <c r="L8" s="17">
        <f>[3]流行!$L4</f>
        <v>0</v>
      </c>
      <c r="M8" s="17">
        <f>[3]流行!$M4</f>
        <v>0</v>
      </c>
      <c r="N8" s="17">
        <f>[3]流行!$N4</f>
        <v>1</v>
      </c>
      <c r="O8" s="17">
        <f>[3]流行!$O4</f>
        <v>0</v>
      </c>
      <c r="P8" s="17">
        <f>[3]流行!$P4</f>
        <v>0</v>
      </c>
      <c r="Q8" s="17">
        <f>[3]流行!$Q4</f>
        <v>1</v>
      </c>
      <c r="R8" s="17">
        <f>[3]流行!$R4</f>
        <v>4</v>
      </c>
      <c r="S8" s="17">
        <f>[3]流行!$S4</f>
        <v>2</v>
      </c>
      <c r="T8" s="17">
        <f>[3]流行!$T4</f>
        <v>4</v>
      </c>
      <c r="U8" s="17">
        <f>[3]流行!$U4</f>
        <v>1</v>
      </c>
      <c r="V8" s="17">
        <f>[3]流行!$V4</f>
        <v>0</v>
      </c>
      <c r="X8">
        <f>SUM(D8:V8)</f>
        <v>13</v>
      </c>
      <c r="Y8" t="b">
        <f>IF(AND(ISERROR(C8),ISERROR(X8)),"-",C8=X8)</f>
        <v>1</v>
      </c>
    </row>
    <row r="9" spans="2:25">
      <c r="B9" s="17">
        <v>4</v>
      </c>
      <c r="C9" s="17">
        <f>[3]流行!$C5</f>
        <v>13</v>
      </c>
      <c r="D9" s="17">
        <f>[3]流行!$D5</f>
        <v>0</v>
      </c>
      <c r="E9" s="17">
        <f>[3]流行!$E5</f>
        <v>0</v>
      </c>
      <c r="F9" s="17">
        <f>[3]流行!$F5</f>
        <v>0</v>
      </c>
      <c r="G9" s="17">
        <f>[3]流行!$G5</f>
        <v>0</v>
      </c>
      <c r="H9" s="17">
        <f>[3]流行!$H5</f>
        <v>0</v>
      </c>
      <c r="I9" s="17">
        <f>[3]流行!$I5</f>
        <v>0</v>
      </c>
      <c r="J9" s="17">
        <f>[3]流行!$J5</f>
        <v>0</v>
      </c>
      <c r="K9" s="17">
        <f>[3]流行!$K5</f>
        <v>1</v>
      </c>
      <c r="L9" s="17">
        <f>[3]流行!$L5</f>
        <v>0</v>
      </c>
      <c r="M9" s="17">
        <f>[3]流行!$M5</f>
        <v>0</v>
      </c>
      <c r="N9" s="17">
        <f>[3]流行!$N5</f>
        <v>0</v>
      </c>
      <c r="O9" s="17">
        <f>[3]流行!$O5</f>
        <v>0</v>
      </c>
      <c r="P9" s="17">
        <f>[3]流行!$P5</f>
        <v>0</v>
      </c>
      <c r="Q9" s="17">
        <f>[3]流行!$Q5</f>
        <v>2</v>
      </c>
      <c r="R9" s="17">
        <f>[3]流行!$R5</f>
        <v>3</v>
      </c>
      <c r="S9" s="17">
        <f>[3]流行!$S5</f>
        <v>2</v>
      </c>
      <c r="T9" s="17">
        <f>[3]流行!$T5</f>
        <v>2</v>
      </c>
      <c r="U9" s="17">
        <f>[3]流行!$U5</f>
        <v>2</v>
      </c>
      <c r="V9" s="17">
        <f>[3]流行!$V5</f>
        <v>1</v>
      </c>
      <c r="X9">
        <f>SUM(D9:V9)</f>
        <v>13</v>
      </c>
      <c r="Y9" t="b">
        <f>IF(AND(ISERROR(C9),ISERROR(X9)),"-",C9=X9)</f>
        <v>1</v>
      </c>
    </row>
    <row r="10" spans="2:25">
      <c r="B10" s="17">
        <v>5</v>
      </c>
      <c r="C10" s="17">
        <f>[3]流行!$C6</f>
        <v>35</v>
      </c>
      <c r="D10" s="17">
        <f>[3]流行!$D6</f>
        <v>0</v>
      </c>
      <c r="E10" s="17">
        <f>[3]流行!$E6</f>
        <v>0</v>
      </c>
      <c r="F10" s="17">
        <f>[3]流行!$F6</f>
        <v>0</v>
      </c>
      <c r="G10" s="17">
        <f>[3]流行!$G6</f>
        <v>1</v>
      </c>
      <c r="H10" s="17">
        <f>[3]流行!$H6</f>
        <v>1</v>
      </c>
      <c r="I10" s="17">
        <f>[3]流行!$I6</f>
        <v>3</v>
      </c>
      <c r="J10" s="17">
        <f>[3]流行!$J6</f>
        <v>2</v>
      </c>
      <c r="K10" s="17">
        <f>[3]流行!$K6</f>
        <v>0</v>
      </c>
      <c r="L10" s="17">
        <f>[3]流行!$L6</f>
        <v>0</v>
      </c>
      <c r="M10" s="17">
        <f>[3]流行!$M6</f>
        <v>1</v>
      </c>
      <c r="N10" s="17">
        <f>[3]流行!$N6</f>
        <v>0</v>
      </c>
      <c r="O10" s="17">
        <f>[3]流行!$O6</f>
        <v>1</v>
      </c>
      <c r="P10" s="17">
        <f>[3]流行!$P6</f>
        <v>2</v>
      </c>
      <c r="Q10" s="17">
        <f>[3]流行!$Q6</f>
        <v>0</v>
      </c>
      <c r="R10" s="17">
        <f>[3]流行!$R6</f>
        <v>8</v>
      </c>
      <c r="S10" s="17">
        <f>[3]流行!$S6</f>
        <v>7</v>
      </c>
      <c r="T10" s="17">
        <f>[3]流行!$T6</f>
        <v>2</v>
      </c>
      <c r="U10" s="17">
        <f>[3]流行!$U6</f>
        <v>4</v>
      </c>
      <c r="V10" s="17">
        <f>[3]流行!$V6</f>
        <v>3</v>
      </c>
      <c r="X10">
        <f t="shared" ref="X10:X58" si="0">SUM(D10:V10)</f>
        <v>35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[3]流行!$C7</f>
        <v>41</v>
      </c>
      <c r="D11" s="17">
        <f>[3]流行!$D7</f>
        <v>0</v>
      </c>
      <c r="E11" s="17">
        <f>[3]流行!$E7</f>
        <v>1</v>
      </c>
      <c r="F11" s="17">
        <f>[3]流行!$F7</f>
        <v>0</v>
      </c>
      <c r="G11" s="17">
        <f>[3]流行!$G7</f>
        <v>2</v>
      </c>
      <c r="H11" s="17">
        <f>[3]流行!$H7</f>
        <v>2</v>
      </c>
      <c r="I11" s="17">
        <f>[3]流行!$I7</f>
        <v>2</v>
      </c>
      <c r="J11" s="17">
        <f>[3]流行!$J7</f>
        <v>0</v>
      </c>
      <c r="K11" s="17">
        <f>[3]流行!$K7</f>
        <v>0</v>
      </c>
      <c r="L11" s="17">
        <f>[3]流行!$L7</f>
        <v>1</v>
      </c>
      <c r="M11" s="17">
        <f>[3]流行!$M7</f>
        <v>1</v>
      </c>
      <c r="N11" s="17">
        <f>[3]流行!$N7</f>
        <v>0</v>
      </c>
      <c r="O11" s="17">
        <f>[3]流行!$O7</f>
        <v>2</v>
      </c>
      <c r="P11" s="17">
        <f>[3]流行!$P7</f>
        <v>1</v>
      </c>
      <c r="Q11" s="17">
        <f>[3]流行!$Q7</f>
        <v>2</v>
      </c>
      <c r="R11" s="17">
        <f>[3]流行!$R7</f>
        <v>9</v>
      </c>
      <c r="S11" s="17">
        <f>[3]流行!$S7</f>
        <v>8</v>
      </c>
      <c r="T11" s="17">
        <f>[3]流行!$T7</f>
        <v>2</v>
      </c>
      <c r="U11" s="17">
        <f>[3]流行!$U7</f>
        <v>5</v>
      </c>
      <c r="V11" s="17">
        <f>[3]流行!$V7</f>
        <v>3</v>
      </c>
      <c r="X11">
        <f t="shared" si="0"/>
        <v>41</v>
      </c>
      <c r="Y11" t="b">
        <f t="shared" si="1"/>
        <v>1</v>
      </c>
    </row>
    <row r="12" spans="2:25">
      <c r="B12" s="17">
        <v>7</v>
      </c>
      <c r="C12" s="17">
        <f>[3]流行!$C8</f>
        <v>46</v>
      </c>
      <c r="D12" s="17">
        <f>[3]流行!$D8</f>
        <v>0</v>
      </c>
      <c r="E12" s="17">
        <f>[3]流行!$E8</f>
        <v>0</v>
      </c>
      <c r="F12" s="17">
        <f>[3]流行!$F8</f>
        <v>1</v>
      </c>
      <c r="G12" s="17">
        <f>[3]流行!$G8</f>
        <v>1</v>
      </c>
      <c r="H12" s="17">
        <f>[3]流行!$H8</f>
        <v>7</v>
      </c>
      <c r="I12" s="17">
        <f>[3]流行!$I8</f>
        <v>3</v>
      </c>
      <c r="J12" s="17">
        <f>[3]流行!$J8</f>
        <v>4</v>
      </c>
      <c r="K12" s="17">
        <f>[3]流行!$K8</f>
        <v>2</v>
      </c>
      <c r="L12" s="17">
        <f>[3]流行!$L8</f>
        <v>0</v>
      </c>
      <c r="M12" s="17">
        <f>[3]流行!$M8</f>
        <v>2</v>
      </c>
      <c r="N12" s="17">
        <f>[3]流行!$N8</f>
        <v>2</v>
      </c>
      <c r="O12" s="17">
        <f>[3]流行!$O8</f>
        <v>2</v>
      </c>
      <c r="P12" s="17">
        <f>[3]流行!$P8</f>
        <v>1</v>
      </c>
      <c r="Q12" s="17">
        <f>[3]流行!$Q8</f>
        <v>5</v>
      </c>
      <c r="R12" s="17">
        <f>[3]流行!$R8</f>
        <v>8</v>
      </c>
      <c r="S12" s="17">
        <f>[3]流行!$S8</f>
        <v>4</v>
      </c>
      <c r="T12" s="17">
        <f>[3]流行!$T8</f>
        <v>2</v>
      </c>
      <c r="U12" s="17">
        <f>[3]流行!$U8</f>
        <v>2</v>
      </c>
      <c r="V12" s="17">
        <f>[3]流行!$V8</f>
        <v>0</v>
      </c>
      <c r="X12">
        <f t="shared" si="0"/>
        <v>46</v>
      </c>
      <c r="Y12" t="b">
        <f t="shared" si="1"/>
        <v>1</v>
      </c>
    </row>
    <row r="13" spans="2:25">
      <c r="B13" s="17">
        <v>8</v>
      </c>
      <c r="C13" s="17">
        <f>[3]流行!$C9</f>
        <v>62</v>
      </c>
      <c r="D13" s="17">
        <f>[3]流行!$D9</f>
        <v>0</v>
      </c>
      <c r="E13" s="17">
        <f>[3]流行!$E9</f>
        <v>0</v>
      </c>
      <c r="F13" s="17">
        <f>[3]流行!$F9</f>
        <v>7</v>
      </c>
      <c r="G13" s="17">
        <f>[3]流行!$G9</f>
        <v>0</v>
      </c>
      <c r="H13" s="17">
        <f>[3]流行!$H9</f>
        <v>6</v>
      </c>
      <c r="I13" s="17">
        <f>[3]流行!$I9</f>
        <v>3</v>
      </c>
      <c r="J13" s="17">
        <f>[3]流行!$J9</f>
        <v>1</v>
      </c>
      <c r="K13" s="17">
        <f>[3]流行!$K9</f>
        <v>2</v>
      </c>
      <c r="L13" s="17">
        <f>[3]流行!$L9</f>
        <v>4</v>
      </c>
      <c r="M13" s="17">
        <f>[3]流行!$M9</f>
        <v>0</v>
      </c>
      <c r="N13" s="17">
        <f>[3]流行!$N9</f>
        <v>1</v>
      </c>
      <c r="O13" s="17">
        <f>[3]流行!$O9</f>
        <v>7</v>
      </c>
      <c r="P13" s="17">
        <f>[3]流行!$P9</f>
        <v>1</v>
      </c>
      <c r="Q13" s="17">
        <f>[3]流行!$Q9</f>
        <v>3</v>
      </c>
      <c r="R13" s="17">
        <f>[3]流行!$R9</f>
        <v>8</v>
      </c>
      <c r="S13" s="17">
        <f>[3]流行!$S9</f>
        <v>8</v>
      </c>
      <c r="T13" s="17">
        <f>[3]流行!$T9</f>
        <v>3</v>
      </c>
      <c r="U13" s="17">
        <f>[3]流行!$U9</f>
        <v>4</v>
      </c>
      <c r="V13" s="17">
        <f>[3]流行!$V9</f>
        <v>4</v>
      </c>
      <c r="X13">
        <f t="shared" si="0"/>
        <v>62</v>
      </c>
      <c r="Y13" t="b">
        <f t="shared" si="1"/>
        <v>1</v>
      </c>
    </row>
    <row r="14" spans="2:25">
      <c r="B14" s="17">
        <v>9</v>
      </c>
      <c r="C14" s="17">
        <f>[3]流行!$C10</f>
        <v>68</v>
      </c>
      <c r="D14" s="17">
        <f>[3]流行!$D10</f>
        <v>0</v>
      </c>
      <c r="E14" s="17">
        <f>[3]流行!$E10</f>
        <v>0</v>
      </c>
      <c r="F14" s="17">
        <f>[3]流行!$F10</f>
        <v>1</v>
      </c>
      <c r="G14" s="17">
        <f>[3]流行!$G10</f>
        <v>0</v>
      </c>
      <c r="H14" s="17">
        <f>[3]流行!$H10</f>
        <v>2</v>
      </c>
      <c r="I14" s="17">
        <f>[3]流行!$I10</f>
        <v>3</v>
      </c>
      <c r="J14" s="17">
        <f>[3]流行!$J10</f>
        <v>4</v>
      </c>
      <c r="K14" s="17">
        <f>[3]流行!$K10</f>
        <v>5</v>
      </c>
      <c r="L14" s="17">
        <f>[3]流行!$L10</f>
        <v>4</v>
      </c>
      <c r="M14" s="17">
        <f>[3]流行!$M10</f>
        <v>3</v>
      </c>
      <c r="N14" s="17">
        <f>[3]流行!$N10</f>
        <v>3</v>
      </c>
      <c r="O14" s="17">
        <f>[3]流行!$O10</f>
        <v>8</v>
      </c>
      <c r="P14" s="17">
        <f>[3]流行!$P10</f>
        <v>1</v>
      </c>
      <c r="Q14" s="17">
        <f>[3]流行!$Q10</f>
        <v>7</v>
      </c>
      <c r="R14" s="17">
        <f>[3]流行!$R10</f>
        <v>7</v>
      </c>
      <c r="S14" s="17">
        <f>[3]流行!$S10</f>
        <v>9</v>
      </c>
      <c r="T14" s="17">
        <f>[3]流行!$T10</f>
        <v>5</v>
      </c>
      <c r="U14" s="17">
        <f>[3]流行!$U10</f>
        <v>5</v>
      </c>
      <c r="V14" s="17">
        <f>[3]流行!$V10</f>
        <v>1</v>
      </c>
      <c r="X14">
        <f t="shared" si="0"/>
        <v>68</v>
      </c>
      <c r="Y14" t="b">
        <f t="shared" si="1"/>
        <v>1</v>
      </c>
    </row>
    <row r="15" spans="2:25">
      <c r="B15" s="17">
        <v>10</v>
      </c>
      <c r="C15" s="17">
        <f>[3]流行!$C11</f>
        <v>83</v>
      </c>
      <c r="D15" s="17">
        <f>[3]流行!$D11</f>
        <v>0</v>
      </c>
      <c r="E15" s="17">
        <f>[3]流行!$E11</f>
        <v>0</v>
      </c>
      <c r="F15" s="17">
        <f>[3]流行!$F11</f>
        <v>4</v>
      </c>
      <c r="G15" s="17">
        <f>[3]流行!$G11</f>
        <v>3</v>
      </c>
      <c r="H15" s="17">
        <f>[3]流行!$H11</f>
        <v>8</v>
      </c>
      <c r="I15" s="17">
        <f>[3]流行!$I11</f>
        <v>6</v>
      </c>
      <c r="J15" s="17">
        <f>[3]流行!$J11</f>
        <v>1</v>
      </c>
      <c r="K15" s="17">
        <f>[3]流行!$K11</f>
        <v>3</v>
      </c>
      <c r="L15" s="17">
        <f>[3]流行!$L11</f>
        <v>2</v>
      </c>
      <c r="M15" s="17">
        <f>[3]流行!$M11</f>
        <v>2</v>
      </c>
      <c r="N15" s="17">
        <f>[3]流行!$N11</f>
        <v>4</v>
      </c>
      <c r="O15" s="17">
        <f>[3]流行!$O11</f>
        <v>8</v>
      </c>
      <c r="P15" s="17">
        <f>[3]流行!$P11</f>
        <v>1</v>
      </c>
      <c r="Q15" s="17">
        <f>[3]流行!$Q11</f>
        <v>1</v>
      </c>
      <c r="R15" s="17">
        <f>[3]流行!$R11</f>
        <v>14</v>
      </c>
      <c r="S15" s="17">
        <f>[3]流行!$S11</f>
        <v>12</v>
      </c>
      <c r="T15" s="17">
        <f>[3]流行!$T11</f>
        <v>2</v>
      </c>
      <c r="U15" s="17">
        <f>[3]流行!$U11</f>
        <v>8</v>
      </c>
      <c r="V15" s="17">
        <f>[3]流行!$V11</f>
        <v>4</v>
      </c>
      <c r="X15">
        <f t="shared" si="0"/>
        <v>83</v>
      </c>
      <c r="Y15" t="b">
        <f t="shared" si="1"/>
        <v>1</v>
      </c>
    </row>
    <row r="16" spans="2:25">
      <c r="B16" s="17">
        <v>11</v>
      </c>
      <c r="C16" s="17">
        <f>[3]流行!$C12</f>
        <v>83</v>
      </c>
      <c r="D16" s="17">
        <f>[3]流行!$D12</f>
        <v>0</v>
      </c>
      <c r="E16" s="17">
        <f>[3]流行!$E12</f>
        <v>0</v>
      </c>
      <c r="F16" s="17">
        <f>[3]流行!$F12</f>
        <v>2</v>
      </c>
      <c r="G16" s="17">
        <f>[3]流行!$G12</f>
        <v>3</v>
      </c>
      <c r="H16" s="17">
        <f>[3]流行!$H12</f>
        <v>3</v>
      </c>
      <c r="I16" s="17">
        <f>[3]流行!$I12</f>
        <v>7</v>
      </c>
      <c r="J16" s="17">
        <f>[3]流行!$J12</f>
        <v>0</v>
      </c>
      <c r="K16" s="17">
        <f>[3]流行!$K12</f>
        <v>2</v>
      </c>
      <c r="L16" s="17">
        <f>[3]流行!$L12</f>
        <v>4</v>
      </c>
      <c r="M16" s="17">
        <f>[3]流行!$M12</f>
        <v>5</v>
      </c>
      <c r="N16" s="17">
        <f>[3]流行!$N12</f>
        <v>6</v>
      </c>
      <c r="O16" s="17">
        <f>[3]流行!$O12</f>
        <v>8</v>
      </c>
      <c r="P16" s="17">
        <f>[3]流行!$P12</f>
        <v>0</v>
      </c>
      <c r="Q16" s="17">
        <f>[3]流行!$Q12</f>
        <v>9</v>
      </c>
      <c r="R16" s="17">
        <f>[3]流行!$R12</f>
        <v>5</v>
      </c>
      <c r="S16" s="17">
        <f>[3]流行!$S12</f>
        <v>13</v>
      </c>
      <c r="T16" s="17">
        <f>[3]流行!$T12</f>
        <v>4</v>
      </c>
      <c r="U16" s="17">
        <f>[3]流行!$U12</f>
        <v>8</v>
      </c>
      <c r="V16" s="17">
        <f>[3]流行!$V12</f>
        <v>4</v>
      </c>
      <c r="X16">
        <f t="shared" si="0"/>
        <v>83</v>
      </c>
      <c r="Y16" t="b">
        <f t="shared" si="1"/>
        <v>1</v>
      </c>
    </row>
    <row r="17" spans="2:25">
      <c r="B17" s="17">
        <v>12</v>
      </c>
      <c r="C17" s="17">
        <f>[3]流行!$C13</f>
        <v>99</v>
      </c>
      <c r="D17" s="17">
        <f>[3]流行!$D13</f>
        <v>1</v>
      </c>
      <c r="E17" s="17">
        <f>[3]流行!$E13</f>
        <v>1</v>
      </c>
      <c r="F17" s="17">
        <f>[3]流行!$F13</f>
        <v>5</v>
      </c>
      <c r="G17" s="17">
        <f>[3]流行!$G13</f>
        <v>3</v>
      </c>
      <c r="H17" s="17">
        <f>[3]流行!$H13</f>
        <v>5</v>
      </c>
      <c r="I17" s="17">
        <f>[3]流行!$I13</f>
        <v>4</v>
      </c>
      <c r="J17" s="17">
        <f>[3]流行!$J13</f>
        <v>7</v>
      </c>
      <c r="K17" s="17">
        <f>[3]流行!$K13</f>
        <v>5</v>
      </c>
      <c r="L17" s="17">
        <f>[3]流行!$L13</f>
        <v>2</v>
      </c>
      <c r="M17" s="17">
        <f>[3]流行!$M13</f>
        <v>4</v>
      </c>
      <c r="N17" s="17">
        <f>[3]流行!$N13</f>
        <v>0</v>
      </c>
      <c r="O17" s="17">
        <f>[3]流行!$O13</f>
        <v>5</v>
      </c>
      <c r="P17" s="17">
        <f>[3]流行!$P13</f>
        <v>3</v>
      </c>
      <c r="Q17" s="17">
        <f>[3]流行!$Q13</f>
        <v>3</v>
      </c>
      <c r="R17" s="17">
        <f>[3]流行!$R13</f>
        <v>12</v>
      </c>
      <c r="S17" s="17">
        <f>[3]流行!$S13</f>
        <v>15</v>
      </c>
      <c r="T17" s="17">
        <f>[3]流行!$T13</f>
        <v>6</v>
      </c>
      <c r="U17" s="17">
        <f>[3]流行!$U13</f>
        <v>9</v>
      </c>
      <c r="V17" s="17">
        <f>[3]流行!$V13</f>
        <v>9</v>
      </c>
      <c r="X17">
        <f t="shared" si="0"/>
        <v>99</v>
      </c>
      <c r="Y17" t="b">
        <f t="shared" si="1"/>
        <v>1</v>
      </c>
    </row>
    <row r="18" spans="2:25">
      <c r="B18" s="17">
        <v>13</v>
      </c>
      <c r="C18" s="17">
        <f>[3]流行!$C14</f>
        <v>62</v>
      </c>
      <c r="D18" s="17">
        <f>[3]流行!$D14</f>
        <v>1</v>
      </c>
      <c r="E18" s="17">
        <f>[3]流行!$E14</f>
        <v>1</v>
      </c>
      <c r="F18" s="17">
        <f>[3]流行!$F14</f>
        <v>1</v>
      </c>
      <c r="G18" s="17">
        <f>[3]流行!$G14</f>
        <v>1</v>
      </c>
      <c r="H18" s="17">
        <f>[3]流行!$H14</f>
        <v>3</v>
      </c>
      <c r="I18" s="17">
        <f>[3]流行!$I14</f>
        <v>4</v>
      </c>
      <c r="J18" s="17">
        <f>[3]流行!$J14</f>
        <v>0</v>
      </c>
      <c r="K18" s="17">
        <f>[3]流行!$K14</f>
        <v>4</v>
      </c>
      <c r="L18" s="17">
        <f>[3]流行!$L14</f>
        <v>2</v>
      </c>
      <c r="M18" s="17">
        <f>[3]流行!$M14</f>
        <v>3</v>
      </c>
      <c r="N18" s="17">
        <f>[3]流行!$N14</f>
        <v>5</v>
      </c>
      <c r="O18" s="17">
        <f>[3]流行!$O14</f>
        <v>5</v>
      </c>
      <c r="P18" s="17">
        <f>[3]流行!$P14</f>
        <v>0</v>
      </c>
      <c r="Q18" s="17">
        <f>[3]流行!$Q14</f>
        <v>2</v>
      </c>
      <c r="R18" s="17">
        <f>[3]流行!$R14</f>
        <v>4</v>
      </c>
      <c r="S18" s="17">
        <f>[3]流行!$S14</f>
        <v>10</v>
      </c>
      <c r="T18" s="17">
        <f>[3]流行!$T14</f>
        <v>8</v>
      </c>
      <c r="U18" s="17">
        <f>[3]流行!$U14</f>
        <v>6</v>
      </c>
      <c r="V18" s="17">
        <f>[3]流行!$V14</f>
        <v>2</v>
      </c>
      <c r="X18">
        <f t="shared" si="0"/>
        <v>62</v>
      </c>
      <c r="Y18" t="b">
        <f t="shared" si="1"/>
        <v>1</v>
      </c>
    </row>
    <row r="19" spans="2:25">
      <c r="B19" s="17">
        <v>14</v>
      </c>
      <c r="C19" s="17">
        <f>[3]流行!$C15</f>
        <v>44</v>
      </c>
      <c r="D19" s="17">
        <f>[3]流行!$D15</f>
        <v>0</v>
      </c>
      <c r="E19" s="17">
        <f>[3]流行!$E15</f>
        <v>0</v>
      </c>
      <c r="F19" s="17">
        <f>[3]流行!$F15</f>
        <v>1</v>
      </c>
      <c r="G19" s="17">
        <f>[3]流行!$G15</f>
        <v>1</v>
      </c>
      <c r="H19" s="17">
        <f>[3]流行!$H15</f>
        <v>0</v>
      </c>
      <c r="I19" s="17">
        <f>[3]流行!$I15</f>
        <v>2</v>
      </c>
      <c r="J19" s="17">
        <f>[3]流行!$J15</f>
        <v>3</v>
      </c>
      <c r="K19" s="17">
        <f>[3]流行!$K15</f>
        <v>0</v>
      </c>
      <c r="L19" s="17">
        <f>[3]流行!$L15</f>
        <v>0</v>
      </c>
      <c r="M19" s="17">
        <f>[3]流行!$M15</f>
        <v>0</v>
      </c>
      <c r="N19" s="17">
        <f>[3]流行!$N15</f>
        <v>2</v>
      </c>
      <c r="O19" s="17">
        <f>[3]流行!$O15</f>
        <v>2</v>
      </c>
      <c r="P19" s="17">
        <f>[3]流行!$P15</f>
        <v>0</v>
      </c>
      <c r="Q19" s="17">
        <f>[3]流行!$Q15</f>
        <v>4</v>
      </c>
      <c r="R19" s="17">
        <f>[3]流行!$R15</f>
        <v>8</v>
      </c>
      <c r="S19" s="17">
        <f>[3]流行!$S15</f>
        <v>4</v>
      </c>
      <c r="T19" s="17">
        <f>[3]流行!$T15</f>
        <v>0</v>
      </c>
      <c r="U19" s="17">
        <f>[3]流行!$U15</f>
        <v>8</v>
      </c>
      <c r="V19" s="17">
        <f>[3]流行!$V15</f>
        <v>9</v>
      </c>
      <c r="X19">
        <f t="shared" si="0"/>
        <v>44</v>
      </c>
      <c r="Y19" t="b">
        <f t="shared" si="1"/>
        <v>1</v>
      </c>
    </row>
    <row r="20" spans="2:25">
      <c r="B20" s="17">
        <v>15</v>
      </c>
      <c r="C20" s="17">
        <f>[3]流行!$C16</f>
        <v>43</v>
      </c>
      <c r="D20" s="17">
        <f>[3]流行!$D16</f>
        <v>0</v>
      </c>
      <c r="E20" s="17">
        <f>[3]流行!$E16</f>
        <v>0</v>
      </c>
      <c r="F20" s="17">
        <f>[3]流行!$F16</f>
        <v>0</v>
      </c>
      <c r="G20" s="17">
        <f>[3]流行!$G16</f>
        <v>1</v>
      </c>
      <c r="H20" s="17">
        <f>[3]流行!$H16</f>
        <v>0</v>
      </c>
      <c r="I20" s="17">
        <f>[3]流行!$I16</f>
        <v>2</v>
      </c>
      <c r="J20" s="17">
        <f>[3]流行!$J16</f>
        <v>3</v>
      </c>
      <c r="K20" s="17">
        <f>[3]流行!$K16</f>
        <v>0</v>
      </c>
      <c r="L20" s="17">
        <f>[3]流行!$L16</f>
        <v>1</v>
      </c>
      <c r="M20" s="17">
        <f>[3]流行!$M16</f>
        <v>0</v>
      </c>
      <c r="N20" s="17">
        <f>[3]流行!$N16</f>
        <v>1</v>
      </c>
      <c r="O20" s="17">
        <f>[3]流行!$O16</f>
        <v>2</v>
      </c>
      <c r="P20" s="17">
        <f>[3]流行!$P16</f>
        <v>1</v>
      </c>
      <c r="Q20" s="17">
        <f>[3]流行!$Q16</f>
        <v>9</v>
      </c>
      <c r="R20" s="17">
        <f>[3]流行!$R16</f>
        <v>7</v>
      </c>
      <c r="S20" s="17">
        <f>[3]流行!$S16</f>
        <v>5</v>
      </c>
      <c r="T20" s="17">
        <f>[3]流行!$T16</f>
        <v>3</v>
      </c>
      <c r="U20" s="17">
        <f>[3]流行!$U16</f>
        <v>7</v>
      </c>
      <c r="V20" s="17">
        <f>[3]流行!$V16</f>
        <v>1</v>
      </c>
      <c r="X20">
        <f t="shared" si="0"/>
        <v>43</v>
      </c>
      <c r="Y20" t="b">
        <f t="shared" si="1"/>
        <v>1</v>
      </c>
    </row>
    <row r="21" spans="2:25">
      <c r="B21" s="17">
        <v>16</v>
      </c>
      <c r="C21" s="17">
        <f>[3]流行!$C17</f>
        <v>43</v>
      </c>
      <c r="D21" s="17">
        <f>[3]流行!$D17</f>
        <v>0</v>
      </c>
      <c r="E21" s="17">
        <f>[3]流行!$E17</f>
        <v>0</v>
      </c>
      <c r="F21" s="17">
        <f>[3]流行!$F17</f>
        <v>3</v>
      </c>
      <c r="G21" s="17">
        <f>[3]流行!$G17</f>
        <v>1</v>
      </c>
      <c r="H21" s="17">
        <f>[3]流行!$H17</f>
        <v>1</v>
      </c>
      <c r="I21" s="17">
        <f>[3]流行!$I17</f>
        <v>4</v>
      </c>
      <c r="J21" s="17">
        <f>[3]流行!$J17</f>
        <v>3</v>
      </c>
      <c r="K21" s="17">
        <f>[3]流行!$K17</f>
        <v>1</v>
      </c>
      <c r="L21" s="17">
        <f>[3]流行!$L17</f>
        <v>1</v>
      </c>
      <c r="M21" s="17">
        <f>[3]流行!$M17</f>
        <v>0</v>
      </c>
      <c r="N21" s="17">
        <f>[3]流行!$N17</f>
        <v>0</v>
      </c>
      <c r="O21" s="17">
        <f>[3]流行!$O17</f>
        <v>4</v>
      </c>
      <c r="P21" s="17">
        <f>[3]流行!$P17</f>
        <v>0</v>
      </c>
      <c r="Q21" s="17">
        <f>[3]流行!$Q17</f>
        <v>1</v>
      </c>
      <c r="R21" s="17">
        <f>[3]流行!$R17</f>
        <v>11</v>
      </c>
      <c r="S21" s="17">
        <f>[3]流行!$S17</f>
        <v>3</v>
      </c>
      <c r="T21" s="17">
        <f>[3]流行!$T17</f>
        <v>3</v>
      </c>
      <c r="U21" s="17">
        <f>[3]流行!$U17</f>
        <v>5</v>
      </c>
      <c r="V21" s="17">
        <f>[3]流行!$V17</f>
        <v>2</v>
      </c>
      <c r="X21">
        <f t="shared" si="0"/>
        <v>43</v>
      </c>
      <c r="Y21" t="b">
        <f t="shared" si="1"/>
        <v>1</v>
      </c>
    </row>
    <row r="22" spans="2:25">
      <c r="B22" s="17">
        <v>17</v>
      </c>
      <c r="C22" s="17">
        <f>[3]流行!$C18</f>
        <v>49</v>
      </c>
      <c r="D22" s="17">
        <f>[3]流行!$D18</f>
        <v>0</v>
      </c>
      <c r="E22" s="17">
        <f>[3]流行!$E18</f>
        <v>1</v>
      </c>
      <c r="F22" s="17">
        <f>[3]流行!$F18</f>
        <v>3</v>
      </c>
      <c r="G22" s="17">
        <f>[3]流行!$G18</f>
        <v>5</v>
      </c>
      <c r="H22" s="17">
        <f>[3]流行!$H18</f>
        <v>7</v>
      </c>
      <c r="I22" s="17">
        <f>[3]流行!$I18</f>
        <v>2</v>
      </c>
      <c r="J22" s="17">
        <f>[3]流行!$J18</f>
        <v>3</v>
      </c>
      <c r="K22" s="17">
        <f>[3]流行!$K18</f>
        <v>2</v>
      </c>
      <c r="L22" s="17">
        <f>[3]流行!$L18</f>
        <v>0</v>
      </c>
      <c r="M22" s="17">
        <f>[3]流行!$M18</f>
        <v>0</v>
      </c>
      <c r="N22" s="17">
        <f>[3]流行!$N18</f>
        <v>0</v>
      </c>
      <c r="O22" s="17">
        <f>[3]流行!$O18</f>
        <v>2</v>
      </c>
      <c r="P22" s="17">
        <f>[3]流行!$P18</f>
        <v>0</v>
      </c>
      <c r="Q22" s="17">
        <f>[3]流行!$Q18</f>
        <v>0</v>
      </c>
      <c r="R22" s="17">
        <f>[3]流行!$R18</f>
        <v>12</v>
      </c>
      <c r="S22" s="17">
        <f>[3]流行!$S18</f>
        <v>2</v>
      </c>
      <c r="T22" s="17">
        <f>[3]流行!$T18</f>
        <v>4</v>
      </c>
      <c r="U22" s="17">
        <f>[3]流行!$U18</f>
        <v>3</v>
      </c>
      <c r="V22" s="17">
        <f>[3]流行!$V18</f>
        <v>3</v>
      </c>
      <c r="X22">
        <f t="shared" si="0"/>
        <v>49</v>
      </c>
      <c r="Y22" t="b">
        <f t="shared" si="1"/>
        <v>1</v>
      </c>
    </row>
    <row r="23" spans="2:25">
      <c r="B23" s="17">
        <v>18</v>
      </c>
      <c r="C23" s="17">
        <f>[3]流行!$C19</f>
        <v>45</v>
      </c>
      <c r="D23" s="17">
        <f>[3]流行!$D19</f>
        <v>0</v>
      </c>
      <c r="E23" s="17">
        <f>[3]流行!$E19</f>
        <v>0</v>
      </c>
      <c r="F23" s="17">
        <f>[3]流行!$F19</f>
        <v>2</v>
      </c>
      <c r="G23" s="17">
        <f>[3]流行!$G19</f>
        <v>2</v>
      </c>
      <c r="H23" s="17">
        <f>[3]流行!$H19</f>
        <v>1</v>
      </c>
      <c r="I23" s="17">
        <f>[3]流行!$I19</f>
        <v>3</v>
      </c>
      <c r="J23" s="17">
        <f>[3]流行!$J19</f>
        <v>2</v>
      </c>
      <c r="K23" s="17">
        <f>[3]流行!$K19</f>
        <v>0</v>
      </c>
      <c r="L23" s="17">
        <f>[3]流行!$L19</f>
        <v>0</v>
      </c>
      <c r="M23" s="17">
        <f>[3]流行!$M19</f>
        <v>1</v>
      </c>
      <c r="N23" s="17">
        <f>[3]流行!$N19</f>
        <v>1</v>
      </c>
      <c r="O23" s="17">
        <f>[3]流行!$O19</f>
        <v>3</v>
      </c>
      <c r="P23" s="17">
        <f>[3]流行!$P19</f>
        <v>1</v>
      </c>
      <c r="Q23" s="17">
        <f>[3]流行!$Q19</f>
        <v>7</v>
      </c>
      <c r="R23" s="17">
        <f>[3]流行!$R19</f>
        <v>9</v>
      </c>
      <c r="S23" s="17">
        <f>[3]流行!$S19</f>
        <v>6</v>
      </c>
      <c r="T23" s="17">
        <f>[3]流行!$T19</f>
        <v>1</v>
      </c>
      <c r="U23" s="17">
        <f>[3]流行!$U19</f>
        <v>2</v>
      </c>
      <c r="V23" s="17">
        <f>[3]流行!$V19</f>
        <v>4</v>
      </c>
      <c r="X23">
        <f t="shared" si="0"/>
        <v>45</v>
      </c>
      <c r="Y23" t="b">
        <f t="shared" si="1"/>
        <v>1</v>
      </c>
    </row>
    <row r="24" spans="2:25">
      <c r="B24" s="17">
        <v>19</v>
      </c>
      <c r="C24" s="17">
        <f>[3]流行!$C20</f>
        <v>37</v>
      </c>
      <c r="D24" s="17">
        <f>[3]流行!$D20</f>
        <v>0</v>
      </c>
      <c r="E24" s="17">
        <f>[3]流行!$E20</f>
        <v>0</v>
      </c>
      <c r="F24" s="17">
        <f>[3]流行!$F20</f>
        <v>1</v>
      </c>
      <c r="G24" s="17">
        <f>[3]流行!$G20</f>
        <v>0</v>
      </c>
      <c r="H24" s="17">
        <f>[3]流行!$H20</f>
        <v>4</v>
      </c>
      <c r="I24" s="17">
        <f>[3]流行!$I20</f>
        <v>0</v>
      </c>
      <c r="J24" s="17">
        <f>[3]流行!$J20</f>
        <v>3</v>
      </c>
      <c r="K24" s="17">
        <f>[3]流行!$K20</f>
        <v>1</v>
      </c>
      <c r="L24" s="17">
        <f>[3]流行!$L20</f>
        <v>0</v>
      </c>
      <c r="M24" s="17">
        <f>[3]流行!$M20</f>
        <v>2</v>
      </c>
      <c r="N24" s="17">
        <f>[3]流行!$N20</f>
        <v>0</v>
      </c>
      <c r="O24" s="17">
        <f>[3]流行!$O20</f>
        <v>1</v>
      </c>
      <c r="P24" s="17">
        <f>[3]流行!$P20</f>
        <v>2</v>
      </c>
      <c r="Q24" s="17">
        <f>[3]流行!$Q20</f>
        <v>3</v>
      </c>
      <c r="R24" s="17">
        <f>[3]流行!$R20</f>
        <v>2</v>
      </c>
      <c r="S24" s="17">
        <f>[3]流行!$S20</f>
        <v>6</v>
      </c>
      <c r="T24" s="17">
        <f>[3]流行!$T20</f>
        <v>4</v>
      </c>
      <c r="U24" s="17">
        <f>[3]流行!$U20</f>
        <v>5</v>
      </c>
      <c r="V24" s="17">
        <f>[3]流行!$V20</f>
        <v>3</v>
      </c>
      <c r="X24">
        <f t="shared" si="0"/>
        <v>37</v>
      </c>
      <c r="Y24" t="b">
        <f t="shared" si="1"/>
        <v>1</v>
      </c>
    </row>
    <row r="25" spans="2:25">
      <c r="B25" s="17">
        <v>20</v>
      </c>
      <c r="C25" s="17">
        <f>[3]流行!$C21</f>
        <v>40</v>
      </c>
      <c r="D25" s="17">
        <f>[3]流行!$D21</f>
        <v>0</v>
      </c>
      <c r="E25" s="17">
        <f>[3]流行!$E21</f>
        <v>0</v>
      </c>
      <c r="F25" s="17">
        <f>[3]流行!$F21</f>
        <v>3</v>
      </c>
      <c r="G25" s="17">
        <f>[3]流行!$G21</f>
        <v>1</v>
      </c>
      <c r="H25" s="17">
        <f>[3]流行!$H21</f>
        <v>3</v>
      </c>
      <c r="I25" s="17">
        <f>[3]流行!$I21</f>
        <v>2</v>
      </c>
      <c r="J25" s="17">
        <f>[3]流行!$J21</f>
        <v>1</v>
      </c>
      <c r="K25" s="17">
        <f>[3]流行!$K21</f>
        <v>2</v>
      </c>
      <c r="L25" s="17">
        <f>[3]流行!$L21</f>
        <v>2</v>
      </c>
      <c r="M25" s="17">
        <f>[3]流行!$M21</f>
        <v>0</v>
      </c>
      <c r="N25" s="17">
        <f>[3]流行!$N21</f>
        <v>1</v>
      </c>
      <c r="O25" s="17">
        <f>[3]流行!$O21</f>
        <v>2</v>
      </c>
      <c r="P25" s="17">
        <f>[3]流行!$P21</f>
        <v>2</v>
      </c>
      <c r="Q25" s="17">
        <f>[3]流行!$Q21</f>
        <v>4</v>
      </c>
      <c r="R25" s="17">
        <f>[3]流行!$R21</f>
        <v>5</v>
      </c>
      <c r="S25" s="17">
        <f>[3]流行!$S21</f>
        <v>5</v>
      </c>
      <c r="T25" s="17">
        <f>[3]流行!$T21</f>
        <v>5</v>
      </c>
      <c r="U25" s="17">
        <f>[3]流行!$U21</f>
        <v>1</v>
      </c>
      <c r="V25" s="17">
        <f>[3]流行!$V21</f>
        <v>1</v>
      </c>
      <c r="X25">
        <f t="shared" si="0"/>
        <v>40</v>
      </c>
      <c r="Y25" t="b">
        <f t="shared" si="1"/>
        <v>1</v>
      </c>
    </row>
    <row r="26" spans="2:25">
      <c r="B26" s="17">
        <v>21</v>
      </c>
      <c r="C26" s="17">
        <f>[3]流行!$C22</f>
        <v>33</v>
      </c>
      <c r="D26" s="17">
        <f>[3]流行!$D22</f>
        <v>0</v>
      </c>
      <c r="E26" s="17">
        <f>[3]流行!$E22</f>
        <v>1</v>
      </c>
      <c r="F26" s="17">
        <f>[3]流行!$F22</f>
        <v>2</v>
      </c>
      <c r="G26" s="17">
        <f>[3]流行!$G22</f>
        <v>1</v>
      </c>
      <c r="H26" s="17">
        <f>[3]流行!$H22</f>
        <v>1</v>
      </c>
      <c r="I26" s="17">
        <f>[3]流行!$I22</f>
        <v>0</v>
      </c>
      <c r="J26" s="17">
        <f>[3]流行!$J22</f>
        <v>0</v>
      </c>
      <c r="K26" s="17">
        <f>[3]流行!$K22</f>
        <v>1</v>
      </c>
      <c r="L26" s="17">
        <f>[3]流行!$L22</f>
        <v>1</v>
      </c>
      <c r="M26" s="17">
        <f>[3]流行!$M22</f>
        <v>1</v>
      </c>
      <c r="N26" s="17">
        <f>[3]流行!$N22</f>
        <v>0</v>
      </c>
      <c r="O26" s="17">
        <f>[3]流行!$O22</f>
        <v>1</v>
      </c>
      <c r="P26" s="17">
        <f>[3]流行!$P22</f>
        <v>2</v>
      </c>
      <c r="Q26" s="17">
        <f>[3]流行!$Q22</f>
        <v>2</v>
      </c>
      <c r="R26" s="17">
        <f>[3]流行!$R22</f>
        <v>5</v>
      </c>
      <c r="S26" s="17">
        <f>[3]流行!$S22</f>
        <v>0</v>
      </c>
      <c r="T26" s="17">
        <f>[3]流行!$T22</f>
        <v>7</v>
      </c>
      <c r="U26" s="17">
        <f>[3]流行!$U22</f>
        <v>4</v>
      </c>
      <c r="V26" s="17">
        <f>[3]流行!$V22</f>
        <v>4</v>
      </c>
      <c r="X26">
        <f t="shared" si="0"/>
        <v>33</v>
      </c>
      <c r="Y26" t="b">
        <f t="shared" si="1"/>
        <v>1</v>
      </c>
    </row>
    <row r="27" spans="2:25">
      <c r="B27" s="17">
        <v>22</v>
      </c>
      <c r="C27" s="17">
        <f>[3]流行!$C23</f>
        <v>23</v>
      </c>
      <c r="D27" s="17">
        <f>[3]流行!$D23</f>
        <v>0</v>
      </c>
      <c r="E27" s="17">
        <f>[3]流行!$E23</f>
        <v>0</v>
      </c>
      <c r="F27" s="17">
        <f>[3]流行!$F23</f>
        <v>1</v>
      </c>
      <c r="G27" s="17">
        <f>[3]流行!$G23</f>
        <v>0</v>
      </c>
      <c r="H27" s="17">
        <f>[3]流行!$H23</f>
        <v>0</v>
      </c>
      <c r="I27" s="17">
        <f>[3]流行!$I23</f>
        <v>0</v>
      </c>
      <c r="J27" s="17">
        <f>[3]流行!$J23</f>
        <v>1</v>
      </c>
      <c r="K27" s="17">
        <f>[3]流行!$K23</f>
        <v>1</v>
      </c>
      <c r="L27" s="17">
        <f>[3]流行!$L23</f>
        <v>0</v>
      </c>
      <c r="M27" s="17">
        <f>[3]流行!$M23</f>
        <v>0</v>
      </c>
      <c r="N27" s="17">
        <f>[3]流行!$N23</f>
        <v>1</v>
      </c>
      <c r="O27" s="17">
        <f>[3]流行!$O23</f>
        <v>5</v>
      </c>
      <c r="P27" s="17">
        <f>[3]流行!$P23</f>
        <v>2</v>
      </c>
      <c r="Q27" s="17">
        <f>[3]流行!$Q23</f>
        <v>2</v>
      </c>
      <c r="R27" s="17">
        <f>[3]流行!$R23</f>
        <v>2</v>
      </c>
      <c r="S27" s="17">
        <f>[3]流行!$S23</f>
        <v>3</v>
      </c>
      <c r="T27" s="17">
        <f>[3]流行!$T23</f>
        <v>1</v>
      </c>
      <c r="U27" s="17">
        <f>[3]流行!$U23</f>
        <v>1</v>
      </c>
      <c r="V27" s="17">
        <f>[3]流行!$V23</f>
        <v>3</v>
      </c>
      <c r="X27">
        <f t="shared" si="0"/>
        <v>23</v>
      </c>
      <c r="Y27" t="b">
        <f t="shared" si="1"/>
        <v>1</v>
      </c>
    </row>
    <row r="28" spans="2:25">
      <c r="B28" s="17">
        <v>23</v>
      </c>
      <c r="C28" s="17">
        <f>[3]流行!$C24</f>
        <v>33</v>
      </c>
      <c r="D28" s="17">
        <f>[3]流行!$D24</f>
        <v>0</v>
      </c>
      <c r="E28" s="17">
        <f>[3]流行!$E24</f>
        <v>0</v>
      </c>
      <c r="F28" s="17">
        <f>[3]流行!$F24</f>
        <v>0</v>
      </c>
      <c r="G28" s="17">
        <f>[3]流行!$G24</f>
        <v>0</v>
      </c>
      <c r="H28" s="17">
        <f>[3]流行!$H24</f>
        <v>1</v>
      </c>
      <c r="I28" s="17">
        <f>[3]流行!$I24</f>
        <v>2</v>
      </c>
      <c r="J28" s="17">
        <f>[3]流行!$J24</f>
        <v>2</v>
      </c>
      <c r="K28" s="17">
        <f>[3]流行!$K24</f>
        <v>2</v>
      </c>
      <c r="L28" s="17">
        <f>[3]流行!$L24</f>
        <v>2</v>
      </c>
      <c r="M28" s="17">
        <f>[3]流行!$M24</f>
        <v>2</v>
      </c>
      <c r="N28" s="17">
        <f>[3]流行!$N24</f>
        <v>1</v>
      </c>
      <c r="O28" s="17">
        <f>[3]流行!$O24</f>
        <v>4</v>
      </c>
      <c r="P28" s="17">
        <f>[3]流行!$P24</f>
        <v>2</v>
      </c>
      <c r="Q28" s="17">
        <f>[3]流行!$Q24</f>
        <v>2</v>
      </c>
      <c r="R28" s="17">
        <f>[3]流行!$R24</f>
        <v>3</v>
      </c>
      <c r="S28" s="17">
        <f>[3]流行!$S24</f>
        <v>3</v>
      </c>
      <c r="T28" s="17">
        <f>[3]流行!$T24</f>
        <v>4</v>
      </c>
      <c r="U28" s="17">
        <f>[3]流行!$U24</f>
        <v>1</v>
      </c>
      <c r="V28" s="17">
        <f>[3]流行!$V24</f>
        <v>2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[3]流行!$C25</f>
        <v>34</v>
      </c>
      <c r="D29" s="17">
        <f>[3]流行!$D25</f>
        <v>0</v>
      </c>
      <c r="E29" s="17">
        <f>[3]流行!$E25</f>
        <v>0</v>
      </c>
      <c r="F29" s="17">
        <f>[3]流行!$F25</f>
        <v>0</v>
      </c>
      <c r="G29" s="17">
        <f>[3]流行!$G25</f>
        <v>0</v>
      </c>
      <c r="H29" s="17">
        <f>[3]流行!$H25</f>
        <v>0</v>
      </c>
      <c r="I29" s="17">
        <f>[3]流行!$I25</f>
        <v>1</v>
      </c>
      <c r="J29" s="17">
        <f>[3]流行!$J25</f>
        <v>1</v>
      </c>
      <c r="K29" s="17">
        <f>[3]流行!$K25</f>
        <v>0</v>
      </c>
      <c r="L29" s="17">
        <f>[3]流行!$L25</f>
        <v>0</v>
      </c>
      <c r="M29" s="17">
        <f>[3]流行!$M25</f>
        <v>2</v>
      </c>
      <c r="N29" s="17">
        <f>[3]流行!$N25</f>
        <v>1</v>
      </c>
      <c r="O29" s="17">
        <f>[3]流行!$O25</f>
        <v>3</v>
      </c>
      <c r="P29" s="17">
        <f>[3]流行!$P25</f>
        <v>1</v>
      </c>
      <c r="Q29" s="17">
        <f>[3]流行!$Q25</f>
        <v>5</v>
      </c>
      <c r="R29" s="17">
        <f>[3]流行!$R25</f>
        <v>4</v>
      </c>
      <c r="S29" s="17">
        <f>[3]流行!$S25</f>
        <v>5</v>
      </c>
      <c r="T29" s="17">
        <f>[3]流行!$T25</f>
        <v>4</v>
      </c>
      <c r="U29" s="17">
        <f>[3]流行!$U25</f>
        <v>2</v>
      </c>
      <c r="V29" s="17">
        <f>[3]流行!$V25</f>
        <v>5</v>
      </c>
      <c r="X29">
        <f t="shared" si="0"/>
        <v>34</v>
      </c>
      <c r="Y29" t="b">
        <f t="shared" si="1"/>
        <v>1</v>
      </c>
    </row>
    <row r="30" spans="2:25">
      <c r="B30" s="17">
        <v>25</v>
      </c>
      <c r="C30" s="17">
        <f>[3]流行!$C26</f>
        <v>25</v>
      </c>
      <c r="D30" s="17">
        <f>[3]流行!$D26</f>
        <v>0</v>
      </c>
      <c r="E30" s="17">
        <f>[3]流行!$E26</f>
        <v>1</v>
      </c>
      <c r="F30" s="17">
        <f>[3]流行!$F26</f>
        <v>0</v>
      </c>
      <c r="G30" s="17">
        <f>[3]流行!$G26</f>
        <v>3</v>
      </c>
      <c r="H30" s="17">
        <f>[3]流行!$H26</f>
        <v>2</v>
      </c>
      <c r="I30" s="17">
        <f>[3]流行!$I26</f>
        <v>0</v>
      </c>
      <c r="J30" s="17">
        <f>[3]流行!$J26</f>
        <v>0</v>
      </c>
      <c r="K30" s="17">
        <f>[3]流行!$K26</f>
        <v>0</v>
      </c>
      <c r="L30" s="17">
        <f>[3]流行!$L26</f>
        <v>1</v>
      </c>
      <c r="M30" s="17">
        <f>[3]流行!$M26</f>
        <v>2</v>
      </c>
      <c r="N30" s="17">
        <f>[3]流行!$N26</f>
        <v>0</v>
      </c>
      <c r="O30" s="17">
        <f>[3]流行!$O26</f>
        <v>0</v>
      </c>
      <c r="P30" s="17">
        <f>[3]流行!$P26</f>
        <v>0</v>
      </c>
      <c r="Q30" s="17">
        <f>[3]流行!$Q26</f>
        <v>2</v>
      </c>
      <c r="R30" s="17">
        <f>[3]流行!$R26</f>
        <v>7</v>
      </c>
      <c r="S30" s="17">
        <f>[3]流行!$S26</f>
        <v>2</v>
      </c>
      <c r="T30" s="17">
        <f>[3]流行!$T26</f>
        <v>0</v>
      </c>
      <c r="U30" s="17">
        <f>[3]流行!$U26</f>
        <v>2</v>
      </c>
      <c r="V30" s="17">
        <f>[3]流行!$V26</f>
        <v>3</v>
      </c>
      <c r="X30">
        <f t="shared" si="0"/>
        <v>25</v>
      </c>
      <c r="Y30" t="b">
        <f t="shared" si="1"/>
        <v>1</v>
      </c>
    </row>
    <row r="31" spans="2:25">
      <c r="B31" s="17">
        <v>26</v>
      </c>
      <c r="C31" s="17">
        <f>[3]流行!$C27</f>
        <v>36</v>
      </c>
      <c r="D31" s="17">
        <f>[3]流行!$D27</f>
        <v>0</v>
      </c>
      <c r="E31" s="17">
        <f>[3]流行!$E27</f>
        <v>0</v>
      </c>
      <c r="F31" s="17">
        <f>[3]流行!$F27</f>
        <v>0</v>
      </c>
      <c r="G31" s="17">
        <f>[3]流行!$G27</f>
        <v>1</v>
      </c>
      <c r="H31" s="17">
        <f>[3]流行!$H27</f>
        <v>0</v>
      </c>
      <c r="I31" s="17">
        <f>[3]流行!$I27</f>
        <v>1</v>
      </c>
      <c r="J31" s="17">
        <f>[3]流行!$J27</f>
        <v>0</v>
      </c>
      <c r="K31" s="17">
        <f>[3]流行!$K27</f>
        <v>1</v>
      </c>
      <c r="L31" s="17">
        <f>[3]流行!$L27</f>
        <v>0</v>
      </c>
      <c r="M31" s="17">
        <f>[3]流行!$M27</f>
        <v>1</v>
      </c>
      <c r="N31" s="17">
        <f>[3]流行!$N27</f>
        <v>2</v>
      </c>
      <c r="O31" s="17">
        <f>[3]流行!$O27</f>
        <v>4</v>
      </c>
      <c r="P31" s="17">
        <f>[3]流行!$P27</f>
        <v>2</v>
      </c>
      <c r="Q31" s="17">
        <f>[3]流行!$Q27</f>
        <v>4</v>
      </c>
      <c r="R31" s="17">
        <f>[3]流行!$R27</f>
        <v>4</v>
      </c>
      <c r="S31" s="17">
        <f>[3]流行!$S27</f>
        <v>2</v>
      </c>
      <c r="T31" s="17">
        <f>[3]流行!$T27</f>
        <v>4</v>
      </c>
      <c r="U31" s="17">
        <f>[3]流行!$U27</f>
        <v>7</v>
      </c>
      <c r="V31" s="17">
        <f>[3]流行!$V27</f>
        <v>3</v>
      </c>
      <c r="X31">
        <f t="shared" si="0"/>
        <v>36</v>
      </c>
      <c r="Y31" t="b">
        <f t="shared" si="1"/>
        <v>1</v>
      </c>
    </row>
    <row r="32" spans="2:25">
      <c r="B32" s="17">
        <v>27</v>
      </c>
      <c r="C32" s="17">
        <f>[3]流行!$C28</f>
        <v>29</v>
      </c>
      <c r="D32" s="17">
        <f>[3]流行!$D28</f>
        <v>0</v>
      </c>
      <c r="E32" s="17">
        <f>[3]流行!$E28</f>
        <v>0</v>
      </c>
      <c r="F32" s="17">
        <f>[3]流行!$F28</f>
        <v>2</v>
      </c>
      <c r="G32" s="17">
        <f>[3]流行!$G28</f>
        <v>2</v>
      </c>
      <c r="H32" s="17">
        <f>[3]流行!$H28</f>
        <v>0</v>
      </c>
      <c r="I32" s="17">
        <f>[3]流行!$I28</f>
        <v>1</v>
      </c>
      <c r="J32" s="17">
        <f>[3]流行!$J28</f>
        <v>1</v>
      </c>
      <c r="K32" s="17">
        <f>[3]流行!$K28</f>
        <v>0</v>
      </c>
      <c r="L32" s="17">
        <f>[3]流行!$L28</f>
        <v>0</v>
      </c>
      <c r="M32" s="17">
        <f>[3]流行!$M28</f>
        <v>0</v>
      </c>
      <c r="N32" s="17">
        <f>[3]流行!$N28</f>
        <v>0</v>
      </c>
      <c r="O32" s="17">
        <f>[3]流行!$O28</f>
        <v>4</v>
      </c>
      <c r="P32" s="17">
        <f>[3]流行!$P28</f>
        <v>0</v>
      </c>
      <c r="Q32" s="17">
        <f>[3]流行!$Q28</f>
        <v>1</v>
      </c>
      <c r="R32" s="17">
        <f>[3]流行!$R28</f>
        <v>4</v>
      </c>
      <c r="S32" s="17">
        <f>[3]流行!$S28</f>
        <v>3</v>
      </c>
      <c r="T32" s="17">
        <f>[3]流行!$T28</f>
        <v>9</v>
      </c>
      <c r="U32" s="17">
        <f>[3]流行!$U28</f>
        <v>2</v>
      </c>
      <c r="V32" s="17">
        <f>[3]流行!$V28</f>
        <v>0</v>
      </c>
      <c r="X32">
        <f t="shared" si="0"/>
        <v>29</v>
      </c>
      <c r="Y32" t="b">
        <f t="shared" si="1"/>
        <v>1</v>
      </c>
    </row>
    <row r="33" spans="2:25">
      <c r="B33" s="17">
        <v>28</v>
      </c>
      <c r="C33" s="17">
        <f>[3]流行!$C29</f>
        <v>24</v>
      </c>
      <c r="D33" s="17">
        <f>[3]流行!$D29</f>
        <v>0</v>
      </c>
      <c r="E33" s="17">
        <f>[3]流行!$E29</f>
        <v>2</v>
      </c>
      <c r="F33" s="17">
        <f>[3]流行!$F29</f>
        <v>1</v>
      </c>
      <c r="G33" s="17">
        <f>[3]流行!$G29</f>
        <v>1</v>
      </c>
      <c r="H33" s="17">
        <f>[3]流行!$H29</f>
        <v>2</v>
      </c>
      <c r="I33" s="17">
        <f>[3]流行!$I29</f>
        <v>1</v>
      </c>
      <c r="J33" s="17">
        <f>[3]流行!$J29</f>
        <v>0</v>
      </c>
      <c r="K33" s="17">
        <f>[3]流行!$K29</f>
        <v>1</v>
      </c>
      <c r="L33" s="17">
        <f>[3]流行!$L29</f>
        <v>0</v>
      </c>
      <c r="M33" s="17">
        <f>[3]流行!$M29</f>
        <v>1</v>
      </c>
      <c r="N33" s="17">
        <f>[3]流行!$N29</f>
        <v>0</v>
      </c>
      <c r="O33" s="17">
        <f>[3]流行!$O29</f>
        <v>0</v>
      </c>
      <c r="P33" s="17">
        <f>[3]流行!$P29</f>
        <v>1</v>
      </c>
      <c r="Q33" s="17">
        <f>[3]流行!$Q29</f>
        <v>0</v>
      </c>
      <c r="R33" s="17">
        <f>[3]流行!$R29</f>
        <v>3</v>
      </c>
      <c r="S33" s="17">
        <f>[3]流行!$S29</f>
        <v>3</v>
      </c>
      <c r="T33" s="17">
        <f>[3]流行!$T29</f>
        <v>4</v>
      </c>
      <c r="U33" s="17">
        <f>[3]流行!$U29</f>
        <v>1</v>
      </c>
      <c r="V33" s="17">
        <f>[3]流行!$V29</f>
        <v>3</v>
      </c>
      <c r="X33">
        <f t="shared" si="0"/>
        <v>24</v>
      </c>
      <c r="Y33" t="b">
        <f t="shared" si="1"/>
        <v>1</v>
      </c>
    </row>
    <row r="34" spans="2:25">
      <c r="B34" s="17">
        <v>29</v>
      </c>
      <c r="C34" s="17">
        <f>[3]流行!$C30</f>
        <v>39</v>
      </c>
      <c r="D34" s="17">
        <f>[3]流行!$D30</f>
        <v>0</v>
      </c>
      <c r="E34" s="17">
        <f>[3]流行!$E30</f>
        <v>0</v>
      </c>
      <c r="F34" s="17">
        <f>[3]流行!$F30</f>
        <v>2</v>
      </c>
      <c r="G34" s="17">
        <f>[3]流行!$G30</f>
        <v>3</v>
      </c>
      <c r="H34" s="17">
        <f>[3]流行!$H30</f>
        <v>2</v>
      </c>
      <c r="I34" s="17">
        <f>[3]流行!$I30</f>
        <v>2</v>
      </c>
      <c r="J34" s="17">
        <f>[3]流行!$J30</f>
        <v>0</v>
      </c>
      <c r="K34" s="17">
        <f>[3]流行!$K30</f>
        <v>1</v>
      </c>
      <c r="L34" s="17">
        <f>[3]流行!$L30</f>
        <v>2</v>
      </c>
      <c r="M34" s="17">
        <f>[3]流行!$M30</f>
        <v>1</v>
      </c>
      <c r="N34" s="17">
        <f>[3]流行!$N30</f>
        <v>0</v>
      </c>
      <c r="O34" s="17">
        <f>[3]流行!$O30</f>
        <v>0</v>
      </c>
      <c r="P34" s="17">
        <f>[3]流行!$P30</f>
        <v>1</v>
      </c>
      <c r="Q34" s="17">
        <f>[3]流行!$Q30</f>
        <v>3</v>
      </c>
      <c r="R34" s="17">
        <f>[3]流行!$R30</f>
        <v>4</v>
      </c>
      <c r="S34" s="17">
        <f>[3]流行!$S30</f>
        <v>4</v>
      </c>
      <c r="T34" s="17">
        <f>[3]流行!$T30</f>
        <v>3</v>
      </c>
      <c r="U34" s="17">
        <f>[3]流行!$U30</f>
        <v>6</v>
      </c>
      <c r="V34" s="17">
        <f>[3]流行!$V30</f>
        <v>5</v>
      </c>
      <c r="X34">
        <f t="shared" si="0"/>
        <v>39</v>
      </c>
      <c r="Y34" t="b">
        <f t="shared" si="1"/>
        <v>1</v>
      </c>
    </row>
    <row r="35" spans="2:25">
      <c r="B35" s="17">
        <v>30</v>
      </c>
      <c r="C35" s="17">
        <f>[3]流行!$C31</f>
        <v>23</v>
      </c>
      <c r="D35" s="17">
        <f>[3]流行!$D31</f>
        <v>1</v>
      </c>
      <c r="E35" s="17">
        <f>[3]流行!$E31</f>
        <v>0</v>
      </c>
      <c r="F35" s="17">
        <f>[3]流行!$F31</f>
        <v>2</v>
      </c>
      <c r="G35" s="17">
        <f>[3]流行!$G31</f>
        <v>1</v>
      </c>
      <c r="H35" s="17">
        <f>[3]流行!$H31</f>
        <v>2</v>
      </c>
      <c r="I35" s="17">
        <f>[3]流行!$I31</f>
        <v>1</v>
      </c>
      <c r="J35" s="17">
        <f>[3]流行!$J31</f>
        <v>0</v>
      </c>
      <c r="K35" s="17">
        <f>[3]流行!$K31</f>
        <v>0</v>
      </c>
      <c r="L35" s="17">
        <f>[3]流行!$L31</f>
        <v>1</v>
      </c>
      <c r="M35" s="17">
        <f>[3]流行!$M31</f>
        <v>1</v>
      </c>
      <c r="N35" s="17">
        <f>[3]流行!$N31</f>
        <v>0</v>
      </c>
      <c r="O35" s="17">
        <f>[3]流行!$O31</f>
        <v>1</v>
      </c>
      <c r="P35" s="17">
        <f>[3]流行!$P31</f>
        <v>0</v>
      </c>
      <c r="Q35" s="17">
        <f>[3]流行!$Q31</f>
        <v>0</v>
      </c>
      <c r="R35" s="17">
        <f>[3]流行!$R31</f>
        <v>4</v>
      </c>
      <c r="S35" s="17">
        <f>[3]流行!$S31</f>
        <v>4</v>
      </c>
      <c r="T35" s="17">
        <f>[3]流行!$T31</f>
        <v>0</v>
      </c>
      <c r="U35" s="17">
        <f>[3]流行!$U31</f>
        <v>3</v>
      </c>
      <c r="V35" s="17">
        <f>[3]流行!$V31</f>
        <v>2</v>
      </c>
      <c r="X35">
        <f t="shared" si="0"/>
        <v>23</v>
      </c>
      <c r="Y35" t="b">
        <f t="shared" si="1"/>
        <v>1</v>
      </c>
    </row>
    <row r="36" spans="2:25">
      <c r="B36" s="17">
        <v>31</v>
      </c>
      <c r="C36" s="17">
        <f>[3]流行!$C32</f>
        <v>33</v>
      </c>
      <c r="D36" s="17">
        <f>[3]流行!$D32</f>
        <v>0</v>
      </c>
      <c r="E36" s="17">
        <f>[3]流行!$E32</f>
        <v>1</v>
      </c>
      <c r="F36" s="17">
        <f>[3]流行!$F32</f>
        <v>2</v>
      </c>
      <c r="G36" s="17">
        <f>[3]流行!$G32</f>
        <v>1</v>
      </c>
      <c r="H36" s="17">
        <f>[3]流行!$H32</f>
        <v>1</v>
      </c>
      <c r="I36" s="17">
        <f>[3]流行!$I32</f>
        <v>2</v>
      </c>
      <c r="J36" s="17">
        <f>[3]流行!$J32</f>
        <v>1</v>
      </c>
      <c r="K36" s="17">
        <f>[3]流行!$K32</f>
        <v>0</v>
      </c>
      <c r="L36" s="17">
        <f>[3]流行!$L32</f>
        <v>0</v>
      </c>
      <c r="M36" s="17">
        <f>[3]流行!$M32</f>
        <v>1</v>
      </c>
      <c r="N36" s="17">
        <f>[3]流行!$N32</f>
        <v>0</v>
      </c>
      <c r="O36" s="17">
        <f>[3]流行!$O32</f>
        <v>1</v>
      </c>
      <c r="P36" s="17">
        <f>[3]流行!$P32</f>
        <v>1</v>
      </c>
      <c r="Q36" s="17">
        <f>[3]流行!$Q32</f>
        <v>3</v>
      </c>
      <c r="R36" s="17">
        <f>[3]流行!$R32</f>
        <v>5</v>
      </c>
      <c r="S36" s="17">
        <f>[3]流行!$S32</f>
        <v>3</v>
      </c>
      <c r="T36" s="17">
        <f>[3]流行!$T32</f>
        <v>3</v>
      </c>
      <c r="U36" s="17">
        <f>[3]流行!$U32</f>
        <v>5</v>
      </c>
      <c r="V36" s="17">
        <f>[3]流行!$V32</f>
        <v>3</v>
      </c>
      <c r="X36">
        <f t="shared" si="0"/>
        <v>33</v>
      </c>
      <c r="Y36" t="b">
        <f t="shared" si="1"/>
        <v>1</v>
      </c>
    </row>
    <row r="37" spans="2:25">
      <c r="B37" s="17">
        <v>32</v>
      </c>
      <c r="C37" s="17">
        <f>[3]流行!$C33</f>
        <v>19</v>
      </c>
      <c r="D37" s="17">
        <f>[3]流行!$D33</f>
        <v>1</v>
      </c>
      <c r="E37" s="17">
        <f>[3]流行!$E33</f>
        <v>0</v>
      </c>
      <c r="F37" s="17">
        <f>[3]流行!$F33</f>
        <v>2</v>
      </c>
      <c r="G37" s="17">
        <f>[3]流行!$G33</f>
        <v>0</v>
      </c>
      <c r="H37" s="17">
        <f>[3]流行!$H33</f>
        <v>0</v>
      </c>
      <c r="I37" s="17">
        <f>[3]流行!$I33</f>
        <v>2</v>
      </c>
      <c r="J37" s="17">
        <f>[3]流行!$J33</f>
        <v>1</v>
      </c>
      <c r="K37" s="17">
        <f>[3]流行!$K33</f>
        <v>1</v>
      </c>
      <c r="L37" s="17">
        <f>[3]流行!$L33</f>
        <v>2</v>
      </c>
      <c r="M37" s="17">
        <f>[3]流行!$M33</f>
        <v>1</v>
      </c>
      <c r="N37" s="17">
        <f>[3]流行!$N33</f>
        <v>1</v>
      </c>
      <c r="O37" s="17">
        <f>[3]流行!$O33</f>
        <v>0</v>
      </c>
      <c r="P37" s="17">
        <f>[3]流行!$P33</f>
        <v>0</v>
      </c>
      <c r="Q37" s="17">
        <f>[3]流行!$Q33</f>
        <v>0</v>
      </c>
      <c r="R37" s="17">
        <f>[3]流行!$R33</f>
        <v>1</v>
      </c>
      <c r="S37" s="17">
        <f>[3]流行!$S33</f>
        <v>0</v>
      </c>
      <c r="T37" s="17">
        <f>[3]流行!$T33</f>
        <v>4</v>
      </c>
      <c r="U37" s="17">
        <f>[3]流行!$U33</f>
        <v>1</v>
      </c>
      <c r="V37" s="17">
        <f>[3]流行!$V33</f>
        <v>2</v>
      </c>
      <c r="X37">
        <f t="shared" si="0"/>
        <v>19</v>
      </c>
      <c r="Y37" t="b">
        <f t="shared" si="1"/>
        <v>1</v>
      </c>
    </row>
    <row r="38" spans="2:25">
      <c r="B38" s="17">
        <v>33</v>
      </c>
      <c r="C38" s="17">
        <f>[3]流行!$C34</f>
        <v>25</v>
      </c>
      <c r="D38" s="17">
        <f>[3]流行!$D34</f>
        <v>0</v>
      </c>
      <c r="E38" s="17">
        <f>[3]流行!$E34</f>
        <v>0</v>
      </c>
      <c r="F38" s="17">
        <f>[3]流行!$F34</f>
        <v>2</v>
      </c>
      <c r="G38" s="17">
        <f>[3]流行!$G34</f>
        <v>3</v>
      </c>
      <c r="H38" s="17">
        <f>[3]流行!$H34</f>
        <v>1</v>
      </c>
      <c r="I38" s="17">
        <f>[3]流行!$I34</f>
        <v>0</v>
      </c>
      <c r="J38" s="17">
        <f>[3]流行!$J34</f>
        <v>1</v>
      </c>
      <c r="K38" s="17">
        <f>[3]流行!$K34</f>
        <v>1</v>
      </c>
      <c r="L38" s="17">
        <f>[3]流行!$L34</f>
        <v>0</v>
      </c>
      <c r="M38" s="17">
        <f>[3]流行!$M34</f>
        <v>1</v>
      </c>
      <c r="N38" s="17">
        <f>[3]流行!$N34</f>
        <v>0</v>
      </c>
      <c r="O38" s="17">
        <f>[3]流行!$O34</f>
        <v>2</v>
      </c>
      <c r="P38" s="17">
        <f>[3]流行!$P34</f>
        <v>1</v>
      </c>
      <c r="Q38" s="17">
        <f>[3]流行!$Q34</f>
        <v>2</v>
      </c>
      <c r="R38" s="17">
        <f>[3]流行!$R34</f>
        <v>2</v>
      </c>
      <c r="S38" s="17">
        <f>[3]流行!$S34</f>
        <v>3</v>
      </c>
      <c r="T38" s="17">
        <f>[3]流行!$T34</f>
        <v>2</v>
      </c>
      <c r="U38" s="17">
        <f>[3]流行!$U34</f>
        <v>4</v>
      </c>
      <c r="V38" s="17">
        <f>[3]流行!$V34</f>
        <v>0</v>
      </c>
      <c r="X38">
        <f t="shared" si="0"/>
        <v>25</v>
      </c>
      <c r="Y38" t="b">
        <f t="shared" si="1"/>
        <v>1</v>
      </c>
    </row>
    <row r="39" spans="2:25">
      <c r="B39" s="17">
        <v>34</v>
      </c>
      <c r="C39" s="17">
        <f>[3]流行!$C35</f>
        <v>33</v>
      </c>
      <c r="D39" s="17">
        <f>[3]流行!$D35</f>
        <v>1</v>
      </c>
      <c r="E39" s="17">
        <f>[3]流行!$E35</f>
        <v>0</v>
      </c>
      <c r="F39" s="17">
        <f>[3]流行!$F35</f>
        <v>0</v>
      </c>
      <c r="G39" s="17">
        <f>[3]流行!$G35</f>
        <v>3</v>
      </c>
      <c r="H39" s="17">
        <f>[3]流行!$H35</f>
        <v>2</v>
      </c>
      <c r="I39" s="17">
        <f>[3]流行!$I35</f>
        <v>1</v>
      </c>
      <c r="J39" s="17">
        <f>[3]流行!$J35</f>
        <v>2</v>
      </c>
      <c r="K39" s="17">
        <f>[3]流行!$K35</f>
        <v>4</v>
      </c>
      <c r="L39" s="17">
        <f>[3]流行!$L35</f>
        <v>2</v>
      </c>
      <c r="M39" s="17">
        <f>[3]流行!$M35</f>
        <v>0</v>
      </c>
      <c r="N39" s="17">
        <f>[3]流行!$N35</f>
        <v>2</v>
      </c>
      <c r="O39" s="17">
        <f>[3]流行!$O35</f>
        <v>0</v>
      </c>
      <c r="P39" s="17">
        <f>[3]流行!$P35</f>
        <v>0</v>
      </c>
      <c r="Q39" s="17">
        <f>[3]流行!$Q35</f>
        <v>3</v>
      </c>
      <c r="R39" s="17">
        <f>[3]流行!$R35</f>
        <v>3</v>
      </c>
      <c r="S39" s="17">
        <f>[3]流行!$S35</f>
        <v>4</v>
      </c>
      <c r="T39" s="17">
        <f>[3]流行!$T35</f>
        <v>4</v>
      </c>
      <c r="U39" s="17">
        <f>[3]流行!$U35</f>
        <v>0</v>
      </c>
      <c r="V39" s="17">
        <f>[3]流行!$V35</f>
        <v>2</v>
      </c>
      <c r="X39">
        <f t="shared" si="0"/>
        <v>33</v>
      </c>
      <c r="Y39" t="b">
        <f t="shared" si="1"/>
        <v>1</v>
      </c>
    </row>
    <row r="40" spans="2:25">
      <c r="B40" s="17">
        <v>35</v>
      </c>
      <c r="C40" s="17">
        <f>[3]流行!$C36</f>
        <v>44</v>
      </c>
      <c r="D40" s="17">
        <f>[3]流行!$D36</f>
        <v>0</v>
      </c>
      <c r="E40" s="17">
        <f>[3]流行!$E36</f>
        <v>0</v>
      </c>
      <c r="F40" s="17">
        <f>[3]流行!$F36</f>
        <v>3</v>
      </c>
      <c r="G40" s="17">
        <f>[3]流行!$G36</f>
        <v>1</v>
      </c>
      <c r="H40" s="17">
        <f>[3]流行!$H36</f>
        <v>2</v>
      </c>
      <c r="I40" s="17">
        <f>[3]流行!$I36</f>
        <v>1</v>
      </c>
      <c r="J40" s="17">
        <f>[3]流行!$J36</f>
        <v>4</v>
      </c>
      <c r="K40" s="17">
        <f>[3]流行!$K36</f>
        <v>1</v>
      </c>
      <c r="L40" s="17">
        <f>[3]流行!$L36</f>
        <v>0</v>
      </c>
      <c r="M40" s="17">
        <f>[3]流行!$M36</f>
        <v>1</v>
      </c>
      <c r="N40" s="17">
        <f>[3]流行!$N36</f>
        <v>2</v>
      </c>
      <c r="O40" s="17">
        <f>[3]流行!$O36</f>
        <v>3</v>
      </c>
      <c r="P40" s="17">
        <f>[3]流行!$P36</f>
        <v>2</v>
      </c>
      <c r="Q40" s="17">
        <f>[3]流行!$Q36</f>
        <v>5</v>
      </c>
      <c r="R40" s="17">
        <f>[3]流行!$R36</f>
        <v>6</v>
      </c>
      <c r="S40" s="17">
        <f>[3]流行!$S36</f>
        <v>6</v>
      </c>
      <c r="T40" s="17">
        <f>[3]流行!$T36</f>
        <v>5</v>
      </c>
      <c r="U40" s="17">
        <f>[3]流行!$U36</f>
        <v>1</v>
      </c>
      <c r="V40" s="17">
        <f>[3]流行!$V36</f>
        <v>1</v>
      </c>
      <c r="X40">
        <f t="shared" si="0"/>
        <v>44</v>
      </c>
      <c r="Y40" t="b">
        <f t="shared" si="1"/>
        <v>1</v>
      </c>
    </row>
    <row r="41" spans="2:25">
      <c r="B41" s="17">
        <v>36</v>
      </c>
      <c r="C41" s="17">
        <f>[3]流行!$C37</f>
        <v>46</v>
      </c>
      <c r="D41" s="17">
        <f>[3]流行!$D37</f>
        <v>0</v>
      </c>
      <c r="E41" s="17">
        <f>[3]流行!$E37</f>
        <v>0</v>
      </c>
      <c r="F41" s="17">
        <f>[3]流行!$F37</f>
        <v>0</v>
      </c>
      <c r="G41" s="17">
        <f>[3]流行!$G37</f>
        <v>2</v>
      </c>
      <c r="H41" s="17">
        <f>[3]流行!$H37</f>
        <v>1</v>
      </c>
      <c r="I41" s="17">
        <f>[3]流行!$I37</f>
        <v>1</v>
      </c>
      <c r="J41" s="17">
        <f>[3]流行!$J37</f>
        <v>1</v>
      </c>
      <c r="K41" s="17">
        <f>[3]流行!$K37</f>
        <v>2</v>
      </c>
      <c r="L41" s="17">
        <f>[3]流行!$L37</f>
        <v>4</v>
      </c>
      <c r="M41" s="17">
        <f>[3]流行!$M37</f>
        <v>1</v>
      </c>
      <c r="N41" s="17">
        <f>[3]流行!$N37</f>
        <v>0</v>
      </c>
      <c r="O41" s="17">
        <f>[3]流行!$O37</f>
        <v>2</v>
      </c>
      <c r="P41" s="17">
        <f>[3]流行!$P37</f>
        <v>2</v>
      </c>
      <c r="Q41" s="17">
        <f>[3]流行!$Q37</f>
        <v>3</v>
      </c>
      <c r="R41" s="17">
        <f>[3]流行!$R37</f>
        <v>7</v>
      </c>
      <c r="S41" s="17">
        <f>[3]流行!$S37</f>
        <v>5</v>
      </c>
      <c r="T41" s="17">
        <f>[3]流行!$T37</f>
        <v>1</v>
      </c>
      <c r="U41" s="17">
        <f>[3]流行!$U37</f>
        <v>6</v>
      </c>
      <c r="V41" s="17">
        <f>[3]流行!$V37</f>
        <v>8</v>
      </c>
      <c r="X41">
        <f t="shared" si="0"/>
        <v>46</v>
      </c>
      <c r="Y41" t="b">
        <f t="shared" si="1"/>
        <v>1</v>
      </c>
    </row>
    <row r="42" spans="2:25">
      <c r="B42" s="17">
        <v>37</v>
      </c>
      <c r="C42" s="17">
        <f>[3]流行!$C38</f>
        <v>25</v>
      </c>
      <c r="D42" s="17">
        <f>[3]流行!$D38</f>
        <v>0</v>
      </c>
      <c r="E42" s="17">
        <f>[3]流行!$E38</f>
        <v>0</v>
      </c>
      <c r="F42" s="17">
        <f>[3]流行!$F38</f>
        <v>0</v>
      </c>
      <c r="G42" s="17">
        <f>[3]流行!$G38</f>
        <v>0</v>
      </c>
      <c r="H42" s="17">
        <f>[3]流行!$H38</f>
        <v>0</v>
      </c>
      <c r="I42" s="17">
        <f>[3]流行!$I38</f>
        <v>0</v>
      </c>
      <c r="J42" s="17">
        <f>[3]流行!$J38</f>
        <v>2</v>
      </c>
      <c r="K42" s="17">
        <f>[3]流行!$K38</f>
        <v>1</v>
      </c>
      <c r="L42" s="17">
        <f>[3]流行!$L38</f>
        <v>0</v>
      </c>
      <c r="M42" s="17">
        <f>[3]流行!$M38</f>
        <v>1</v>
      </c>
      <c r="N42" s="17">
        <f>[3]流行!$N38</f>
        <v>0</v>
      </c>
      <c r="O42" s="17">
        <f>[3]流行!$O38</f>
        <v>3</v>
      </c>
      <c r="P42" s="17">
        <f>[3]流行!$P38</f>
        <v>0</v>
      </c>
      <c r="Q42" s="17">
        <f>[3]流行!$Q38</f>
        <v>2</v>
      </c>
      <c r="R42" s="17">
        <f>[3]流行!$R38</f>
        <v>6</v>
      </c>
      <c r="S42" s="17">
        <f>[3]流行!$S38</f>
        <v>4</v>
      </c>
      <c r="T42" s="17">
        <f>[3]流行!$T38</f>
        <v>4</v>
      </c>
      <c r="U42" s="17">
        <f>[3]流行!$U38</f>
        <v>0</v>
      </c>
      <c r="V42" s="17">
        <f>[3]流行!$V38</f>
        <v>2</v>
      </c>
      <c r="X42">
        <f t="shared" si="0"/>
        <v>25</v>
      </c>
      <c r="Y42" t="b">
        <f t="shared" si="1"/>
        <v>1</v>
      </c>
    </row>
    <row r="43" spans="2:25">
      <c r="B43" s="17">
        <v>38</v>
      </c>
      <c r="C43" s="17">
        <f>[3]流行!$C39</f>
        <v>53</v>
      </c>
      <c r="D43" s="17">
        <f>[3]流行!$D39</f>
        <v>0</v>
      </c>
      <c r="E43" s="17">
        <f>[3]流行!$E39</f>
        <v>0</v>
      </c>
      <c r="F43" s="17">
        <f>[3]流行!$F39</f>
        <v>2</v>
      </c>
      <c r="G43" s="17">
        <f>[3]流行!$G39</f>
        <v>2</v>
      </c>
      <c r="H43" s="17">
        <f>[3]流行!$H39</f>
        <v>4</v>
      </c>
      <c r="I43" s="17">
        <f>[3]流行!$I39</f>
        <v>0</v>
      </c>
      <c r="J43" s="17">
        <f>[3]流行!$J39</f>
        <v>1</v>
      </c>
      <c r="K43" s="17">
        <f>[3]流行!$K39</f>
        <v>2</v>
      </c>
      <c r="L43" s="17">
        <f>[3]流行!$L39</f>
        <v>1</v>
      </c>
      <c r="M43" s="17">
        <f>[3]流行!$M39</f>
        <v>0</v>
      </c>
      <c r="N43" s="17">
        <f>[3]流行!$N39</f>
        <v>3</v>
      </c>
      <c r="O43" s="17">
        <f>[3]流行!$O39</f>
        <v>3</v>
      </c>
      <c r="P43" s="17">
        <f>[3]流行!$P39</f>
        <v>2</v>
      </c>
      <c r="Q43" s="17">
        <f>[3]流行!$Q39</f>
        <v>9</v>
      </c>
      <c r="R43" s="17">
        <f>[3]流行!$R39</f>
        <v>7</v>
      </c>
      <c r="S43" s="17">
        <f>[3]流行!$S39</f>
        <v>4</v>
      </c>
      <c r="T43" s="17">
        <f>[3]流行!$T39</f>
        <v>3</v>
      </c>
      <c r="U43" s="17">
        <f>[3]流行!$U39</f>
        <v>3</v>
      </c>
      <c r="V43" s="17">
        <f>[3]流行!$V39</f>
        <v>7</v>
      </c>
      <c r="X43">
        <f t="shared" si="0"/>
        <v>53</v>
      </c>
      <c r="Y43" t="b">
        <f t="shared" si="1"/>
        <v>1</v>
      </c>
    </row>
    <row r="44" spans="2:25">
      <c r="B44" s="17">
        <v>39</v>
      </c>
      <c r="C44" s="17">
        <f>[3]流行!$C40</f>
        <v>39</v>
      </c>
      <c r="D44" s="17">
        <f>[3]流行!$D40</f>
        <v>0</v>
      </c>
      <c r="E44" s="17">
        <f>[3]流行!$E40</f>
        <v>0</v>
      </c>
      <c r="F44" s="17">
        <f>[3]流行!$F40</f>
        <v>2</v>
      </c>
      <c r="G44" s="17">
        <f>[3]流行!$G40</f>
        <v>3</v>
      </c>
      <c r="H44" s="17">
        <f>[3]流行!$H40</f>
        <v>0</v>
      </c>
      <c r="I44" s="17">
        <f>[3]流行!$I40</f>
        <v>0</v>
      </c>
      <c r="J44" s="17">
        <f>[3]流行!$J40</f>
        <v>1</v>
      </c>
      <c r="K44" s="17">
        <f>[3]流行!$K40</f>
        <v>1</v>
      </c>
      <c r="L44" s="17">
        <f>[3]流行!$L40</f>
        <v>0</v>
      </c>
      <c r="M44" s="17">
        <f>[3]流行!$M40</f>
        <v>0</v>
      </c>
      <c r="N44" s="17">
        <f>[3]流行!$N40</f>
        <v>0</v>
      </c>
      <c r="O44" s="17">
        <f>[3]流行!$O40</f>
        <v>1</v>
      </c>
      <c r="P44" s="17">
        <f>[3]流行!$P40</f>
        <v>3</v>
      </c>
      <c r="Q44" s="17">
        <f>[3]流行!$Q40</f>
        <v>7</v>
      </c>
      <c r="R44" s="17">
        <f>[3]流行!$R40</f>
        <v>4</v>
      </c>
      <c r="S44" s="17">
        <f>[3]流行!$S40</f>
        <v>5</v>
      </c>
      <c r="T44" s="17">
        <f>[3]流行!$T40</f>
        <v>2</v>
      </c>
      <c r="U44" s="17">
        <f>[3]流行!$U40</f>
        <v>4</v>
      </c>
      <c r="V44" s="17">
        <f>[3]流行!$V40</f>
        <v>6</v>
      </c>
      <c r="X44">
        <f t="shared" si="0"/>
        <v>39</v>
      </c>
      <c r="Y44" t="b">
        <f t="shared" si="1"/>
        <v>1</v>
      </c>
    </row>
    <row r="45" spans="2:25">
      <c r="B45" s="17">
        <v>40</v>
      </c>
      <c r="C45" s="17">
        <f>[3]流行!$C41</f>
        <v>49</v>
      </c>
      <c r="D45" s="17">
        <f>[3]流行!$D41</f>
        <v>1</v>
      </c>
      <c r="E45" s="17">
        <f>[3]流行!$E41</f>
        <v>1</v>
      </c>
      <c r="F45" s="17">
        <f>[3]流行!$F41</f>
        <v>5</v>
      </c>
      <c r="G45" s="17">
        <f>[3]流行!$G41</f>
        <v>3</v>
      </c>
      <c r="H45" s="17">
        <f>[3]流行!$H41</f>
        <v>0</v>
      </c>
      <c r="I45" s="17">
        <f>[3]流行!$I41</f>
        <v>2</v>
      </c>
      <c r="J45" s="17">
        <f>[3]流行!$J41</f>
        <v>1</v>
      </c>
      <c r="K45" s="17">
        <f>[3]流行!$K41</f>
        <v>0</v>
      </c>
      <c r="L45" s="17">
        <f>[3]流行!$L41</f>
        <v>0</v>
      </c>
      <c r="M45" s="17">
        <f>[3]流行!$M41</f>
        <v>1</v>
      </c>
      <c r="N45" s="17">
        <f>[3]流行!$N41</f>
        <v>0</v>
      </c>
      <c r="O45" s="17">
        <f>[3]流行!$O41</f>
        <v>2</v>
      </c>
      <c r="P45" s="17">
        <f>[3]流行!$P41</f>
        <v>5</v>
      </c>
      <c r="Q45" s="17">
        <f>[3]流行!$Q41</f>
        <v>0</v>
      </c>
      <c r="R45" s="17">
        <f>[3]流行!$R41</f>
        <v>8</v>
      </c>
      <c r="S45" s="17">
        <f>[3]流行!$S41</f>
        <v>5</v>
      </c>
      <c r="T45" s="17">
        <f>[3]流行!$T41</f>
        <v>4</v>
      </c>
      <c r="U45" s="17">
        <f>[3]流行!$U41</f>
        <v>5</v>
      </c>
      <c r="V45" s="17">
        <f>[3]流行!$V41</f>
        <v>6</v>
      </c>
      <c r="X45">
        <f t="shared" si="0"/>
        <v>49</v>
      </c>
      <c r="Y45" t="b">
        <f t="shared" si="1"/>
        <v>1</v>
      </c>
    </row>
    <row r="46" spans="2:25">
      <c r="B46" s="17">
        <v>41</v>
      </c>
      <c r="C46" s="17">
        <f>[3]流行!$C42</f>
        <v>44</v>
      </c>
      <c r="D46" s="17">
        <f>[3]流行!$D42</f>
        <v>0</v>
      </c>
      <c r="E46" s="17">
        <f>[3]流行!$E42</f>
        <v>1</v>
      </c>
      <c r="F46" s="17">
        <f>[3]流行!$F42</f>
        <v>3</v>
      </c>
      <c r="G46" s="17">
        <f>[3]流行!$G42</f>
        <v>1</v>
      </c>
      <c r="H46" s="17">
        <f>[3]流行!$H42</f>
        <v>1</v>
      </c>
      <c r="I46" s="17">
        <f>[3]流行!$I42</f>
        <v>1</v>
      </c>
      <c r="J46" s="17">
        <f>[3]流行!$J42</f>
        <v>1</v>
      </c>
      <c r="K46" s="17">
        <f>[3]流行!$K42</f>
        <v>1</v>
      </c>
      <c r="L46" s="17">
        <f>[3]流行!$L42</f>
        <v>1</v>
      </c>
      <c r="M46" s="17">
        <f>[3]流行!$M42</f>
        <v>2</v>
      </c>
      <c r="N46" s="17">
        <f>[3]流行!$N42</f>
        <v>1</v>
      </c>
      <c r="O46" s="17">
        <f>[3]流行!$O42</f>
        <v>2</v>
      </c>
      <c r="P46" s="17">
        <f>[3]流行!$P42</f>
        <v>2</v>
      </c>
      <c r="Q46" s="17">
        <f>[3]流行!$Q42</f>
        <v>4</v>
      </c>
      <c r="R46" s="17">
        <f>[3]流行!$R42</f>
        <v>10</v>
      </c>
      <c r="S46" s="17">
        <f>[3]流行!$S42</f>
        <v>0</v>
      </c>
      <c r="T46" s="17">
        <f>[3]流行!$T42</f>
        <v>7</v>
      </c>
      <c r="U46" s="17">
        <f>[3]流行!$U42</f>
        <v>3</v>
      </c>
      <c r="V46" s="17">
        <f>[3]流行!$V42</f>
        <v>3</v>
      </c>
      <c r="X46">
        <f t="shared" si="0"/>
        <v>44</v>
      </c>
      <c r="Y46" t="b">
        <f t="shared" si="1"/>
        <v>1</v>
      </c>
    </row>
    <row r="47" spans="2:25">
      <c r="B47" s="17">
        <v>42</v>
      </c>
      <c r="C47" s="17">
        <f>[3]流行!$C43</f>
        <v>39</v>
      </c>
      <c r="D47" s="17">
        <f>[3]流行!$D43</f>
        <v>0</v>
      </c>
      <c r="E47" s="17">
        <f>[3]流行!$E43</f>
        <v>1</v>
      </c>
      <c r="F47" s="17">
        <f>[3]流行!$F43</f>
        <v>2</v>
      </c>
      <c r="G47" s="17">
        <f>[3]流行!$G43</f>
        <v>6</v>
      </c>
      <c r="H47" s="17">
        <f>[3]流行!$H43</f>
        <v>0</v>
      </c>
      <c r="I47" s="17">
        <f>[3]流行!$I43</f>
        <v>2</v>
      </c>
      <c r="J47" s="17">
        <f>[3]流行!$J43</f>
        <v>2</v>
      </c>
      <c r="K47" s="17">
        <f>[3]流行!$K43</f>
        <v>1</v>
      </c>
      <c r="L47" s="17">
        <f>[3]流行!$L43</f>
        <v>1</v>
      </c>
      <c r="M47" s="17">
        <f>[3]流行!$M43</f>
        <v>1</v>
      </c>
      <c r="N47" s="17">
        <f>[3]流行!$N43</f>
        <v>0</v>
      </c>
      <c r="O47" s="17">
        <f>[3]流行!$O43</f>
        <v>1</v>
      </c>
      <c r="P47" s="17">
        <f>[3]流行!$P43</f>
        <v>1</v>
      </c>
      <c r="Q47" s="17">
        <f>[3]流行!$Q43</f>
        <v>5</v>
      </c>
      <c r="R47" s="17">
        <f>[3]流行!$R43</f>
        <v>6</v>
      </c>
      <c r="S47" s="17">
        <f>[3]流行!$S43</f>
        <v>1</v>
      </c>
      <c r="T47" s="17">
        <f>[3]流行!$T43</f>
        <v>5</v>
      </c>
      <c r="U47" s="17">
        <f>[3]流行!$U43</f>
        <v>3</v>
      </c>
      <c r="V47" s="17">
        <f>[3]流行!$V43</f>
        <v>1</v>
      </c>
      <c r="X47">
        <f t="shared" si="0"/>
        <v>39</v>
      </c>
      <c r="Y47" t="b">
        <f t="shared" si="1"/>
        <v>1</v>
      </c>
    </row>
    <row r="48" spans="2:25">
      <c r="B48" s="17">
        <v>43</v>
      </c>
      <c r="C48" s="17">
        <f>[3]流行!$C44</f>
        <v>34</v>
      </c>
      <c r="D48" s="17">
        <f>[3]流行!$D44</f>
        <v>1</v>
      </c>
      <c r="E48" s="17">
        <f>[3]流行!$E44</f>
        <v>2</v>
      </c>
      <c r="F48" s="17">
        <f>[3]流行!$F44</f>
        <v>2</v>
      </c>
      <c r="G48" s="17">
        <f>[3]流行!$G44</f>
        <v>1</v>
      </c>
      <c r="H48" s="17">
        <f>[3]流行!$H44</f>
        <v>1</v>
      </c>
      <c r="I48" s="17">
        <f>[3]流行!$I44</f>
        <v>0</v>
      </c>
      <c r="J48" s="17">
        <f>[3]流行!$J44</f>
        <v>3</v>
      </c>
      <c r="K48" s="17">
        <f>[3]流行!$K44</f>
        <v>3</v>
      </c>
      <c r="L48" s="17">
        <f>[3]流行!$L44</f>
        <v>0</v>
      </c>
      <c r="M48" s="17">
        <f>[3]流行!$M44</f>
        <v>1</v>
      </c>
      <c r="N48" s="17">
        <f>[3]流行!$N44</f>
        <v>1</v>
      </c>
      <c r="O48" s="17">
        <f>[3]流行!$O44</f>
        <v>0</v>
      </c>
      <c r="P48" s="17">
        <f>[3]流行!$P44</f>
        <v>1</v>
      </c>
      <c r="Q48" s="17">
        <f>[3]流行!$Q44</f>
        <v>1</v>
      </c>
      <c r="R48" s="17">
        <f>[3]流行!$R44</f>
        <v>9</v>
      </c>
      <c r="S48" s="17">
        <f>[3]流行!$S44</f>
        <v>2</v>
      </c>
      <c r="T48" s="17">
        <f>[3]流行!$T44</f>
        <v>3</v>
      </c>
      <c r="U48" s="17">
        <f>[3]流行!$U44</f>
        <v>3</v>
      </c>
      <c r="V48" s="17">
        <f>[3]流行!$V44</f>
        <v>0</v>
      </c>
      <c r="X48">
        <f t="shared" si="0"/>
        <v>34</v>
      </c>
      <c r="Y48" t="b">
        <f t="shared" si="1"/>
        <v>1</v>
      </c>
    </row>
    <row r="49" spans="2:25">
      <c r="B49" s="17">
        <v>44</v>
      </c>
      <c r="C49" s="17">
        <f>[3]流行!$C45</f>
        <v>39</v>
      </c>
      <c r="D49" s="17">
        <f>[3]流行!$D45</f>
        <v>0</v>
      </c>
      <c r="E49" s="17">
        <f>[3]流行!$E45</f>
        <v>1</v>
      </c>
      <c r="F49" s="17">
        <f>[3]流行!$F45</f>
        <v>1</v>
      </c>
      <c r="G49" s="17">
        <f>[3]流行!$G45</f>
        <v>3</v>
      </c>
      <c r="H49" s="17">
        <f>[3]流行!$H45</f>
        <v>1</v>
      </c>
      <c r="I49" s="17">
        <f>[3]流行!$I45</f>
        <v>1</v>
      </c>
      <c r="J49" s="17">
        <f>[3]流行!$J45</f>
        <v>2</v>
      </c>
      <c r="K49" s="17">
        <f>[3]流行!$K45</f>
        <v>1</v>
      </c>
      <c r="L49" s="17">
        <f>[3]流行!$L45</f>
        <v>1</v>
      </c>
      <c r="M49" s="17">
        <f>[3]流行!$M45</f>
        <v>0</v>
      </c>
      <c r="N49" s="17">
        <f>[3]流行!$N45</f>
        <v>0</v>
      </c>
      <c r="O49" s="17">
        <f>[3]流行!$O45</f>
        <v>2</v>
      </c>
      <c r="P49" s="17">
        <f>[3]流行!$P45</f>
        <v>1</v>
      </c>
      <c r="Q49" s="17">
        <f>[3]流行!$Q45</f>
        <v>8</v>
      </c>
      <c r="R49" s="17">
        <f>[3]流行!$R45</f>
        <v>10</v>
      </c>
      <c r="S49" s="17">
        <f>[3]流行!$S45</f>
        <v>2</v>
      </c>
      <c r="T49" s="17">
        <f>[3]流行!$T45</f>
        <v>1</v>
      </c>
      <c r="U49" s="17">
        <f>[3]流行!$U45</f>
        <v>2</v>
      </c>
      <c r="V49" s="17">
        <f>[3]流行!$V45</f>
        <v>2</v>
      </c>
      <c r="X49">
        <f t="shared" si="0"/>
        <v>39</v>
      </c>
      <c r="Y49" t="b">
        <f t="shared" si="1"/>
        <v>1</v>
      </c>
    </row>
    <row r="50" spans="2:25">
      <c r="B50" s="17">
        <v>45</v>
      </c>
      <c r="C50" s="17">
        <f>[3]流行!$C46</f>
        <v>32</v>
      </c>
      <c r="D50" s="17">
        <f>[3]流行!$D46</f>
        <v>0</v>
      </c>
      <c r="E50" s="17">
        <f>[3]流行!$E46</f>
        <v>1</v>
      </c>
      <c r="F50" s="17">
        <f>[3]流行!$F46</f>
        <v>2</v>
      </c>
      <c r="G50" s="17">
        <f>[3]流行!$G46</f>
        <v>1</v>
      </c>
      <c r="H50" s="17">
        <f>[3]流行!$H46</f>
        <v>0</v>
      </c>
      <c r="I50" s="17">
        <f>[3]流行!$I46</f>
        <v>3</v>
      </c>
      <c r="J50" s="17">
        <f>[3]流行!$J46</f>
        <v>2</v>
      </c>
      <c r="K50" s="17">
        <f>[3]流行!$K46</f>
        <v>0</v>
      </c>
      <c r="L50" s="17">
        <f>[3]流行!$L46</f>
        <v>0</v>
      </c>
      <c r="M50" s="17">
        <f>[3]流行!$M46</f>
        <v>1</v>
      </c>
      <c r="N50" s="17">
        <f>[3]流行!$N46</f>
        <v>1</v>
      </c>
      <c r="O50" s="17">
        <f>[3]流行!$O46</f>
        <v>2</v>
      </c>
      <c r="P50" s="17">
        <f>[3]流行!$P46</f>
        <v>1</v>
      </c>
      <c r="Q50" s="17">
        <f>[3]流行!$Q46</f>
        <v>4</v>
      </c>
      <c r="R50" s="17">
        <f>[3]流行!$R46</f>
        <v>3</v>
      </c>
      <c r="S50" s="17">
        <f>[3]流行!$S46</f>
        <v>3</v>
      </c>
      <c r="T50" s="17">
        <f>[3]流行!$T46</f>
        <v>4</v>
      </c>
      <c r="U50" s="17">
        <f>[3]流行!$U46</f>
        <v>3</v>
      </c>
      <c r="V50" s="17">
        <f>[3]流行!$V46</f>
        <v>1</v>
      </c>
      <c r="X50">
        <f t="shared" si="0"/>
        <v>32</v>
      </c>
      <c r="Y50" t="b">
        <f t="shared" si="1"/>
        <v>1</v>
      </c>
    </row>
    <row r="51" spans="2:25">
      <c r="B51" s="17">
        <v>46</v>
      </c>
      <c r="C51" s="17">
        <f>[3]流行!$C47</f>
        <v>34</v>
      </c>
      <c r="D51" s="17">
        <f>[3]流行!$D47</f>
        <v>0</v>
      </c>
      <c r="E51" s="17">
        <f>[3]流行!$E47</f>
        <v>0</v>
      </c>
      <c r="F51" s="17">
        <f>[3]流行!$F47</f>
        <v>2</v>
      </c>
      <c r="G51" s="17">
        <f>[3]流行!$G47</f>
        <v>3</v>
      </c>
      <c r="H51" s="17">
        <f>[3]流行!$H47</f>
        <v>0</v>
      </c>
      <c r="I51" s="17">
        <f>[3]流行!$I47</f>
        <v>1</v>
      </c>
      <c r="J51" s="17">
        <f>[3]流行!$J47</f>
        <v>3</v>
      </c>
      <c r="K51" s="17">
        <f>[3]流行!$K47</f>
        <v>0</v>
      </c>
      <c r="L51" s="17">
        <f>[3]流行!$L47</f>
        <v>4</v>
      </c>
      <c r="M51" s="17">
        <f>[3]流行!$M47</f>
        <v>0</v>
      </c>
      <c r="N51" s="17">
        <f>[3]流行!$N47</f>
        <v>0</v>
      </c>
      <c r="O51" s="17">
        <f>[3]流行!$O47</f>
        <v>3</v>
      </c>
      <c r="P51" s="17">
        <f>[3]流行!$P47</f>
        <v>1</v>
      </c>
      <c r="Q51" s="17">
        <f>[3]流行!$Q47</f>
        <v>6</v>
      </c>
      <c r="R51" s="17">
        <f>[3]流行!$R47</f>
        <v>3</v>
      </c>
      <c r="S51" s="17">
        <f>[3]流行!$S47</f>
        <v>4</v>
      </c>
      <c r="T51" s="17">
        <f>[3]流行!$T47</f>
        <v>1</v>
      </c>
      <c r="U51" s="17">
        <f>[3]流行!$U47</f>
        <v>3</v>
      </c>
      <c r="V51" s="17">
        <f>[3]流行!$V47</f>
        <v>0</v>
      </c>
      <c r="X51">
        <f t="shared" si="0"/>
        <v>34</v>
      </c>
      <c r="Y51" t="b">
        <f t="shared" si="1"/>
        <v>1</v>
      </c>
    </row>
    <row r="52" spans="2:25">
      <c r="B52" s="17">
        <v>47</v>
      </c>
      <c r="C52" s="17">
        <f>[3]流行!$C48</f>
        <v>44</v>
      </c>
      <c r="D52" s="17">
        <f>[3]流行!$D48</f>
        <v>2</v>
      </c>
      <c r="E52" s="17">
        <f>[3]流行!$E48</f>
        <v>1</v>
      </c>
      <c r="F52" s="17">
        <f>[3]流行!$F48</f>
        <v>2</v>
      </c>
      <c r="G52" s="17">
        <f>[3]流行!$G48</f>
        <v>2</v>
      </c>
      <c r="H52" s="17">
        <f>[3]流行!$H48</f>
        <v>3</v>
      </c>
      <c r="I52" s="17">
        <f>[3]流行!$I48</f>
        <v>0</v>
      </c>
      <c r="J52" s="17">
        <f>[3]流行!$J48</f>
        <v>1</v>
      </c>
      <c r="K52" s="17">
        <f>[3]流行!$K48</f>
        <v>0</v>
      </c>
      <c r="L52" s="17">
        <f>[3]流行!$L48</f>
        <v>1</v>
      </c>
      <c r="M52" s="17">
        <f>[3]流行!$M48</f>
        <v>0</v>
      </c>
      <c r="N52" s="17">
        <f>[3]流行!$N48</f>
        <v>1</v>
      </c>
      <c r="O52" s="17">
        <f>[3]流行!$O48</f>
        <v>3</v>
      </c>
      <c r="P52" s="17">
        <f>[3]流行!$P48</f>
        <v>2</v>
      </c>
      <c r="Q52" s="17">
        <f>[3]流行!$Q48</f>
        <v>4</v>
      </c>
      <c r="R52" s="17">
        <f>[3]流行!$R48</f>
        <v>6</v>
      </c>
      <c r="S52" s="17">
        <f>[3]流行!$S48</f>
        <v>7</v>
      </c>
      <c r="T52" s="17">
        <f>[3]流行!$T48</f>
        <v>1</v>
      </c>
      <c r="U52" s="17">
        <f>[3]流行!$U48</f>
        <v>6</v>
      </c>
      <c r="V52" s="17">
        <f>[3]流行!$V48</f>
        <v>2</v>
      </c>
      <c r="X52">
        <f t="shared" si="0"/>
        <v>44</v>
      </c>
      <c r="Y52" t="b">
        <f t="shared" si="1"/>
        <v>1</v>
      </c>
    </row>
    <row r="53" spans="2:25">
      <c r="B53" s="17">
        <v>48</v>
      </c>
      <c r="C53" s="17">
        <f>[3]流行!$C49</f>
        <v>47</v>
      </c>
      <c r="D53" s="17">
        <f>[3]流行!$D49</f>
        <v>1</v>
      </c>
      <c r="E53" s="17">
        <f>[3]流行!$E49</f>
        <v>0</v>
      </c>
      <c r="F53" s="17">
        <f>[3]流行!$F49</f>
        <v>3</v>
      </c>
      <c r="G53" s="17">
        <f>[3]流行!$G49</f>
        <v>3</v>
      </c>
      <c r="H53" s="17">
        <f>[3]流行!$H49</f>
        <v>3</v>
      </c>
      <c r="I53" s="17">
        <f>[3]流行!$I49</f>
        <v>4</v>
      </c>
      <c r="J53" s="17">
        <f>[3]流行!$J49</f>
        <v>1</v>
      </c>
      <c r="K53" s="17">
        <f>[3]流行!$K49</f>
        <v>1</v>
      </c>
      <c r="L53" s="17">
        <f>[3]流行!$L49</f>
        <v>1</v>
      </c>
      <c r="M53" s="17">
        <f>[3]流行!$M49</f>
        <v>1</v>
      </c>
      <c r="N53" s="17">
        <f>[3]流行!$N49</f>
        <v>0</v>
      </c>
      <c r="O53" s="17">
        <f>[3]流行!$O49</f>
        <v>2</v>
      </c>
      <c r="P53" s="17">
        <f>[3]流行!$P49</f>
        <v>2</v>
      </c>
      <c r="Q53" s="17">
        <f>[3]流行!$Q49</f>
        <v>3</v>
      </c>
      <c r="R53" s="17">
        <f>[3]流行!$R49</f>
        <v>7</v>
      </c>
      <c r="S53" s="17">
        <f>[3]流行!$S49</f>
        <v>5</v>
      </c>
      <c r="T53" s="17">
        <f>[3]流行!$T49</f>
        <v>2</v>
      </c>
      <c r="U53" s="17">
        <f>[3]流行!$U49</f>
        <v>5</v>
      </c>
      <c r="V53" s="17">
        <f>[3]流行!$V49</f>
        <v>3</v>
      </c>
      <c r="X53">
        <f t="shared" si="0"/>
        <v>47</v>
      </c>
      <c r="Y53" t="b">
        <f t="shared" si="1"/>
        <v>1</v>
      </c>
    </row>
    <row r="54" spans="2:25">
      <c r="B54" s="17">
        <v>49</v>
      </c>
      <c r="C54" s="17">
        <f>[3]流行!$C50</f>
        <v>27</v>
      </c>
      <c r="D54" s="17">
        <f>[3]流行!$D50</f>
        <v>0</v>
      </c>
      <c r="E54" s="17">
        <f>[3]流行!$E50</f>
        <v>0</v>
      </c>
      <c r="F54" s="17">
        <f>[3]流行!$F50</f>
        <v>2</v>
      </c>
      <c r="G54" s="17">
        <f>[3]流行!$G50</f>
        <v>1</v>
      </c>
      <c r="H54" s="17">
        <f>[3]流行!$H50</f>
        <v>0</v>
      </c>
      <c r="I54" s="17">
        <f>[3]流行!$I50</f>
        <v>1</v>
      </c>
      <c r="J54" s="17">
        <f>[3]流行!$J50</f>
        <v>2</v>
      </c>
      <c r="K54" s="17">
        <f>[3]流行!$K50</f>
        <v>2</v>
      </c>
      <c r="L54" s="17">
        <f>[3]流行!$L50</f>
        <v>0</v>
      </c>
      <c r="M54" s="17">
        <f>[3]流行!$M50</f>
        <v>1</v>
      </c>
      <c r="N54" s="17">
        <f>[3]流行!$N50</f>
        <v>0</v>
      </c>
      <c r="O54" s="17">
        <f>[3]流行!$O50</f>
        <v>4</v>
      </c>
      <c r="P54" s="17">
        <f>[3]流行!$P50</f>
        <v>2</v>
      </c>
      <c r="Q54" s="17">
        <f>[3]流行!$Q50</f>
        <v>1</v>
      </c>
      <c r="R54" s="17">
        <f>[3]流行!$R50</f>
        <v>2</v>
      </c>
      <c r="S54" s="17">
        <f>[3]流行!$S50</f>
        <v>5</v>
      </c>
      <c r="T54" s="17">
        <f>[3]流行!$T50</f>
        <v>0</v>
      </c>
      <c r="U54" s="17">
        <f>[3]流行!$U50</f>
        <v>3</v>
      </c>
      <c r="V54" s="17">
        <f>[3]流行!$V50</f>
        <v>1</v>
      </c>
      <c r="X54">
        <f t="shared" si="0"/>
        <v>27</v>
      </c>
      <c r="Y54" t="b">
        <f t="shared" si="1"/>
        <v>1</v>
      </c>
    </row>
    <row r="55" spans="2:25">
      <c r="B55" s="17">
        <v>50</v>
      </c>
      <c r="C55" s="17">
        <f>[3]流行!$C51</f>
        <v>23</v>
      </c>
      <c r="D55" s="17">
        <f>[3]流行!$D51</f>
        <v>0</v>
      </c>
      <c r="E55" s="17">
        <f>[3]流行!$E51</f>
        <v>0</v>
      </c>
      <c r="F55" s="17">
        <f>[3]流行!$F51</f>
        <v>2</v>
      </c>
      <c r="G55" s="17">
        <f>[3]流行!$G51</f>
        <v>1</v>
      </c>
      <c r="H55" s="17">
        <f>[3]流行!$H51</f>
        <v>0</v>
      </c>
      <c r="I55" s="17">
        <f>[3]流行!$I51</f>
        <v>0</v>
      </c>
      <c r="J55" s="17">
        <f>[3]流行!$J51</f>
        <v>1</v>
      </c>
      <c r="K55" s="17">
        <f>[3]流行!$K51</f>
        <v>1</v>
      </c>
      <c r="L55" s="17">
        <f>[3]流行!$L51</f>
        <v>0</v>
      </c>
      <c r="M55" s="17">
        <f>[3]流行!$M51</f>
        <v>0</v>
      </c>
      <c r="N55" s="17">
        <f>[3]流行!$N51</f>
        <v>0</v>
      </c>
      <c r="O55" s="17">
        <f>[3]流行!$O51</f>
        <v>0</v>
      </c>
      <c r="P55" s="17">
        <f>[3]流行!$P51</f>
        <v>2</v>
      </c>
      <c r="Q55" s="17">
        <f>[3]流行!$Q51</f>
        <v>1</v>
      </c>
      <c r="R55" s="17">
        <f>[3]流行!$R51</f>
        <v>6</v>
      </c>
      <c r="S55" s="17">
        <f>[3]流行!$S51</f>
        <v>2</v>
      </c>
      <c r="T55" s="17">
        <f>[3]流行!$T51</f>
        <v>2</v>
      </c>
      <c r="U55" s="17">
        <f>[3]流行!$U51</f>
        <v>2</v>
      </c>
      <c r="V55" s="17">
        <f>[3]流行!$V51</f>
        <v>3</v>
      </c>
      <c r="X55">
        <f t="shared" si="0"/>
        <v>23</v>
      </c>
      <c r="Y55" t="b">
        <f t="shared" si="1"/>
        <v>1</v>
      </c>
    </row>
    <row r="56" spans="2:25">
      <c r="B56" s="17">
        <v>51</v>
      </c>
      <c r="C56" s="17">
        <f>[3]流行!$C52</f>
        <v>20</v>
      </c>
      <c r="D56" s="17">
        <f>[3]流行!$D52</f>
        <v>1</v>
      </c>
      <c r="E56" s="17">
        <f>[3]流行!$E52</f>
        <v>0</v>
      </c>
      <c r="F56" s="17">
        <f>[3]流行!$F52</f>
        <v>1</v>
      </c>
      <c r="G56" s="17">
        <f>[3]流行!$G52</f>
        <v>1</v>
      </c>
      <c r="H56" s="17">
        <f>[3]流行!$H52</f>
        <v>1</v>
      </c>
      <c r="I56" s="17">
        <f>[3]流行!$I52</f>
        <v>2</v>
      </c>
      <c r="J56" s="17">
        <f>[3]流行!$J52</f>
        <v>0</v>
      </c>
      <c r="K56" s="17">
        <f>[3]流行!$K52</f>
        <v>2</v>
      </c>
      <c r="L56" s="17">
        <f>[3]流行!$L52</f>
        <v>0</v>
      </c>
      <c r="M56" s="17">
        <f>[3]流行!$M52</f>
        <v>0</v>
      </c>
      <c r="N56" s="17">
        <f>[3]流行!$N52</f>
        <v>0</v>
      </c>
      <c r="O56" s="17">
        <f>[3]流行!$O52</f>
        <v>0</v>
      </c>
      <c r="P56" s="17">
        <f>[3]流行!$P52</f>
        <v>0</v>
      </c>
      <c r="Q56" s="17">
        <f>[3]流行!$Q52</f>
        <v>3</v>
      </c>
      <c r="R56" s="17">
        <f>[3]流行!$R52</f>
        <v>2</v>
      </c>
      <c r="S56" s="17">
        <f>[3]流行!$S52</f>
        <v>4</v>
      </c>
      <c r="T56" s="17">
        <f>[3]流行!$T52</f>
        <v>2</v>
      </c>
      <c r="U56" s="17">
        <f>[3]流行!$U52</f>
        <v>1</v>
      </c>
      <c r="V56" s="17">
        <f>[3]流行!$V52</f>
        <v>0</v>
      </c>
      <c r="X56">
        <f t="shared" si="0"/>
        <v>20</v>
      </c>
      <c r="Y56" t="b">
        <f t="shared" si="1"/>
        <v>1</v>
      </c>
    </row>
    <row r="57" spans="2:25">
      <c r="B57" s="17">
        <v>52</v>
      </c>
      <c r="C57" s="17">
        <f>[3]流行!$C53</f>
        <v>24</v>
      </c>
      <c r="D57" s="17">
        <f>[3]流行!$D53</f>
        <v>0</v>
      </c>
      <c r="E57" s="17">
        <f>[3]流行!$E53</f>
        <v>0</v>
      </c>
      <c r="F57" s="17">
        <f>[3]流行!$F53</f>
        <v>2</v>
      </c>
      <c r="G57" s="17">
        <f>[3]流行!$G53</f>
        <v>1</v>
      </c>
      <c r="H57" s="17">
        <f>[3]流行!$H53</f>
        <v>2</v>
      </c>
      <c r="I57" s="17">
        <f>[3]流行!$I53</f>
        <v>0</v>
      </c>
      <c r="J57" s="17">
        <f>[3]流行!$J53</f>
        <v>1</v>
      </c>
      <c r="K57" s="17">
        <f>[3]流行!$K53</f>
        <v>2</v>
      </c>
      <c r="L57" s="17">
        <f>[3]流行!$L53</f>
        <v>1</v>
      </c>
      <c r="M57" s="17">
        <f>[3]流行!$M53</f>
        <v>1</v>
      </c>
      <c r="N57" s="17">
        <f>[3]流行!$N53</f>
        <v>0</v>
      </c>
      <c r="O57" s="17">
        <f>[3]流行!$O53</f>
        <v>1</v>
      </c>
      <c r="P57" s="17">
        <f>[3]流行!$P53</f>
        <v>1</v>
      </c>
      <c r="Q57" s="17">
        <f>[3]流行!$Q53</f>
        <v>2</v>
      </c>
      <c r="R57" s="17">
        <f>[3]流行!$R53</f>
        <v>3</v>
      </c>
      <c r="S57" s="17">
        <f>[3]流行!$S53</f>
        <v>1</v>
      </c>
      <c r="T57" s="17">
        <f>[3]流行!$T53</f>
        <v>1</v>
      </c>
      <c r="U57" s="17">
        <f>[3]流行!$U53</f>
        <v>2</v>
      </c>
      <c r="V57" s="17">
        <f>[3]流行!$V53</f>
        <v>3</v>
      </c>
      <c r="X57">
        <f t="shared" si="0"/>
        <v>24</v>
      </c>
      <c r="Y57" t="b">
        <f t="shared" si="1"/>
        <v>1</v>
      </c>
    </row>
    <row r="58" spans="2:25">
      <c r="B58" s="105">
        <v>53</v>
      </c>
      <c r="C58" s="105" t="e">
        <f>[3]流行!$C54</f>
        <v>#N/A</v>
      </c>
      <c r="D58" s="105" t="e">
        <f>[3]流行!$D54</f>
        <v>#N/A</v>
      </c>
      <c r="E58" s="105" t="e">
        <f>[3]流行!$E54</f>
        <v>#N/A</v>
      </c>
      <c r="F58" s="105" t="e">
        <f>[3]流行!$F54</f>
        <v>#N/A</v>
      </c>
      <c r="G58" s="105" t="e">
        <f>[3]流行!$G54</f>
        <v>#N/A</v>
      </c>
      <c r="H58" s="105" t="e">
        <f>[3]流行!$H54</f>
        <v>#N/A</v>
      </c>
      <c r="I58" s="105" t="e">
        <f>[3]流行!$I54</f>
        <v>#N/A</v>
      </c>
      <c r="J58" s="105" t="e">
        <f>[3]流行!$J54</f>
        <v>#N/A</v>
      </c>
      <c r="K58" s="105" t="e">
        <f>[3]流行!$K54</f>
        <v>#N/A</v>
      </c>
      <c r="L58" s="105" t="e">
        <f>[3]流行!$L54</f>
        <v>#N/A</v>
      </c>
      <c r="M58" s="105" t="e">
        <f>[3]流行!$M54</f>
        <v>#N/A</v>
      </c>
      <c r="N58" s="105" t="e">
        <f>[3]流行!$N54</f>
        <v>#N/A</v>
      </c>
      <c r="O58" s="105" t="e">
        <f>[3]流行!$O54</f>
        <v>#N/A</v>
      </c>
      <c r="P58" s="105" t="e">
        <f>[3]流行!$P54</f>
        <v>#N/A</v>
      </c>
      <c r="Q58" s="105" t="e">
        <f>[3]流行!$Q54</f>
        <v>#N/A</v>
      </c>
      <c r="R58" s="105" t="e">
        <f>[3]流行!$R54</f>
        <v>#N/A</v>
      </c>
      <c r="S58" s="105" t="e">
        <f>[3]流行!$S54</f>
        <v>#N/A</v>
      </c>
      <c r="T58" s="105" t="e">
        <f>[3]流行!$T54</f>
        <v>#N/A</v>
      </c>
      <c r="U58" s="105" t="e">
        <f>[3]流行!$U54</f>
        <v>#N/A</v>
      </c>
      <c r="V58" s="105" t="e">
        <f>[3]流行!$V54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1998</v>
      </c>
      <c r="D60" s="2">
        <f t="array" ref="D60">+SUM(IF(NOT(ISERROR(D6:D58)),D6:D58))</f>
        <v>11</v>
      </c>
      <c r="E60" s="2">
        <f t="array" ref="E60">+SUM(IF(NOT(ISERROR(E6:E58)),E6:E58))</f>
        <v>17</v>
      </c>
      <c r="F60" s="2">
        <f t="array" ref="F60">+SUM(IF(NOT(ISERROR(F6:F58)),F6:F58))</f>
        <v>86</v>
      </c>
      <c r="G60" s="2">
        <f t="array" ref="G60">+SUM(IF(NOT(ISERROR(G6:G58)),G6:G58))</f>
        <v>79</v>
      </c>
      <c r="H60" s="2">
        <f t="array" ref="H60">+SUM(IF(NOT(ISERROR(H6:H58)),H6:H58))</f>
        <v>86</v>
      </c>
      <c r="I60" s="2">
        <f t="array" ref="I60">+SUM(IF(NOT(ISERROR(I6:I58)),I6:I58))</f>
        <v>83</v>
      </c>
      <c r="J60" s="2">
        <f t="array" ref="J60">+SUM(IF(NOT(ISERROR(J6:J58)),J6:J58))</f>
        <v>77</v>
      </c>
      <c r="K60" s="2">
        <f t="array" ref="K60">+SUM(IF(NOT(ISERROR(K6:K58)),K6:K58))</f>
        <v>64</v>
      </c>
      <c r="L60" s="2">
        <f t="array" ref="L60">+SUM(IF(NOT(ISERROR(L6:L58)),L6:L58))</f>
        <v>49</v>
      </c>
      <c r="M60" s="2">
        <f t="array" ref="M60">+SUM(IF(NOT(ISERROR(M6:M58)),M6:M58))</f>
        <v>50</v>
      </c>
      <c r="N60" s="2">
        <f t="array" ref="N60">+SUM(IF(NOT(ISERROR(N6:N58)),N6:N58))</f>
        <v>45</v>
      </c>
      <c r="O60" s="2">
        <f t="array" ref="O60">+SUM(IF(NOT(ISERROR(O6:O58)),O6:O58))</f>
        <v>121</v>
      </c>
      <c r="P60" s="2">
        <f t="array" ref="P60">+SUM(IF(NOT(ISERROR(P6:P58)),P6:P58))</f>
        <v>59</v>
      </c>
      <c r="Q60" s="2">
        <f t="array" ref="Q60">+SUM(IF(NOT(ISERROR(Q6:Q58)),Q6:Q58))</f>
        <v>164</v>
      </c>
      <c r="R60" s="2">
        <f t="array" ref="R60">+SUM(IF(NOT(ISERROR(R6:R58)),R6:R58))</f>
        <v>294</v>
      </c>
      <c r="S60" s="2">
        <f t="array" ref="S60">+SUM(IF(NOT(ISERROR(S6:S58)),S6:S58))</f>
        <v>229</v>
      </c>
      <c r="T60" s="2">
        <f t="array" ref="T60">+SUM(IF(NOT(ISERROR(T6:T58)),T6:T58))</f>
        <v>160</v>
      </c>
      <c r="U60" s="2">
        <f t="array" ref="U60">+SUM(IF(NOT(ISERROR(U6:U58)),U6:U58))</f>
        <v>180</v>
      </c>
      <c r="V60" s="2">
        <f t="array" ref="V60">+SUM(IF(NOT(ISERROR(V6:V58)),V6:V58))</f>
        <v>144</v>
      </c>
      <c r="W60" s="2"/>
      <c r="X60" s="2">
        <f>SUM(D60:V60)</f>
        <v>1998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0.55055055055055058</v>
      </c>
      <c r="E61" s="4">
        <f t="shared" si="2"/>
        <v>0.85085085085085088</v>
      </c>
      <c r="F61" s="4">
        <f t="shared" si="2"/>
        <v>4.3043043043043046</v>
      </c>
      <c r="G61" s="4">
        <f t="shared" si="2"/>
        <v>3.9539539539539534</v>
      </c>
      <c r="H61" s="4">
        <f t="shared" si="2"/>
        <v>4.3043043043043046</v>
      </c>
      <c r="I61" s="4">
        <f t="shared" si="2"/>
        <v>4.1541541541541545</v>
      </c>
      <c r="J61" s="4">
        <f t="shared" si="2"/>
        <v>3.8538538538538538</v>
      </c>
      <c r="K61" s="4">
        <f t="shared" si="2"/>
        <v>3.203203203203203</v>
      </c>
      <c r="L61" s="4">
        <f t="shared" si="2"/>
        <v>2.4524524524524525</v>
      </c>
      <c r="M61" s="4">
        <f t="shared" si="2"/>
        <v>2.5025025025025025</v>
      </c>
      <c r="N61" s="4">
        <f t="shared" si="2"/>
        <v>2.2522522522522523</v>
      </c>
      <c r="O61" s="4">
        <f t="shared" si="2"/>
        <v>6.0560560560560566</v>
      </c>
      <c r="P61" s="4">
        <f t="shared" si="2"/>
        <v>2.9529529529529528</v>
      </c>
      <c r="Q61" s="4">
        <f t="shared" si="2"/>
        <v>8.2082082082082071</v>
      </c>
      <c r="R61" s="4">
        <f t="shared" si="2"/>
        <v>14.714714714714713</v>
      </c>
      <c r="S61" s="4">
        <f t="shared" si="2"/>
        <v>11.461461461461461</v>
      </c>
      <c r="T61" s="4">
        <f t="shared" si="2"/>
        <v>8.0080080080080087</v>
      </c>
      <c r="U61" s="4">
        <f t="shared" si="2"/>
        <v>9.0090090090090094</v>
      </c>
      <c r="V61" s="4">
        <f t="shared" si="2"/>
        <v>7.2072072072072073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1998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O309"/>
  <sheetViews>
    <sheetView showGridLines="0" zoomScale="70" zoomScaleNormal="70" workbookViewId="0">
      <pane xSplit="3" ySplit="4" topLeftCell="AK5" activePane="bottomRight" state="frozen"/>
      <selection pane="topRight" activeCell="D1" sqref="D1"/>
      <selection pane="bottomLeft" activeCell="A5" sqref="A5"/>
      <selection pane="bottomRight" activeCell="BJ10" sqref="BJ10"/>
    </sheetView>
  </sheetViews>
  <sheetFormatPr defaultColWidth="7.875" defaultRowHeight="18.75"/>
  <cols>
    <col min="1" max="1" width="9" style="34" customWidth="1"/>
    <col min="2" max="2" width="36.25" style="34" customWidth="1"/>
    <col min="3" max="3" width="13.5" style="34" customWidth="1"/>
    <col min="4" max="4" width="11.125" style="34" customWidth="1"/>
    <col min="5" max="11" width="9.75" style="34" customWidth="1"/>
    <col min="12" max="12" width="9.75" style="34" customWidth="1" collapsed="1"/>
    <col min="13" max="13" width="9.75" style="34" customWidth="1"/>
    <col min="14" max="43" width="7.625" style="34" customWidth="1"/>
    <col min="44" max="44" width="7.625" style="131" customWidth="1"/>
    <col min="45" max="45" width="8.75" style="34" customWidth="1"/>
    <col min="46" max="46" width="7.625" style="34" customWidth="1" collapsed="1"/>
    <col min="47" max="50" width="7.625" style="34" customWidth="1"/>
    <col min="51" max="65" width="9.875" style="34" customWidth="1"/>
    <col min="66" max="66" width="12.375" style="34" customWidth="1"/>
    <col min="67" max="16384" width="7.875" style="34"/>
  </cols>
  <sheetData>
    <row r="1" spans="1:67">
      <c r="N1" s="34" t="s">
        <v>258</v>
      </c>
      <c r="AR1" s="34"/>
    </row>
    <row r="2" spans="1:67" s="68" customFormat="1">
      <c r="B2" s="106"/>
      <c r="C2" s="106"/>
      <c r="D2" s="106">
        <v>10</v>
      </c>
      <c r="E2" s="106">
        <v>10</v>
      </c>
      <c r="F2" s="106">
        <v>11</v>
      </c>
      <c r="G2" s="106">
        <v>11</v>
      </c>
      <c r="H2" s="106">
        <v>11</v>
      </c>
      <c r="I2" s="106">
        <v>11</v>
      </c>
      <c r="J2" s="106">
        <v>12</v>
      </c>
      <c r="K2" s="106">
        <v>12</v>
      </c>
      <c r="L2" s="106">
        <v>12</v>
      </c>
      <c r="M2" s="106">
        <v>12</v>
      </c>
      <c r="N2" s="106">
        <f>INDEX(カレンダー!$A:$A,MATCH(令和7年各保健所毎集計!N$4,カレンダー!$B:$B,0))</f>
        <v>1</v>
      </c>
      <c r="O2" s="106">
        <f>INDEX(カレンダー!$A:$A,MATCH(令和7年各保健所毎集計!O$4,カレンダー!$B:$B,0))</f>
        <v>1</v>
      </c>
      <c r="P2" s="106">
        <f>INDEX(カレンダー!$A:$A,MATCH(令和7年各保健所毎集計!P$4,カレンダー!$B:$B,0))</f>
        <v>1</v>
      </c>
      <c r="Q2" s="106">
        <f>INDEX(カレンダー!$A:$A,MATCH(令和7年各保健所毎集計!Q$4,カレンダー!$B:$B,0))</f>
        <v>1</v>
      </c>
      <c r="R2" s="106">
        <f>INDEX(カレンダー!$A:$A,MATCH(令和7年各保健所毎集計!R$4,カレンダー!$B:$B,0))</f>
        <v>1</v>
      </c>
      <c r="S2" s="106">
        <f>INDEX(カレンダー!$A:$A,MATCH(令和7年各保健所毎集計!S$4,カレンダー!$B:$B,0))</f>
        <v>2</v>
      </c>
      <c r="T2" s="106">
        <f>INDEX(カレンダー!$A:$A,MATCH(令和7年各保健所毎集計!T$4,カレンダー!$B:$B,0))</f>
        <v>2</v>
      </c>
      <c r="U2" s="106">
        <f>INDEX(カレンダー!$A:$A,MATCH(令和7年各保健所毎集計!U$4,カレンダー!$B:$B,0))</f>
        <v>2</v>
      </c>
      <c r="V2" s="106">
        <f>INDEX(カレンダー!$A:$A,MATCH(令和7年各保健所毎集計!V$4,カレンダー!$B:$B,0))</f>
        <v>2</v>
      </c>
      <c r="W2" s="106">
        <f>INDEX(カレンダー!$A:$A,MATCH(令和7年各保健所毎集計!W$4,カレンダー!$B:$B,0))</f>
        <v>3</v>
      </c>
      <c r="X2" s="106">
        <f>INDEX(カレンダー!$A:$A,MATCH(令和7年各保健所毎集計!X$4,カレンダー!$B:$B,0))</f>
        <v>3</v>
      </c>
      <c r="Y2" s="106">
        <f>INDEX(カレンダー!$A:$A,MATCH(令和7年各保健所毎集計!Y$4,カレンダー!$B:$B,0))</f>
        <v>3</v>
      </c>
      <c r="Z2" s="106">
        <f>INDEX(カレンダー!$A:$A,MATCH(令和7年各保健所毎集計!Z$4,カレンダー!$B:$B,0))</f>
        <v>3</v>
      </c>
      <c r="AA2" s="106">
        <f>INDEX(カレンダー!$A:$A,MATCH(令和7年各保健所毎集計!AA$4,カレンダー!$B:$B,0))</f>
        <v>3</v>
      </c>
      <c r="AB2" s="106">
        <f>INDEX(カレンダー!$A:$A,MATCH(令和7年各保健所毎集計!AB$4,カレンダー!$B:$B,0))</f>
        <v>4</v>
      </c>
      <c r="AC2" s="106">
        <f>INDEX(カレンダー!$A:$A,MATCH(令和7年各保健所毎集計!AC$4,カレンダー!$B:$B,0))</f>
        <v>4</v>
      </c>
      <c r="AD2" s="106">
        <f>INDEX(カレンダー!$A:$A,MATCH(令和7年各保健所毎集計!AD$4,カレンダー!$B:$B,0))</f>
        <v>4</v>
      </c>
      <c r="AE2" s="106">
        <f>INDEX(カレンダー!$A:$A,MATCH(令和7年各保健所毎集計!AE$4,カレンダー!$B:$B,0))</f>
        <v>4</v>
      </c>
      <c r="AF2" s="106">
        <f>INDEX(カレンダー!$A:$A,MATCH(令和7年各保健所毎集計!AF$4,カレンダー!$B:$B,0))</f>
        <v>5</v>
      </c>
      <c r="AG2" s="106">
        <f>INDEX(カレンダー!$A:$A,MATCH(令和7年各保健所毎集計!AG$4,カレンダー!$B:$B,0))</f>
        <v>5</v>
      </c>
      <c r="AH2" s="106">
        <f>INDEX(カレンダー!$A:$A,MATCH(令和7年各保健所毎集計!AH$4,カレンダー!$B:$B,0))</f>
        <v>5</v>
      </c>
      <c r="AI2" s="106">
        <f>INDEX(カレンダー!$A:$A,MATCH(令和7年各保健所毎集計!AI$4,カレンダー!$B:$B,0))</f>
        <v>5</v>
      </c>
      <c r="AJ2" s="106">
        <f>INDEX(カレンダー!$A:$A,MATCH(令和7年各保健所毎集計!AJ$4,カレンダー!$B:$B,0))</f>
        <v>6</v>
      </c>
      <c r="AK2" s="106">
        <f>INDEX(カレンダー!$A:$A,MATCH(令和7年各保健所毎集計!AK$4,カレンダー!$B:$B,0))</f>
        <v>6</v>
      </c>
      <c r="AL2" s="106">
        <f>INDEX(カレンダー!$A:$A,MATCH(令和7年各保健所毎集計!AL$4,カレンダー!$B:$B,0))</f>
        <v>6</v>
      </c>
      <c r="AM2" s="106">
        <f>INDEX(カレンダー!$A:$A,MATCH(令和7年各保健所毎集計!AM$4,カレンダー!$B:$B,0))</f>
        <v>6</v>
      </c>
      <c r="AN2" s="106">
        <f>INDEX(カレンダー!$A:$A,MATCH(令和7年各保健所毎集計!AN$4,カレンダー!$B:$B,0))</f>
        <v>6</v>
      </c>
      <c r="AO2" s="106">
        <f>INDEX(カレンダー!$A:$A,MATCH(令和7年各保健所毎集計!AO$4,カレンダー!$B:$B,0))</f>
        <v>7</v>
      </c>
      <c r="AP2" s="106">
        <f>INDEX(カレンダー!$A:$A,MATCH(令和7年各保健所毎集計!AP$4,カレンダー!$B:$B,0))</f>
        <v>7</v>
      </c>
      <c r="AQ2" s="106">
        <f>INDEX(カレンダー!$A:$A,MATCH(令和7年各保健所毎集計!AQ$4,カレンダー!$B:$B,0))</f>
        <v>7</v>
      </c>
      <c r="AR2" s="106">
        <f>INDEX(カレンダー!$A:$A,MATCH(令和7年各保健所毎集計!AR$4,カレンダー!$B:$B,0))</f>
        <v>7</v>
      </c>
      <c r="AS2" s="106">
        <f>INDEX(カレンダー!$A:$A,MATCH(令和7年各保健所毎集計!AS$4,カレンダー!$B:$B,0))</f>
        <v>8</v>
      </c>
      <c r="AT2" s="106">
        <f>INDEX(カレンダー!$A:$A,MATCH(令和7年各保健所毎集計!AT$4,カレンダー!$B:$B,0))</f>
        <v>8</v>
      </c>
      <c r="AU2" s="106">
        <f>INDEX(カレンダー!$A:$A,MATCH(令和7年各保健所毎集計!AU$4,カレンダー!$B:$B,0))</f>
        <v>8</v>
      </c>
      <c r="AV2" s="106">
        <f>INDEX(カレンダー!$A:$A,MATCH(令和7年各保健所毎集計!AV$4,カレンダー!$B:$B,0))</f>
        <v>8</v>
      </c>
      <c r="AW2" s="106">
        <f>INDEX(カレンダー!$A:$A,MATCH(令和7年各保健所毎集計!AW$4,カレンダー!$B:$B,0))</f>
        <v>9</v>
      </c>
      <c r="AX2" s="106">
        <f>INDEX(カレンダー!$A:$A,MATCH(令和7年各保健所毎集計!AX$4,カレンダー!$B:$B,0))</f>
        <v>9</v>
      </c>
      <c r="AY2" s="106">
        <f>INDEX(カレンダー!$A:$A,MATCH(令和7年各保健所毎集計!AY$4,カレンダー!$B:$B,0))</f>
        <v>9</v>
      </c>
      <c r="AZ2" s="106">
        <f>INDEX(カレンダー!$A:$A,MATCH(令和7年各保健所毎集計!AZ$4,カレンダー!$B:$B,0))</f>
        <v>9</v>
      </c>
      <c r="BA2" s="106">
        <f>INDEX(カレンダー!$A:$A,MATCH(令和7年各保健所毎集計!BA$4,カレンダー!$B:$B,0))</f>
        <v>9</v>
      </c>
      <c r="BB2" s="106">
        <f>INDEX(カレンダー!$A:$A,MATCH(令和7年各保健所毎集計!BB$4,カレンダー!$B:$B,0))</f>
        <v>10</v>
      </c>
      <c r="BC2" s="68">
        <f>INDEX(カレンダー!$A:$A,MATCH(令和7年各保健所毎集計!BC$4,カレンダー!$B:$B,0))</f>
        <v>10</v>
      </c>
      <c r="BD2" s="68">
        <f>INDEX(カレンダー!$A:$A,MATCH(令和7年各保健所毎集計!BD$4,カレンダー!$B:$B,0))</f>
        <v>10</v>
      </c>
      <c r="BE2" s="68">
        <f>INDEX(カレンダー!$A:$A,MATCH(令和7年各保健所毎集計!BE$4,カレンダー!$B:$B,0))</f>
        <v>10</v>
      </c>
      <c r="BF2" s="68">
        <f>INDEX(カレンダー!$A:$A,MATCH(令和7年各保健所毎集計!BF$4,カレンダー!$B:$B,0))</f>
        <v>11</v>
      </c>
      <c r="BG2" s="68">
        <f>INDEX(カレンダー!$A:$A,MATCH(令和7年各保健所毎集計!BG$4,カレンダー!$B:$B,0))</f>
        <v>11</v>
      </c>
      <c r="BH2" s="68">
        <f>INDEX(カレンダー!$A:$A,MATCH(令和7年各保健所毎集計!BH$4,カレンダー!$B:$B,0))</f>
        <v>11</v>
      </c>
      <c r="BI2" s="68">
        <f>INDEX(カレンダー!$A:$A,MATCH(令和7年各保健所毎集計!BI$4,カレンダー!$B:$B,0))</f>
        <v>11</v>
      </c>
      <c r="BJ2" s="68">
        <f>INDEX(カレンダー!$A:$A,MATCH(令和7年各保健所毎集計!BJ$4,カレンダー!$B:$B,0))</f>
        <v>12</v>
      </c>
      <c r="BK2" s="68">
        <f>INDEX(カレンダー!$A:$A,MATCH(令和7年各保健所毎集計!BK$4,カレンダー!$B:$B,0))</f>
        <v>12</v>
      </c>
      <c r="BL2" s="68">
        <f>INDEX(カレンダー!$A:$A,MATCH(令和7年各保健所毎集計!BL$4,カレンダー!$B:$B,0))</f>
        <v>12</v>
      </c>
      <c r="BM2" s="68">
        <f>INDEX(カレンダー!$A:$A,MATCH(令和7年各保健所毎集計!BM$4,カレンダー!$B:$B,0))</f>
        <v>12</v>
      </c>
    </row>
    <row r="3" spans="1:67" ht="22.5" customHeight="1">
      <c r="A3" s="131"/>
      <c r="B3" s="82" t="s">
        <v>244</v>
      </c>
      <c r="C3" s="36"/>
      <c r="D3" s="100"/>
      <c r="E3" s="100">
        <v>45566</v>
      </c>
      <c r="F3" s="137">
        <v>45597</v>
      </c>
      <c r="G3" s="100"/>
      <c r="H3" s="100"/>
      <c r="I3" s="100"/>
      <c r="J3" s="137">
        <v>45627</v>
      </c>
      <c r="K3" s="100"/>
      <c r="L3" s="100"/>
      <c r="M3" s="100"/>
      <c r="N3" s="107">
        <v>45658</v>
      </c>
      <c r="O3" s="108"/>
      <c r="P3" s="108"/>
      <c r="Q3" s="108"/>
      <c r="R3" s="108"/>
      <c r="S3" s="135">
        <v>45689</v>
      </c>
      <c r="T3" s="36"/>
      <c r="U3" s="138"/>
      <c r="V3" s="139">
        <v>45689</v>
      </c>
      <c r="W3" s="135">
        <v>45717</v>
      </c>
      <c r="X3" s="140"/>
      <c r="Y3" s="36"/>
      <c r="Z3" s="109"/>
      <c r="AA3" s="141">
        <v>45717</v>
      </c>
      <c r="AB3" s="134">
        <v>45748</v>
      </c>
      <c r="AC3" s="109"/>
      <c r="AD3" s="109"/>
      <c r="AE3" s="36"/>
      <c r="AF3" s="134">
        <v>45778</v>
      </c>
      <c r="AG3" s="134"/>
      <c r="AH3" s="134"/>
      <c r="AI3" s="134"/>
      <c r="AJ3" s="135">
        <v>45809</v>
      </c>
      <c r="AK3" s="134"/>
      <c r="AL3" s="109"/>
      <c r="AM3" s="109"/>
      <c r="AN3" s="134"/>
      <c r="AO3" s="134">
        <v>45839</v>
      </c>
      <c r="AP3" s="134"/>
      <c r="AQ3" s="134"/>
      <c r="AR3" s="134"/>
      <c r="AS3" s="134">
        <v>45870</v>
      </c>
      <c r="AT3" s="164"/>
      <c r="AU3" s="134"/>
      <c r="AV3" s="134"/>
      <c r="AW3" s="135">
        <v>45901</v>
      </c>
      <c r="AX3" s="110"/>
      <c r="AY3" s="134"/>
      <c r="AZ3" s="134"/>
      <c r="BA3" s="134"/>
      <c r="BB3" s="134">
        <v>45931</v>
      </c>
      <c r="BC3" s="134"/>
      <c r="BD3" s="134">
        <v>45931</v>
      </c>
      <c r="BE3" s="111"/>
      <c r="BF3" s="134">
        <v>45962</v>
      </c>
      <c r="BG3" s="37"/>
      <c r="BH3" s="37"/>
      <c r="BI3" s="112"/>
      <c r="BJ3" s="134">
        <v>45992</v>
      </c>
      <c r="BK3" s="37"/>
      <c r="BL3" s="37"/>
      <c r="BM3" s="112"/>
      <c r="BN3" s="36"/>
      <c r="BO3" s="113"/>
    </row>
    <row r="4" spans="1:67">
      <c r="A4" s="131"/>
      <c r="B4" s="35" t="s">
        <v>197</v>
      </c>
      <c r="C4" s="38" t="s">
        <v>198</v>
      </c>
      <c r="D4" s="41">
        <v>43</v>
      </c>
      <c r="E4" s="42">
        <v>44</v>
      </c>
      <c r="F4" s="41">
        <v>45</v>
      </c>
      <c r="G4" s="39">
        <v>46</v>
      </c>
      <c r="H4" s="41">
        <v>47</v>
      </c>
      <c r="I4" s="42">
        <v>48</v>
      </c>
      <c r="J4" s="40">
        <v>49</v>
      </c>
      <c r="K4" s="41">
        <v>50</v>
      </c>
      <c r="L4" s="41">
        <v>51</v>
      </c>
      <c r="M4" s="42">
        <v>52</v>
      </c>
      <c r="N4" s="41">
        <v>1</v>
      </c>
      <c r="O4" s="41">
        <v>2</v>
      </c>
      <c r="P4" s="41">
        <v>3</v>
      </c>
      <c r="Q4" s="41">
        <v>4</v>
      </c>
      <c r="R4" s="41">
        <v>5</v>
      </c>
      <c r="S4" s="40">
        <v>6</v>
      </c>
      <c r="T4" s="41">
        <v>7</v>
      </c>
      <c r="U4" s="41">
        <v>8</v>
      </c>
      <c r="V4" s="42">
        <v>9</v>
      </c>
      <c r="W4" s="41">
        <v>10</v>
      </c>
      <c r="X4" s="41">
        <v>11</v>
      </c>
      <c r="Y4" s="41">
        <v>12</v>
      </c>
      <c r="Z4" s="41">
        <v>13</v>
      </c>
      <c r="AA4" s="42">
        <v>14</v>
      </c>
      <c r="AB4" s="41">
        <v>15</v>
      </c>
      <c r="AC4" s="41">
        <v>16</v>
      </c>
      <c r="AD4" s="41">
        <v>17</v>
      </c>
      <c r="AE4" s="114">
        <v>18</v>
      </c>
      <c r="AF4" s="41">
        <v>19</v>
      </c>
      <c r="AG4" s="41">
        <v>20</v>
      </c>
      <c r="AH4" s="41">
        <v>21</v>
      </c>
      <c r="AI4" s="41">
        <v>22</v>
      </c>
      <c r="AJ4" s="40">
        <v>23</v>
      </c>
      <c r="AK4" s="41">
        <v>24</v>
      </c>
      <c r="AL4" s="41">
        <v>25</v>
      </c>
      <c r="AM4" s="41">
        <v>26</v>
      </c>
      <c r="AN4" s="42">
        <v>27</v>
      </c>
      <c r="AO4" s="41">
        <v>28</v>
      </c>
      <c r="AP4" s="41">
        <v>29</v>
      </c>
      <c r="AQ4" s="36">
        <v>30</v>
      </c>
      <c r="AR4" s="42">
        <v>31</v>
      </c>
      <c r="AS4" s="41">
        <v>32</v>
      </c>
      <c r="AT4" s="41">
        <v>33</v>
      </c>
      <c r="AU4" s="41">
        <v>34</v>
      </c>
      <c r="AV4" s="41">
        <v>35</v>
      </c>
      <c r="AW4" s="40">
        <v>36</v>
      </c>
      <c r="AX4" s="41">
        <v>37</v>
      </c>
      <c r="AY4" s="41">
        <v>38</v>
      </c>
      <c r="AZ4" s="41">
        <v>39</v>
      </c>
      <c r="BA4" s="42">
        <v>40</v>
      </c>
      <c r="BB4" s="151">
        <v>41</v>
      </c>
      <c r="BC4" s="150">
        <v>42</v>
      </c>
      <c r="BD4" s="41">
        <v>43</v>
      </c>
      <c r="BE4" s="42">
        <v>44</v>
      </c>
      <c r="BF4" s="41">
        <v>45</v>
      </c>
      <c r="BG4" s="39">
        <v>46</v>
      </c>
      <c r="BH4" s="41">
        <v>47</v>
      </c>
      <c r="BI4" s="42">
        <v>48</v>
      </c>
      <c r="BJ4" s="40">
        <v>49</v>
      </c>
      <c r="BK4" s="41">
        <v>50</v>
      </c>
      <c r="BL4" s="41">
        <v>51</v>
      </c>
      <c r="BM4" s="42">
        <v>52</v>
      </c>
      <c r="BN4" s="115" t="s">
        <v>199</v>
      </c>
      <c r="BO4" s="116" t="s">
        <v>198</v>
      </c>
    </row>
    <row r="5" spans="1:67">
      <c r="A5" s="131"/>
      <c r="B5" s="43" t="s">
        <v>200</v>
      </c>
      <c r="C5" s="44" t="s">
        <v>201</v>
      </c>
      <c r="D5" s="45">
        <v>24</v>
      </c>
      <c r="E5" s="48">
        <v>15</v>
      </c>
      <c r="F5" s="47">
        <v>4</v>
      </c>
      <c r="G5" s="46">
        <v>8</v>
      </c>
      <c r="H5" s="46">
        <v>9</v>
      </c>
      <c r="I5" s="46">
        <v>26</v>
      </c>
      <c r="J5" s="49">
        <v>15</v>
      </c>
      <c r="K5" s="46">
        <v>21</v>
      </c>
      <c r="L5" s="46">
        <v>19</v>
      </c>
      <c r="M5" s="48">
        <v>94</v>
      </c>
      <c r="N5" s="49">
        <v>114</v>
      </c>
      <c r="O5" s="46">
        <v>117</v>
      </c>
      <c r="P5" s="46">
        <v>128</v>
      </c>
      <c r="Q5" s="45">
        <v>66</v>
      </c>
      <c r="R5" s="46">
        <v>43</v>
      </c>
      <c r="S5" s="49">
        <v>27</v>
      </c>
      <c r="T5" s="46">
        <v>21</v>
      </c>
      <c r="U5" s="45">
        <v>7</v>
      </c>
      <c r="V5" s="48">
        <v>4</v>
      </c>
      <c r="W5" s="46">
        <v>13</v>
      </c>
      <c r="X5" s="46">
        <v>11</v>
      </c>
      <c r="Y5" s="46">
        <v>10</v>
      </c>
      <c r="Z5" s="46">
        <v>7</v>
      </c>
      <c r="AA5" s="48">
        <v>4</v>
      </c>
      <c r="AB5" s="46">
        <v>3</v>
      </c>
      <c r="AC5" s="46">
        <v>5</v>
      </c>
      <c r="AD5" s="46">
        <v>21</v>
      </c>
      <c r="AE5" s="48">
        <v>16</v>
      </c>
      <c r="AF5" s="46">
        <v>17</v>
      </c>
      <c r="AG5" s="46">
        <v>8</v>
      </c>
      <c r="AH5" s="46">
        <v>10</v>
      </c>
      <c r="AI5" s="46">
        <v>17</v>
      </c>
      <c r="AJ5" s="49">
        <v>15</v>
      </c>
      <c r="AK5" s="46">
        <v>8</v>
      </c>
      <c r="AL5" s="46">
        <v>6</v>
      </c>
      <c r="AM5" s="46">
        <v>4</v>
      </c>
      <c r="AN5" s="48">
        <v>2</v>
      </c>
      <c r="AO5" s="117">
        <v>0</v>
      </c>
      <c r="AP5" s="46">
        <v>4</v>
      </c>
      <c r="AQ5" s="142">
        <v>7</v>
      </c>
      <c r="AR5" s="118">
        <v>16</v>
      </c>
      <c r="AS5" s="46">
        <v>4</v>
      </c>
      <c r="AT5" s="46">
        <v>8</v>
      </c>
      <c r="AU5" s="46">
        <v>6</v>
      </c>
      <c r="AV5" s="46">
        <v>5</v>
      </c>
      <c r="AW5" s="49">
        <v>10</v>
      </c>
      <c r="AX5" s="46">
        <v>13</v>
      </c>
      <c r="AY5" s="46">
        <v>21</v>
      </c>
      <c r="AZ5" s="46">
        <v>18</v>
      </c>
      <c r="BA5" s="48">
        <v>32</v>
      </c>
      <c r="BB5" s="49">
        <v>45</v>
      </c>
      <c r="BC5" s="152">
        <v>56</v>
      </c>
      <c r="BD5" s="45">
        <v>115</v>
      </c>
      <c r="BE5" s="48">
        <v>120</v>
      </c>
      <c r="BF5" s="47">
        <v>176</v>
      </c>
      <c r="BG5" s="46">
        <v>150</v>
      </c>
      <c r="BH5" s="46">
        <v>90</v>
      </c>
      <c r="BI5" s="46">
        <v>97</v>
      </c>
      <c r="BJ5" s="49">
        <v>109</v>
      </c>
      <c r="BK5" s="46">
        <v>105</v>
      </c>
      <c r="BL5" s="46">
        <v>94</v>
      </c>
      <c r="BM5" s="48">
        <v>76</v>
      </c>
      <c r="BN5" s="119">
        <f t="shared" ref="BN5:BN68" si="0">SUM(N5:BM5)</f>
        <v>2081</v>
      </c>
      <c r="BO5" s="44" t="s">
        <v>201</v>
      </c>
    </row>
    <row r="6" spans="1:67">
      <c r="A6" s="131"/>
      <c r="B6" s="43" t="s">
        <v>202</v>
      </c>
      <c r="C6" s="44" t="s">
        <v>203</v>
      </c>
      <c r="D6" s="46">
        <v>194</v>
      </c>
      <c r="E6" s="48">
        <v>251</v>
      </c>
      <c r="F6" s="49">
        <v>143</v>
      </c>
      <c r="G6" s="46">
        <v>109</v>
      </c>
      <c r="H6" s="46">
        <v>100</v>
      </c>
      <c r="I6" s="46">
        <v>61</v>
      </c>
      <c r="J6" s="49">
        <v>60</v>
      </c>
      <c r="K6" s="46">
        <v>75</v>
      </c>
      <c r="L6" s="46">
        <v>150</v>
      </c>
      <c r="M6" s="48">
        <v>310</v>
      </c>
      <c r="N6" s="49">
        <v>258</v>
      </c>
      <c r="O6" s="46">
        <v>560</v>
      </c>
      <c r="P6" s="46">
        <v>565</v>
      </c>
      <c r="Q6" s="46">
        <v>398</v>
      </c>
      <c r="R6" s="46">
        <v>263</v>
      </c>
      <c r="S6" s="49">
        <v>287</v>
      </c>
      <c r="T6" s="46">
        <v>252</v>
      </c>
      <c r="U6" s="46">
        <v>224</v>
      </c>
      <c r="V6" s="48">
        <v>168</v>
      </c>
      <c r="W6" s="46">
        <v>132</v>
      </c>
      <c r="X6" s="46">
        <v>120</v>
      </c>
      <c r="Y6" s="46">
        <v>76</v>
      </c>
      <c r="Z6" s="46">
        <v>106</v>
      </c>
      <c r="AA6" s="48">
        <v>78</v>
      </c>
      <c r="AB6" s="46">
        <v>48</v>
      </c>
      <c r="AC6" s="46">
        <v>41</v>
      </c>
      <c r="AD6" s="46">
        <v>53</v>
      </c>
      <c r="AE6" s="48">
        <v>41</v>
      </c>
      <c r="AF6" s="46">
        <v>55</v>
      </c>
      <c r="AG6" s="46">
        <v>55</v>
      </c>
      <c r="AH6" s="46">
        <v>22</v>
      </c>
      <c r="AI6" s="46">
        <v>26</v>
      </c>
      <c r="AJ6" s="49">
        <v>24</v>
      </c>
      <c r="AK6" s="46">
        <v>22</v>
      </c>
      <c r="AL6" s="46">
        <v>45</v>
      </c>
      <c r="AM6" s="46">
        <v>69</v>
      </c>
      <c r="AN6" s="48">
        <v>72</v>
      </c>
      <c r="AO6" s="46">
        <v>48</v>
      </c>
      <c r="AP6" s="46">
        <v>32</v>
      </c>
      <c r="AQ6" s="142">
        <v>20</v>
      </c>
      <c r="AR6" s="118">
        <v>34</v>
      </c>
      <c r="AS6" s="46">
        <v>41</v>
      </c>
      <c r="AT6" s="46">
        <v>39</v>
      </c>
      <c r="AU6" s="46">
        <v>58</v>
      </c>
      <c r="AV6" s="46">
        <v>35</v>
      </c>
      <c r="AW6" s="49">
        <v>80</v>
      </c>
      <c r="AX6" s="46">
        <v>142</v>
      </c>
      <c r="AY6" s="46">
        <v>192</v>
      </c>
      <c r="AZ6" s="46">
        <v>206</v>
      </c>
      <c r="BA6" s="48">
        <v>336</v>
      </c>
      <c r="BB6" s="49">
        <v>325</v>
      </c>
      <c r="BC6" s="153">
        <v>242</v>
      </c>
      <c r="BD6" s="46">
        <v>270</v>
      </c>
      <c r="BE6" s="48">
        <v>295</v>
      </c>
      <c r="BF6" s="49">
        <v>249</v>
      </c>
      <c r="BG6" s="46">
        <v>248</v>
      </c>
      <c r="BH6" s="46">
        <v>277</v>
      </c>
      <c r="BI6" s="46">
        <v>275</v>
      </c>
      <c r="BJ6" s="49">
        <v>255</v>
      </c>
      <c r="BK6" s="46">
        <v>200</v>
      </c>
      <c r="BL6" s="46">
        <v>214</v>
      </c>
      <c r="BM6" s="48">
        <v>204</v>
      </c>
      <c r="BN6" s="120">
        <f t="shared" si="0"/>
        <v>8377</v>
      </c>
      <c r="BO6" s="44" t="s">
        <v>203</v>
      </c>
    </row>
    <row r="7" spans="1:67">
      <c r="A7" s="131"/>
      <c r="B7" s="43"/>
      <c r="C7" s="44" t="s">
        <v>204</v>
      </c>
      <c r="D7" s="46">
        <v>129</v>
      </c>
      <c r="E7" s="48">
        <v>117</v>
      </c>
      <c r="F7" s="49">
        <v>93</v>
      </c>
      <c r="G7" s="46">
        <v>42</v>
      </c>
      <c r="H7" s="46">
        <v>45</v>
      </c>
      <c r="I7" s="46">
        <v>35</v>
      </c>
      <c r="J7" s="49">
        <v>49</v>
      </c>
      <c r="K7" s="46">
        <v>82</v>
      </c>
      <c r="L7" s="46">
        <v>148</v>
      </c>
      <c r="M7" s="48">
        <v>297</v>
      </c>
      <c r="N7" s="49">
        <v>711</v>
      </c>
      <c r="O7" s="46">
        <v>431</v>
      </c>
      <c r="P7" s="46">
        <v>450</v>
      </c>
      <c r="Q7" s="46">
        <v>226</v>
      </c>
      <c r="R7" s="46">
        <v>136</v>
      </c>
      <c r="S7" s="49">
        <v>91</v>
      </c>
      <c r="T7" s="46">
        <v>164</v>
      </c>
      <c r="U7" s="46">
        <v>91</v>
      </c>
      <c r="V7" s="48">
        <v>101</v>
      </c>
      <c r="W7" s="46">
        <v>59</v>
      </c>
      <c r="X7" s="46">
        <v>43</v>
      </c>
      <c r="Y7" s="46">
        <v>51</v>
      </c>
      <c r="Z7" s="46">
        <v>35</v>
      </c>
      <c r="AA7" s="48">
        <v>19</v>
      </c>
      <c r="AB7" s="46">
        <v>23</v>
      </c>
      <c r="AC7" s="46">
        <v>22</v>
      </c>
      <c r="AD7" s="46">
        <v>16</v>
      </c>
      <c r="AE7" s="48">
        <v>35</v>
      </c>
      <c r="AF7" s="46">
        <v>48</v>
      </c>
      <c r="AG7" s="46">
        <v>15</v>
      </c>
      <c r="AH7" s="46">
        <v>19</v>
      </c>
      <c r="AI7" s="46">
        <v>27</v>
      </c>
      <c r="AJ7" s="49">
        <v>33</v>
      </c>
      <c r="AK7" s="46">
        <v>28</v>
      </c>
      <c r="AL7" s="46">
        <v>51</v>
      </c>
      <c r="AM7" s="46">
        <v>56</v>
      </c>
      <c r="AN7" s="48">
        <v>64</v>
      </c>
      <c r="AO7" s="46">
        <v>75</v>
      </c>
      <c r="AP7" s="46">
        <v>33</v>
      </c>
      <c r="AQ7" s="142">
        <v>53</v>
      </c>
      <c r="AR7" s="118">
        <v>54</v>
      </c>
      <c r="AS7" s="46">
        <v>46</v>
      </c>
      <c r="AT7" s="46">
        <v>41</v>
      </c>
      <c r="AU7" s="46">
        <v>22</v>
      </c>
      <c r="AV7" s="46">
        <v>19</v>
      </c>
      <c r="AW7" s="49">
        <v>17</v>
      </c>
      <c r="AX7" s="46">
        <v>26</v>
      </c>
      <c r="AY7" s="46">
        <v>44</v>
      </c>
      <c r="AZ7" s="46">
        <v>86</v>
      </c>
      <c r="BA7" s="48">
        <v>83</v>
      </c>
      <c r="BB7" s="49">
        <v>114</v>
      </c>
      <c r="BC7" s="153">
        <v>161</v>
      </c>
      <c r="BD7" s="46">
        <v>166</v>
      </c>
      <c r="BE7" s="48">
        <v>183</v>
      </c>
      <c r="BF7" s="49">
        <v>203</v>
      </c>
      <c r="BG7" s="46">
        <v>177</v>
      </c>
      <c r="BH7" s="46">
        <v>202</v>
      </c>
      <c r="BI7" s="46">
        <v>207</v>
      </c>
      <c r="BJ7" s="49">
        <v>160</v>
      </c>
      <c r="BK7" s="46">
        <v>144</v>
      </c>
      <c r="BL7" s="46">
        <v>127</v>
      </c>
      <c r="BM7" s="48">
        <v>148</v>
      </c>
      <c r="BN7" s="120">
        <f t="shared" si="0"/>
        <v>5636</v>
      </c>
      <c r="BO7" s="44" t="s">
        <v>204</v>
      </c>
    </row>
    <row r="8" spans="1:67">
      <c r="A8" s="131"/>
      <c r="B8" s="43"/>
      <c r="C8" s="44" t="s">
        <v>205</v>
      </c>
      <c r="D8" s="46">
        <v>183</v>
      </c>
      <c r="E8" s="48">
        <v>143</v>
      </c>
      <c r="F8" s="49">
        <v>93</v>
      </c>
      <c r="G8" s="46">
        <v>68</v>
      </c>
      <c r="H8" s="46">
        <v>101</v>
      </c>
      <c r="I8" s="46">
        <v>48</v>
      </c>
      <c r="J8" s="49">
        <v>71</v>
      </c>
      <c r="K8" s="46">
        <v>83</v>
      </c>
      <c r="L8" s="46">
        <v>127</v>
      </c>
      <c r="M8" s="48">
        <v>373</v>
      </c>
      <c r="N8" s="49">
        <v>749</v>
      </c>
      <c r="O8" s="46">
        <v>538</v>
      </c>
      <c r="P8" s="46">
        <v>597</v>
      </c>
      <c r="Q8" s="46">
        <v>300</v>
      </c>
      <c r="R8" s="46">
        <v>261</v>
      </c>
      <c r="S8" s="49">
        <v>212</v>
      </c>
      <c r="T8" s="46">
        <v>193</v>
      </c>
      <c r="U8" s="46">
        <v>148</v>
      </c>
      <c r="V8" s="48">
        <v>149</v>
      </c>
      <c r="W8" s="46">
        <v>107</v>
      </c>
      <c r="X8" s="46">
        <v>100</v>
      </c>
      <c r="Y8" s="46">
        <v>96</v>
      </c>
      <c r="Z8" s="46">
        <v>65</v>
      </c>
      <c r="AA8" s="48">
        <v>38</v>
      </c>
      <c r="AB8" s="46">
        <v>35</v>
      </c>
      <c r="AC8" s="46">
        <v>31</v>
      </c>
      <c r="AD8" s="46">
        <v>29</v>
      </c>
      <c r="AE8" s="48">
        <v>53</v>
      </c>
      <c r="AF8" s="46">
        <v>41</v>
      </c>
      <c r="AG8" s="46">
        <v>29</v>
      </c>
      <c r="AH8" s="46">
        <v>32</v>
      </c>
      <c r="AI8" s="46">
        <v>30</v>
      </c>
      <c r="AJ8" s="49">
        <v>52</v>
      </c>
      <c r="AK8" s="46">
        <v>34</v>
      </c>
      <c r="AL8" s="46">
        <v>36</v>
      </c>
      <c r="AM8" s="46">
        <v>43</v>
      </c>
      <c r="AN8" s="48">
        <v>36</v>
      </c>
      <c r="AO8" s="46">
        <v>53</v>
      </c>
      <c r="AP8" s="46">
        <v>75</v>
      </c>
      <c r="AQ8" s="142">
        <v>82</v>
      </c>
      <c r="AR8" s="118">
        <v>71</v>
      </c>
      <c r="AS8" s="46">
        <v>84</v>
      </c>
      <c r="AT8" s="46">
        <v>72</v>
      </c>
      <c r="AU8" s="46">
        <v>37</v>
      </c>
      <c r="AV8" s="46">
        <v>37</v>
      </c>
      <c r="AW8" s="49">
        <v>21</v>
      </c>
      <c r="AX8" s="46">
        <v>33</v>
      </c>
      <c r="AY8" s="46">
        <v>49</v>
      </c>
      <c r="AZ8" s="46">
        <v>64</v>
      </c>
      <c r="BA8" s="48">
        <v>81</v>
      </c>
      <c r="BB8" s="49">
        <v>123</v>
      </c>
      <c r="BC8" s="153">
        <v>167</v>
      </c>
      <c r="BD8" s="46">
        <v>187</v>
      </c>
      <c r="BE8" s="48">
        <v>219</v>
      </c>
      <c r="BF8" s="49">
        <v>228</v>
      </c>
      <c r="BG8" s="46">
        <v>246</v>
      </c>
      <c r="BH8" s="46">
        <v>273</v>
      </c>
      <c r="BI8" s="46">
        <v>247</v>
      </c>
      <c r="BJ8" s="49">
        <v>171</v>
      </c>
      <c r="BK8" s="46">
        <v>125</v>
      </c>
      <c r="BL8" s="46">
        <v>162</v>
      </c>
      <c r="BM8" s="48">
        <v>167</v>
      </c>
      <c r="BN8" s="120">
        <f t="shared" si="0"/>
        <v>7108</v>
      </c>
      <c r="BO8" s="44" t="s">
        <v>205</v>
      </c>
    </row>
    <row r="9" spans="1:67">
      <c r="A9" s="131"/>
      <c r="B9" s="43"/>
      <c r="C9" s="44" t="s">
        <v>206</v>
      </c>
      <c r="D9" s="46">
        <v>79</v>
      </c>
      <c r="E9" s="48">
        <v>43</v>
      </c>
      <c r="F9" s="49">
        <v>50</v>
      </c>
      <c r="G9" s="46">
        <v>32</v>
      </c>
      <c r="H9" s="46">
        <v>29</v>
      </c>
      <c r="I9" s="46">
        <v>17</v>
      </c>
      <c r="J9" s="49">
        <v>18</v>
      </c>
      <c r="K9" s="46">
        <v>10</v>
      </c>
      <c r="L9" s="46">
        <v>33</v>
      </c>
      <c r="M9" s="48">
        <v>123</v>
      </c>
      <c r="N9" s="49">
        <v>121</v>
      </c>
      <c r="O9" s="46">
        <v>140</v>
      </c>
      <c r="P9" s="46">
        <v>62</v>
      </c>
      <c r="Q9" s="46">
        <v>39</v>
      </c>
      <c r="R9" s="46">
        <v>22</v>
      </c>
      <c r="S9" s="49">
        <v>22</v>
      </c>
      <c r="T9" s="46">
        <v>16</v>
      </c>
      <c r="U9" s="46">
        <v>8</v>
      </c>
      <c r="V9" s="48">
        <v>1</v>
      </c>
      <c r="W9" s="46">
        <v>1</v>
      </c>
      <c r="X9" s="46">
        <v>0</v>
      </c>
      <c r="Y9" s="46">
        <v>0</v>
      </c>
      <c r="Z9" s="46">
        <v>2</v>
      </c>
      <c r="AA9" s="48">
        <v>6</v>
      </c>
      <c r="AB9" s="46">
        <v>3</v>
      </c>
      <c r="AC9" s="46">
        <v>1</v>
      </c>
      <c r="AD9" s="46">
        <v>1</v>
      </c>
      <c r="AE9" s="48">
        <v>0</v>
      </c>
      <c r="AF9" s="46">
        <v>0</v>
      </c>
      <c r="AG9" s="46">
        <v>0</v>
      </c>
      <c r="AH9" s="46">
        <v>2</v>
      </c>
      <c r="AI9" s="46">
        <v>0</v>
      </c>
      <c r="AJ9" s="49">
        <v>1</v>
      </c>
      <c r="AK9" s="46">
        <v>1</v>
      </c>
      <c r="AL9" s="46">
        <v>6</v>
      </c>
      <c r="AM9" s="46">
        <v>13</v>
      </c>
      <c r="AN9" s="48">
        <v>8</v>
      </c>
      <c r="AO9" s="46">
        <v>6</v>
      </c>
      <c r="AP9" s="46">
        <v>2</v>
      </c>
      <c r="AQ9" s="142">
        <v>1</v>
      </c>
      <c r="AR9" s="118">
        <v>0</v>
      </c>
      <c r="AS9" s="46">
        <v>1</v>
      </c>
      <c r="AT9" s="46">
        <v>0</v>
      </c>
      <c r="AU9" s="46">
        <v>0</v>
      </c>
      <c r="AV9" s="46">
        <v>1</v>
      </c>
      <c r="AW9" s="49">
        <v>0</v>
      </c>
      <c r="AX9" s="46">
        <v>1</v>
      </c>
      <c r="AY9" s="46">
        <v>0</v>
      </c>
      <c r="AZ9" s="46">
        <v>1</v>
      </c>
      <c r="BA9" s="48">
        <v>2</v>
      </c>
      <c r="BB9" s="49">
        <v>10</v>
      </c>
      <c r="BC9" s="153">
        <v>6</v>
      </c>
      <c r="BD9" s="46">
        <v>39</v>
      </c>
      <c r="BE9" s="48">
        <v>64</v>
      </c>
      <c r="BF9" s="49">
        <v>89</v>
      </c>
      <c r="BG9" s="46">
        <v>40</v>
      </c>
      <c r="BH9" s="46">
        <v>40</v>
      </c>
      <c r="BI9" s="46">
        <v>28</v>
      </c>
      <c r="BJ9" s="49">
        <v>18</v>
      </c>
      <c r="BK9" s="46">
        <v>7</v>
      </c>
      <c r="BL9" s="46">
        <v>18</v>
      </c>
      <c r="BM9" s="48">
        <v>17</v>
      </c>
      <c r="BN9" s="120">
        <f t="shared" si="0"/>
        <v>867</v>
      </c>
      <c r="BO9" s="44" t="s">
        <v>206</v>
      </c>
    </row>
    <row r="10" spans="1:67">
      <c r="A10" s="131"/>
      <c r="B10" s="43"/>
      <c r="C10" s="44" t="s">
        <v>207</v>
      </c>
      <c r="D10" s="46">
        <v>13</v>
      </c>
      <c r="E10" s="48">
        <v>27</v>
      </c>
      <c r="F10" s="49">
        <v>30</v>
      </c>
      <c r="G10" s="46">
        <v>22</v>
      </c>
      <c r="H10" s="46">
        <v>25</v>
      </c>
      <c r="I10" s="46">
        <v>15</v>
      </c>
      <c r="J10" s="49">
        <v>11</v>
      </c>
      <c r="K10" s="46">
        <v>19</v>
      </c>
      <c r="L10" s="46">
        <v>107</v>
      </c>
      <c r="M10" s="48">
        <v>164</v>
      </c>
      <c r="N10" s="49">
        <v>121</v>
      </c>
      <c r="O10" s="46">
        <v>138</v>
      </c>
      <c r="P10" s="46">
        <v>63</v>
      </c>
      <c r="Q10" s="46">
        <v>22</v>
      </c>
      <c r="R10" s="46">
        <v>21</v>
      </c>
      <c r="S10" s="49">
        <v>3</v>
      </c>
      <c r="T10" s="46">
        <v>1</v>
      </c>
      <c r="U10" s="46">
        <v>7</v>
      </c>
      <c r="V10" s="48">
        <v>3</v>
      </c>
      <c r="W10" s="46">
        <v>0</v>
      </c>
      <c r="X10" s="46">
        <v>4</v>
      </c>
      <c r="Y10" s="46">
        <v>2</v>
      </c>
      <c r="Z10" s="46">
        <v>0</v>
      </c>
      <c r="AA10" s="48">
        <v>6</v>
      </c>
      <c r="AB10" s="46">
        <v>1</v>
      </c>
      <c r="AC10" s="46">
        <v>4</v>
      </c>
      <c r="AD10" s="46">
        <v>0</v>
      </c>
      <c r="AE10" s="48">
        <v>1</v>
      </c>
      <c r="AF10" s="46">
        <v>1</v>
      </c>
      <c r="AG10" s="46">
        <v>0</v>
      </c>
      <c r="AH10" s="46">
        <v>12</v>
      </c>
      <c r="AI10" s="46">
        <v>70</v>
      </c>
      <c r="AJ10" s="49">
        <v>40</v>
      </c>
      <c r="AK10" s="46">
        <v>50</v>
      </c>
      <c r="AL10" s="46">
        <v>28</v>
      </c>
      <c r="AM10" s="46">
        <v>45</v>
      </c>
      <c r="AN10" s="48">
        <v>41</v>
      </c>
      <c r="AO10" s="46">
        <v>23</v>
      </c>
      <c r="AP10" s="46">
        <v>19</v>
      </c>
      <c r="AQ10" s="143">
        <v>5</v>
      </c>
      <c r="AR10" s="118">
        <v>2</v>
      </c>
      <c r="AS10" s="46">
        <v>1</v>
      </c>
      <c r="AT10" s="46">
        <v>4</v>
      </c>
      <c r="AU10" s="46">
        <v>1</v>
      </c>
      <c r="AV10" s="46">
        <v>6</v>
      </c>
      <c r="AW10" s="49">
        <v>14</v>
      </c>
      <c r="AX10" s="46">
        <v>7</v>
      </c>
      <c r="AY10" s="46">
        <v>14</v>
      </c>
      <c r="AZ10" s="46">
        <v>29</v>
      </c>
      <c r="BA10" s="48">
        <v>14</v>
      </c>
      <c r="BB10" s="49">
        <v>30</v>
      </c>
      <c r="BC10" s="154">
        <v>45</v>
      </c>
      <c r="BD10" s="46">
        <v>96</v>
      </c>
      <c r="BE10" s="48">
        <v>190</v>
      </c>
      <c r="BF10" s="49">
        <v>110</v>
      </c>
      <c r="BG10" s="46">
        <v>116</v>
      </c>
      <c r="BH10" s="46">
        <v>148</v>
      </c>
      <c r="BI10" s="46">
        <v>128</v>
      </c>
      <c r="BJ10" s="49">
        <v>100</v>
      </c>
      <c r="BK10" s="46">
        <v>56</v>
      </c>
      <c r="BL10" s="46">
        <v>49</v>
      </c>
      <c r="BM10" s="48">
        <v>56</v>
      </c>
      <c r="BN10" s="120">
        <f t="shared" si="0"/>
        <v>1947</v>
      </c>
      <c r="BO10" s="44" t="s">
        <v>207</v>
      </c>
    </row>
    <row r="11" spans="1:67">
      <c r="A11" s="131"/>
      <c r="B11" s="43"/>
      <c r="C11" s="71" t="s">
        <v>208</v>
      </c>
      <c r="D11" s="72">
        <v>622</v>
      </c>
      <c r="E11" s="73">
        <v>596</v>
      </c>
      <c r="F11" s="74">
        <v>413</v>
      </c>
      <c r="G11" s="72">
        <v>281</v>
      </c>
      <c r="H11" s="72">
        <v>309</v>
      </c>
      <c r="I11" s="72">
        <v>202</v>
      </c>
      <c r="J11" s="74">
        <v>224</v>
      </c>
      <c r="K11" s="72">
        <v>290</v>
      </c>
      <c r="L11" s="72">
        <v>584</v>
      </c>
      <c r="M11" s="73">
        <v>1361</v>
      </c>
      <c r="N11" s="74">
        <v>2074</v>
      </c>
      <c r="O11" s="72">
        <v>1924</v>
      </c>
      <c r="P11" s="72">
        <v>1865</v>
      </c>
      <c r="Q11" s="72">
        <v>1051</v>
      </c>
      <c r="R11" s="72">
        <v>746</v>
      </c>
      <c r="S11" s="74">
        <v>642</v>
      </c>
      <c r="T11" s="72">
        <v>647</v>
      </c>
      <c r="U11" s="72">
        <v>485</v>
      </c>
      <c r="V11" s="73">
        <v>426</v>
      </c>
      <c r="W11" s="72">
        <v>312</v>
      </c>
      <c r="X11" s="72">
        <v>278</v>
      </c>
      <c r="Y11" s="72">
        <v>235</v>
      </c>
      <c r="Z11" s="72">
        <v>215</v>
      </c>
      <c r="AA11" s="73">
        <v>151</v>
      </c>
      <c r="AB11" s="72">
        <v>113</v>
      </c>
      <c r="AC11" s="72">
        <v>104</v>
      </c>
      <c r="AD11" s="72">
        <v>120</v>
      </c>
      <c r="AE11" s="73">
        <v>146</v>
      </c>
      <c r="AF11" s="72">
        <v>162</v>
      </c>
      <c r="AG11" s="72">
        <v>107</v>
      </c>
      <c r="AH11" s="72">
        <v>97</v>
      </c>
      <c r="AI11" s="72">
        <v>170</v>
      </c>
      <c r="AJ11" s="74">
        <v>165</v>
      </c>
      <c r="AK11" s="72">
        <v>143</v>
      </c>
      <c r="AL11" s="72">
        <v>172</v>
      </c>
      <c r="AM11" s="72">
        <v>230</v>
      </c>
      <c r="AN11" s="73">
        <v>223</v>
      </c>
      <c r="AO11" s="72">
        <v>205</v>
      </c>
      <c r="AP11" s="72">
        <v>165</v>
      </c>
      <c r="AQ11" s="143">
        <v>168</v>
      </c>
      <c r="AR11" s="121">
        <v>177</v>
      </c>
      <c r="AS11" s="72">
        <v>177</v>
      </c>
      <c r="AT11" s="72">
        <v>164</v>
      </c>
      <c r="AU11" s="72">
        <v>124</v>
      </c>
      <c r="AV11" s="72">
        <v>103</v>
      </c>
      <c r="AW11" s="74">
        <v>142</v>
      </c>
      <c r="AX11" s="72">
        <v>222</v>
      </c>
      <c r="AY11" s="72">
        <v>320</v>
      </c>
      <c r="AZ11" s="72">
        <v>404</v>
      </c>
      <c r="BA11" s="73">
        <v>548</v>
      </c>
      <c r="BB11" s="74">
        <v>647</v>
      </c>
      <c r="BC11" s="154">
        <v>677</v>
      </c>
      <c r="BD11" s="72">
        <v>873</v>
      </c>
      <c r="BE11" s="73">
        <v>1071</v>
      </c>
      <c r="BF11" s="74">
        <v>1055</v>
      </c>
      <c r="BG11" s="72">
        <v>977</v>
      </c>
      <c r="BH11" s="72">
        <v>1030</v>
      </c>
      <c r="BI11" s="72">
        <v>982</v>
      </c>
      <c r="BJ11" s="74">
        <v>813</v>
      </c>
      <c r="BK11" s="72">
        <v>637</v>
      </c>
      <c r="BL11" s="72">
        <v>664</v>
      </c>
      <c r="BM11" s="73">
        <v>668</v>
      </c>
      <c r="BN11" s="122">
        <f>SUM(N11:BM11)</f>
        <v>26016</v>
      </c>
      <c r="BO11" s="71" t="s">
        <v>208</v>
      </c>
    </row>
    <row r="12" spans="1:67">
      <c r="A12" s="131"/>
      <c r="B12" s="50"/>
      <c r="C12" s="51" t="s">
        <v>209</v>
      </c>
      <c r="D12" s="52">
        <v>4298</v>
      </c>
      <c r="E12" s="54">
        <v>5127</v>
      </c>
      <c r="F12" s="53">
        <v>5252</v>
      </c>
      <c r="G12" s="52">
        <v>9309</v>
      </c>
      <c r="H12" s="52">
        <v>11678</v>
      </c>
      <c r="I12" s="52">
        <v>24027</v>
      </c>
      <c r="J12" s="53">
        <v>44673</v>
      </c>
      <c r="K12" s="52">
        <v>94259</v>
      </c>
      <c r="L12" s="52">
        <v>211049</v>
      </c>
      <c r="M12" s="54">
        <v>317812</v>
      </c>
      <c r="N12" s="53">
        <v>141998</v>
      </c>
      <c r="O12" s="52">
        <v>172417</v>
      </c>
      <c r="P12" s="52">
        <v>90712</v>
      </c>
      <c r="Q12" s="52">
        <v>54594</v>
      </c>
      <c r="R12" s="52">
        <v>28943</v>
      </c>
      <c r="S12" s="53">
        <v>18592</v>
      </c>
      <c r="T12" s="52">
        <v>12964</v>
      </c>
      <c r="U12" s="52">
        <v>10866</v>
      </c>
      <c r="V12" s="54">
        <v>9302</v>
      </c>
      <c r="W12" s="52">
        <v>9941</v>
      </c>
      <c r="X12" s="52">
        <v>10960</v>
      </c>
      <c r="Y12" s="52">
        <v>9714</v>
      </c>
      <c r="Z12" s="52">
        <v>9093</v>
      </c>
      <c r="AA12" s="54">
        <v>5667</v>
      </c>
      <c r="AB12" s="52">
        <v>4621</v>
      </c>
      <c r="AC12" s="52">
        <v>4627</v>
      </c>
      <c r="AD12" s="52">
        <v>4209</v>
      </c>
      <c r="AE12" s="54">
        <v>3039</v>
      </c>
      <c r="AF12" s="52">
        <v>2580</v>
      </c>
      <c r="AG12" s="52">
        <v>2910</v>
      </c>
      <c r="AH12" s="52">
        <v>2035</v>
      </c>
      <c r="AI12" s="52">
        <v>1677</v>
      </c>
      <c r="AJ12" s="53">
        <v>1415</v>
      </c>
      <c r="AK12" s="52">
        <v>1141</v>
      </c>
      <c r="AL12" s="52">
        <v>1048</v>
      </c>
      <c r="AM12" s="52">
        <v>1023</v>
      </c>
      <c r="AN12" s="54">
        <v>1095</v>
      </c>
      <c r="AO12" s="52">
        <v>956</v>
      </c>
      <c r="AP12" s="52">
        <v>1146</v>
      </c>
      <c r="AQ12" s="144">
        <v>1223</v>
      </c>
      <c r="AR12" s="42">
        <v>1153</v>
      </c>
      <c r="AS12" s="52">
        <v>1131</v>
      </c>
      <c r="AT12" s="52">
        <v>980</v>
      </c>
      <c r="AU12" s="52">
        <v>1183</v>
      </c>
      <c r="AV12" s="52">
        <v>1347</v>
      </c>
      <c r="AW12" s="53">
        <v>1949</v>
      </c>
      <c r="AX12" s="52">
        <v>2732</v>
      </c>
      <c r="AY12" s="52">
        <v>3073</v>
      </c>
      <c r="AZ12" s="52">
        <v>4030</v>
      </c>
      <c r="BA12" s="54">
        <v>6013</v>
      </c>
      <c r="BB12" s="53">
        <v>9074</v>
      </c>
      <c r="BC12" s="155">
        <v>12576</v>
      </c>
      <c r="BD12" s="52">
        <v>24276</v>
      </c>
      <c r="BE12" s="54">
        <v>57424</v>
      </c>
      <c r="BF12" s="53">
        <v>84183</v>
      </c>
      <c r="BG12" s="52">
        <v>145526</v>
      </c>
      <c r="BH12" s="52">
        <v>196895</v>
      </c>
      <c r="BI12" s="52">
        <v>173380</v>
      </c>
      <c r="BJ12" s="53">
        <v>148314</v>
      </c>
      <c r="BK12" s="52">
        <v>142434</v>
      </c>
      <c r="BL12" s="52">
        <v>126127</v>
      </c>
      <c r="BM12" s="54">
        <v>87534</v>
      </c>
      <c r="BN12" s="123">
        <f t="shared" si="0"/>
        <v>1851842</v>
      </c>
      <c r="BO12" s="51" t="s">
        <v>209</v>
      </c>
    </row>
    <row r="13" spans="1:67">
      <c r="A13" s="131"/>
      <c r="B13" s="55" t="s">
        <v>200</v>
      </c>
      <c r="C13" s="56" t="s">
        <v>201</v>
      </c>
      <c r="D13" s="57">
        <v>4.8</v>
      </c>
      <c r="E13" s="58">
        <v>3</v>
      </c>
      <c r="F13" s="55">
        <v>0.8</v>
      </c>
      <c r="G13" s="57">
        <v>1.6</v>
      </c>
      <c r="H13" s="57">
        <v>1.8</v>
      </c>
      <c r="I13" s="57">
        <v>5.2</v>
      </c>
      <c r="J13" s="55">
        <v>3</v>
      </c>
      <c r="K13" s="57">
        <v>4.2</v>
      </c>
      <c r="L13" s="57">
        <v>3.8</v>
      </c>
      <c r="M13" s="69">
        <v>18.8</v>
      </c>
      <c r="N13" s="60">
        <v>22.8</v>
      </c>
      <c r="O13" s="67">
        <v>23.4</v>
      </c>
      <c r="P13" s="67">
        <v>25.6</v>
      </c>
      <c r="Q13" s="67">
        <v>13.2</v>
      </c>
      <c r="R13" s="57">
        <v>8.6</v>
      </c>
      <c r="S13" s="55">
        <v>5.4</v>
      </c>
      <c r="T13" s="57">
        <v>4.2</v>
      </c>
      <c r="U13" s="57">
        <v>1.4</v>
      </c>
      <c r="V13" s="58">
        <v>0.8</v>
      </c>
      <c r="W13" s="57">
        <v>2.6</v>
      </c>
      <c r="X13" s="57">
        <v>2.2000000000000002</v>
      </c>
      <c r="Y13" s="57">
        <v>2</v>
      </c>
      <c r="Z13" s="57">
        <v>1.4</v>
      </c>
      <c r="AA13" s="58">
        <v>0.8</v>
      </c>
      <c r="AB13" s="57">
        <v>0.6</v>
      </c>
      <c r="AC13" s="57">
        <v>1</v>
      </c>
      <c r="AD13" s="57">
        <v>4.2</v>
      </c>
      <c r="AE13" s="58">
        <v>3.2</v>
      </c>
      <c r="AF13" s="57">
        <v>3.4</v>
      </c>
      <c r="AG13" s="57">
        <v>1.6</v>
      </c>
      <c r="AH13" s="57">
        <v>2</v>
      </c>
      <c r="AI13" s="57">
        <v>3.4</v>
      </c>
      <c r="AJ13" s="55">
        <v>3</v>
      </c>
      <c r="AK13" s="57">
        <v>1.6</v>
      </c>
      <c r="AL13" s="57">
        <v>1.2</v>
      </c>
      <c r="AM13" s="57">
        <v>0.8</v>
      </c>
      <c r="AN13" s="58">
        <v>0.4</v>
      </c>
      <c r="AO13" s="57">
        <v>0</v>
      </c>
      <c r="AP13" s="57">
        <v>0.8</v>
      </c>
      <c r="AQ13" s="145">
        <v>1.4</v>
      </c>
      <c r="AR13" s="58">
        <v>3.2</v>
      </c>
      <c r="AS13" s="57">
        <v>0.8</v>
      </c>
      <c r="AT13" s="57">
        <v>1.6</v>
      </c>
      <c r="AU13" s="57">
        <v>1.2</v>
      </c>
      <c r="AV13" s="57">
        <v>1</v>
      </c>
      <c r="AW13" s="55">
        <v>2</v>
      </c>
      <c r="AX13" s="57">
        <v>2.6</v>
      </c>
      <c r="AY13" s="57">
        <v>4.2</v>
      </c>
      <c r="AZ13" s="57">
        <v>3.6</v>
      </c>
      <c r="BA13" s="58">
        <v>6.4</v>
      </c>
      <c r="BB13" s="55">
        <v>9</v>
      </c>
      <c r="BC13" s="156">
        <v>11.2</v>
      </c>
      <c r="BD13" s="67">
        <v>23</v>
      </c>
      <c r="BE13" s="69">
        <v>24</v>
      </c>
      <c r="BF13" s="59">
        <v>35.200000000000003</v>
      </c>
      <c r="BG13" s="65">
        <v>30</v>
      </c>
      <c r="BH13" s="65">
        <v>18</v>
      </c>
      <c r="BI13" s="65">
        <v>19.399999999999999</v>
      </c>
      <c r="BJ13" s="59">
        <v>21.8</v>
      </c>
      <c r="BK13" s="65">
        <v>21</v>
      </c>
      <c r="BL13" s="65">
        <v>18.8</v>
      </c>
      <c r="BM13" s="66">
        <v>15.2</v>
      </c>
      <c r="BN13" s="56">
        <f t="shared" si="0"/>
        <v>416.2</v>
      </c>
      <c r="BO13" s="56" t="s">
        <v>201</v>
      </c>
    </row>
    <row r="14" spans="1:67">
      <c r="A14" s="131"/>
      <c r="B14" s="55" t="s">
        <v>210</v>
      </c>
      <c r="C14" s="56" t="s">
        <v>203</v>
      </c>
      <c r="D14" s="67">
        <v>10.78</v>
      </c>
      <c r="E14" s="69">
        <v>13.94</v>
      </c>
      <c r="F14" s="55">
        <v>7.94</v>
      </c>
      <c r="G14" s="57">
        <v>6.06</v>
      </c>
      <c r="H14" s="57">
        <v>5.56</v>
      </c>
      <c r="I14" s="57">
        <v>3.39</v>
      </c>
      <c r="J14" s="55">
        <v>3.33</v>
      </c>
      <c r="K14" s="57">
        <v>4.17</v>
      </c>
      <c r="L14" s="57">
        <v>8.33</v>
      </c>
      <c r="M14" s="69">
        <v>17.22</v>
      </c>
      <c r="N14" s="60">
        <v>14.33</v>
      </c>
      <c r="O14" s="65">
        <v>31.11</v>
      </c>
      <c r="P14" s="65">
        <v>31.39</v>
      </c>
      <c r="Q14" s="65">
        <v>22.11</v>
      </c>
      <c r="R14" s="65">
        <v>14.61</v>
      </c>
      <c r="S14" s="59">
        <v>15.94</v>
      </c>
      <c r="T14" s="65">
        <v>14</v>
      </c>
      <c r="U14" s="65">
        <v>12.44</v>
      </c>
      <c r="V14" s="58">
        <v>9.33</v>
      </c>
      <c r="W14" s="57">
        <v>7.33</v>
      </c>
      <c r="X14" s="57">
        <v>6.67</v>
      </c>
      <c r="Y14" s="57">
        <v>4.22</v>
      </c>
      <c r="Z14" s="57">
        <v>5.89</v>
      </c>
      <c r="AA14" s="58">
        <v>4.33</v>
      </c>
      <c r="AB14" s="57">
        <v>3.69</v>
      </c>
      <c r="AC14" s="57">
        <v>3.15</v>
      </c>
      <c r="AD14" s="57">
        <v>4.08</v>
      </c>
      <c r="AE14" s="58">
        <v>3.15</v>
      </c>
      <c r="AF14" s="57">
        <v>4.2300000000000004</v>
      </c>
      <c r="AG14" s="57">
        <v>4.2300000000000004</v>
      </c>
      <c r="AH14" s="57">
        <v>1.69</v>
      </c>
      <c r="AI14" s="57">
        <v>2</v>
      </c>
      <c r="AJ14" s="55">
        <v>1.85</v>
      </c>
      <c r="AK14" s="57">
        <v>1.69</v>
      </c>
      <c r="AL14" s="57">
        <v>3.46</v>
      </c>
      <c r="AM14" s="57">
        <v>5.31</v>
      </c>
      <c r="AN14" s="58">
        <v>5.54</v>
      </c>
      <c r="AO14" s="57">
        <v>3.69</v>
      </c>
      <c r="AP14" s="57">
        <v>2.46</v>
      </c>
      <c r="AQ14" s="145">
        <v>1.54</v>
      </c>
      <c r="AR14" s="58">
        <v>2.62</v>
      </c>
      <c r="AS14" s="57">
        <v>3.15</v>
      </c>
      <c r="AT14" s="57">
        <v>3</v>
      </c>
      <c r="AU14" s="57">
        <v>4.46</v>
      </c>
      <c r="AV14" s="57">
        <v>2.69</v>
      </c>
      <c r="AW14" s="55">
        <v>6.15</v>
      </c>
      <c r="AX14" s="67">
        <v>10.92</v>
      </c>
      <c r="AY14" s="67">
        <v>14.77</v>
      </c>
      <c r="AZ14" s="67">
        <v>15.85</v>
      </c>
      <c r="BA14" s="69">
        <v>25.85</v>
      </c>
      <c r="BB14" s="60">
        <v>25</v>
      </c>
      <c r="BC14" s="156">
        <v>18.62</v>
      </c>
      <c r="BD14" s="67">
        <v>20.77</v>
      </c>
      <c r="BE14" s="69">
        <v>22.69</v>
      </c>
      <c r="BF14" s="60">
        <v>19.149999999999999</v>
      </c>
      <c r="BG14" s="67">
        <v>19.079999999999998</v>
      </c>
      <c r="BH14" s="67">
        <v>21.31</v>
      </c>
      <c r="BI14" s="67">
        <v>21.15</v>
      </c>
      <c r="BJ14" s="60">
        <v>19.62</v>
      </c>
      <c r="BK14" s="67">
        <v>15.38</v>
      </c>
      <c r="BL14" s="67">
        <v>16.46</v>
      </c>
      <c r="BM14" s="69">
        <v>15.69</v>
      </c>
      <c r="BN14" s="56">
        <f t="shared" si="0"/>
        <v>569.84</v>
      </c>
      <c r="BO14" s="56" t="s">
        <v>203</v>
      </c>
    </row>
    <row r="15" spans="1:67">
      <c r="A15" s="131"/>
      <c r="B15" s="59" t="s">
        <v>211</v>
      </c>
      <c r="C15" s="56" t="s">
        <v>204</v>
      </c>
      <c r="D15" s="67">
        <v>10.75</v>
      </c>
      <c r="E15" s="58">
        <v>9.75</v>
      </c>
      <c r="F15" s="55">
        <v>7.75</v>
      </c>
      <c r="G15" s="57">
        <v>3.5</v>
      </c>
      <c r="H15" s="57">
        <v>3.75</v>
      </c>
      <c r="I15" s="57">
        <v>2.92</v>
      </c>
      <c r="J15" s="55">
        <v>4.08</v>
      </c>
      <c r="K15" s="57">
        <v>6.83</v>
      </c>
      <c r="L15" s="67">
        <v>12.33</v>
      </c>
      <c r="M15" s="69">
        <v>24.75</v>
      </c>
      <c r="N15" s="59">
        <v>59.25</v>
      </c>
      <c r="O15" s="65">
        <v>35.92</v>
      </c>
      <c r="P15" s="65">
        <v>37.5</v>
      </c>
      <c r="Q15" s="65">
        <v>18.829999999999998</v>
      </c>
      <c r="R15" s="65">
        <v>11.33</v>
      </c>
      <c r="S15" s="55">
        <v>7.58</v>
      </c>
      <c r="T15" s="67">
        <v>13.67</v>
      </c>
      <c r="U15" s="57">
        <v>7.58</v>
      </c>
      <c r="V15" s="58">
        <v>8.42</v>
      </c>
      <c r="W15" s="57">
        <v>4.92</v>
      </c>
      <c r="X15" s="57">
        <v>3.58</v>
      </c>
      <c r="Y15" s="57">
        <v>4.25</v>
      </c>
      <c r="Z15" s="57">
        <v>2.92</v>
      </c>
      <c r="AA15" s="58">
        <v>1.58</v>
      </c>
      <c r="AB15" s="57">
        <v>2.2999999999999998</v>
      </c>
      <c r="AC15" s="57">
        <v>2.2000000000000002</v>
      </c>
      <c r="AD15" s="57">
        <v>1.6</v>
      </c>
      <c r="AE15" s="58">
        <v>3.5</v>
      </c>
      <c r="AF15" s="57">
        <v>4.8</v>
      </c>
      <c r="AG15" s="57">
        <v>1.5</v>
      </c>
      <c r="AH15" s="57">
        <v>1.9</v>
      </c>
      <c r="AI15" s="57">
        <v>2.7</v>
      </c>
      <c r="AJ15" s="55">
        <v>3.3</v>
      </c>
      <c r="AK15" s="57">
        <v>2.8</v>
      </c>
      <c r="AL15" s="57">
        <v>5.0999999999999996</v>
      </c>
      <c r="AM15" s="57">
        <v>5.6</v>
      </c>
      <c r="AN15" s="58">
        <v>6.4</v>
      </c>
      <c r="AO15" s="57">
        <v>7.5</v>
      </c>
      <c r="AP15" s="57">
        <v>3.3</v>
      </c>
      <c r="AQ15" s="145">
        <v>5.3</v>
      </c>
      <c r="AR15" s="58">
        <v>5.4</v>
      </c>
      <c r="AS15" s="57">
        <v>4.5999999999999996</v>
      </c>
      <c r="AT15" s="57">
        <v>4.0999999999999996</v>
      </c>
      <c r="AU15" s="57">
        <v>2.2000000000000002</v>
      </c>
      <c r="AV15" s="57">
        <v>1.9</v>
      </c>
      <c r="AW15" s="55">
        <v>1.7</v>
      </c>
      <c r="AX15" s="57">
        <v>2.6</v>
      </c>
      <c r="AY15" s="57">
        <v>4.4000000000000004</v>
      </c>
      <c r="AZ15" s="57">
        <v>8.6</v>
      </c>
      <c r="BA15" s="58">
        <v>8.3000000000000007</v>
      </c>
      <c r="BB15" s="60">
        <v>11.4</v>
      </c>
      <c r="BC15" s="156">
        <v>16.100000000000001</v>
      </c>
      <c r="BD15" s="67">
        <v>16.600000000000001</v>
      </c>
      <c r="BE15" s="69">
        <v>18.3</v>
      </c>
      <c r="BF15" s="60">
        <v>20.3</v>
      </c>
      <c r="BG15" s="67">
        <v>17.7</v>
      </c>
      <c r="BH15" s="67">
        <v>20.2</v>
      </c>
      <c r="BI15" s="67">
        <v>20.7</v>
      </c>
      <c r="BJ15" s="60">
        <v>16</v>
      </c>
      <c r="BK15" s="67">
        <v>14.4</v>
      </c>
      <c r="BL15" s="67">
        <v>12.7</v>
      </c>
      <c r="BM15" s="69">
        <v>14.8</v>
      </c>
      <c r="BN15" s="56">
        <f t="shared" si="0"/>
        <v>520.13</v>
      </c>
      <c r="BO15" s="56" t="s">
        <v>204</v>
      </c>
    </row>
    <row r="16" spans="1:67">
      <c r="A16" s="131"/>
      <c r="B16" s="60" t="s">
        <v>212</v>
      </c>
      <c r="C16" s="56" t="s">
        <v>205</v>
      </c>
      <c r="D16" s="67">
        <v>13.07</v>
      </c>
      <c r="E16" s="69">
        <v>10.210000000000001</v>
      </c>
      <c r="F16" s="55">
        <v>6.64</v>
      </c>
      <c r="G16" s="57">
        <v>4.8600000000000003</v>
      </c>
      <c r="H16" s="57">
        <v>7.21</v>
      </c>
      <c r="I16" s="57">
        <v>3.43</v>
      </c>
      <c r="J16" s="55">
        <v>5.07</v>
      </c>
      <c r="K16" s="57">
        <v>5.93</v>
      </c>
      <c r="L16" s="57">
        <v>9.07</v>
      </c>
      <c r="M16" s="69">
        <v>26.64</v>
      </c>
      <c r="N16" s="59">
        <v>53.5</v>
      </c>
      <c r="O16" s="65">
        <v>38.43</v>
      </c>
      <c r="P16" s="65">
        <v>42.64</v>
      </c>
      <c r="Q16" s="65">
        <v>21.43</v>
      </c>
      <c r="R16" s="65">
        <v>18.64</v>
      </c>
      <c r="S16" s="59">
        <v>15.14</v>
      </c>
      <c r="T16" s="65">
        <v>13.79</v>
      </c>
      <c r="U16" s="65">
        <v>10.57</v>
      </c>
      <c r="V16" s="66">
        <v>10.64</v>
      </c>
      <c r="W16" s="57">
        <v>7.64</v>
      </c>
      <c r="X16" s="57">
        <v>7.14</v>
      </c>
      <c r="Y16" s="57">
        <v>6.86</v>
      </c>
      <c r="Z16" s="57">
        <v>4.6399999999999997</v>
      </c>
      <c r="AA16" s="58">
        <v>2.71</v>
      </c>
      <c r="AB16" s="57">
        <v>2.92</v>
      </c>
      <c r="AC16" s="57">
        <v>2.58</v>
      </c>
      <c r="AD16" s="57">
        <v>2.42</v>
      </c>
      <c r="AE16" s="58">
        <v>4.42</v>
      </c>
      <c r="AF16" s="57">
        <v>3.42</v>
      </c>
      <c r="AG16" s="57">
        <v>2.42</v>
      </c>
      <c r="AH16" s="57">
        <v>2.67</v>
      </c>
      <c r="AI16" s="57">
        <v>2.5</v>
      </c>
      <c r="AJ16" s="55">
        <v>4.33</v>
      </c>
      <c r="AK16" s="57">
        <v>2.83</v>
      </c>
      <c r="AL16" s="57">
        <v>3</v>
      </c>
      <c r="AM16" s="57">
        <v>3.58</v>
      </c>
      <c r="AN16" s="58">
        <v>3</v>
      </c>
      <c r="AO16" s="57">
        <v>4.42</v>
      </c>
      <c r="AP16" s="57">
        <v>6.25</v>
      </c>
      <c r="AQ16" s="145">
        <v>6.83</v>
      </c>
      <c r="AR16" s="58">
        <v>5.92</v>
      </c>
      <c r="AS16" s="57">
        <v>7</v>
      </c>
      <c r="AT16" s="57">
        <v>6</v>
      </c>
      <c r="AU16" s="57">
        <v>3.08</v>
      </c>
      <c r="AV16" s="57">
        <v>3.08</v>
      </c>
      <c r="AW16" s="55">
        <v>1.75</v>
      </c>
      <c r="AX16" s="57">
        <v>2.75</v>
      </c>
      <c r="AY16" s="57">
        <v>4.08</v>
      </c>
      <c r="AZ16" s="57">
        <v>5.33</v>
      </c>
      <c r="BA16" s="58">
        <v>6.75</v>
      </c>
      <c r="BB16" s="60">
        <v>10.25</v>
      </c>
      <c r="BC16" s="156">
        <v>13.92</v>
      </c>
      <c r="BD16" s="67">
        <v>15.58</v>
      </c>
      <c r="BE16" s="69">
        <v>18.25</v>
      </c>
      <c r="BF16" s="60">
        <v>19</v>
      </c>
      <c r="BG16" s="67">
        <v>20.5</v>
      </c>
      <c r="BH16" s="67">
        <v>22.75</v>
      </c>
      <c r="BI16" s="67">
        <v>20.58</v>
      </c>
      <c r="BJ16" s="60">
        <v>14.25</v>
      </c>
      <c r="BK16" s="67">
        <v>10.42</v>
      </c>
      <c r="BL16" s="67">
        <v>13.5</v>
      </c>
      <c r="BM16" s="69">
        <v>13.92</v>
      </c>
      <c r="BN16" s="56">
        <f t="shared" si="0"/>
        <v>550.01999999999975</v>
      </c>
      <c r="BO16" s="56" t="s">
        <v>205</v>
      </c>
    </row>
    <row r="17" spans="1:67">
      <c r="A17" s="131"/>
      <c r="B17" s="55"/>
      <c r="C17" s="56" t="s">
        <v>206</v>
      </c>
      <c r="D17" s="65">
        <v>19.75</v>
      </c>
      <c r="E17" s="66">
        <v>10.75</v>
      </c>
      <c r="F17" s="59">
        <v>12.5</v>
      </c>
      <c r="G17" s="57">
        <v>8</v>
      </c>
      <c r="H17" s="57">
        <v>7.25</v>
      </c>
      <c r="I17" s="57">
        <v>4.25</v>
      </c>
      <c r="J17" s="55">
        <v>4.5</v>
      </c>
      <c r="K17" s="57">
        <v>2.5</v>
      </c>
      <c r="L17" s="57">
        <v>8.25</v>
      </c>
      <c r="M17" s="66">
        <v>30.75</v>
      </c>
      <c r="N17" s="59">
        <v>30.25</v>
      </c>
      <c r="O17" s="65">
        <v>35</v>
      </c>
      <c r="P17" s="65">
        <v>15.5</v>
      </c>
      <c r="Q17" s="57">
        <v>9.75</v>
      </c>
      <c r="R17" s="57">
        <v>5.5</v>
      </c>
      <c r="S17" s="55">
        <v>5.5</v>
      </c>
      <c r="T17" s="57">
        <v>4</v>
      </c>
      <c r="U17" s="57">
        <v>2</v>
      </c>
      <c r="V17" s="58">
        <v>0.25</v>
      </c>
      <c r="W17" s="57">
        <v>0.25</v>
      </c>
      <c r="X17" s="57">
        <v>0</v>
      </c>
      <c r="Y17" s="57">
        <v>0</v>
      </c>
      <c r="Z17" s="57">
        <v>0.5</v>
      </c>
      <c r="AA17" s="58">
        <v>1.5</v>
      </c>
      <c r="AB17" s="57">
        <v>1.5</v>
      </c>
      <c r="AC17" s="57">
        <v>0.5</v>
      </c>
      <c r="AD17" s="57">
        <v>0.5</v>
      </c>
      <c r="AE17" s="58">
        <v>0</v>
      </c>
      <c r="AF17" s="57">
        <v>0</v>
      </c>
      <c r="AG17" s="57">
        <v>0</v>
      </c>
      <c r="AH17" s="57">
        <v>1</v>
      </c>
      <c r="AI17" s="57">
        <v>0</v>
      </c>
      <c r="AJ17" s="55">
        <v>0.5</v>
      </c>
      <c r="AK17" s="57">
        <v>0.5</v>
      </c>
      <c r="AL17" s="57">
        <v>3</v>
      </c>
      <c r="AM17" s="57">
        <v>6.5</v>
      </c>
      <c r="AN17" s="58">
        <v>4</v>
      </c>
      <c r="AO17" s="57">
        <v>3</v>
      </c>
      <c r="AP17" s="57">
        <v>1</v>
      </c>
      <c r="AQ17" s="145">
        <v>0.5</v>
      </c>
      <c r="AR17" s="58">
        <v>0</v>
      </c>
      <c r="AS17" s="57">
        <v>0.5</v>
      </c>
      <c r="AT17" s="57">
        <v>0</v>
      </c>
      <c r="AU17" s="57">
        <v>0</v>
      </c>
      <c r="AV17" s="57">
        <v>0.5</v>
      </c>
      <c r="AW17" s="55">
        <v>0</v>
      </c>
      <c r="AX17" s="57">
        <v>0.5</v>
      </c>
      <c r="AY17" s="57">
        <v>0</v>
      </c>
      <c r="AZ17" s="57">
        <v>0.5</v>
      </c>
      <c r="BA17" s="58">
        <v>1</v>
      </c>
      <c r="BB17" s="55">
        <v>5</v>
      </c>
      <c r="BC17" s="157">
        <v>3</v>
      </c>
      <c r="BD17" s="67">
        <v>19.5</v>
      </c>
      <c r="BE17" s="66">
        <v>32</v>
      </c>
      <c r="BF17" s="59">
        <v>44.5</v>
      </c>
      <c r="BG17" s="65">
        <v>20</v>
      </c>
      <c r="BH17" s="65">
        <v>20</v>
      </c>
      <c r="BI17" s="65">
        <v>14</v>
      </c>
      <c r="BJ17" s="55">
        <v>9</v>
      </c>
      <c r="BK17" s="57">
        <v>3.5</v>
      </c>
      <c r="BL17" s="57">
        <v>9</v>
      </c>
      <c r="BM17" s="58">
        <v>8.5</v>
      </c>
      <c r="BN17" s="56">
        <f t="shared" si="0"/>
        <v>323.5</v>
      </c>
      <c r="BO17" s="56" t="s">
        <v>206</v>
      </c>
    </row>
    <row r="18" spans="1:67">
      <c r="A18" s="131"/>
      <c r="B18" s="55"/>
      <c r="C18" s="56" t="s">
        <v>207</v>
      </c>
      <c r="D18" s="57">
        <v>4.33</v>
      </c>
      <c r="E18" s="58">
        <v>9</v>
      </c>
      <c r="F18" s="60">
        <v>10</v>
      </c>
      <c r="G18" s="57">
        <v>7.33</v>
      </c>
      <c r="H18" s="57">
        <v>8.33</v>
      </c>
      <c r="I18" s="57">
        <v>5</v>
      </c>
      <c r="J18" s="55">
        <v>3.67</v>
      </c>
      <c r="K18" s="57">
        <v>6.33</v>
      </c>
      <c r="L18" s="65">
        <v>35.67</v>
      </c>
      <c r="M18" s="66">
        <v>54.67</v>
      </c>
      <c r="N18" s="59">
        <v>40.33</v>
      </c>
      <c r="O18" s="65">
        <v>46</v>
      </c>
      <c r="P18" s="65">
        <v>21</v>
      </c>
      <c r="Q18" s="57">
        <v>7.33</v>
      </c>
      <c r="R18" s="57">
        <v>7</v>
      </c>
      <c r="S18" s="55">
        <v>1</v>
      </c>
      <c r="T18" s="57">
        <v>0.33</v>
      </c>
      <c r="U18" s="57">
        <v>2.33</v>
      </c>
      <c r="V18" s="58">
        <v>1</v>
      </c>
      <c r="W18" s="57">
        <v>0</v>
      </c>
      <c r="X18" s="57">
        <v>1.33</v>
      </c>
      <c r="Y18" s="57">
        <v>0.67</v>
      </c>
      <c r="Z18" s="57">
        <v>0</v>
      </c>
      <c r="AA18" s="58">
        <v>2</v>
      </c>
      <c r="AB18" s="57">
        <v>0.33</v>
      </c>
      <c r="AC18" s="57">
        <v>1.33</v>
      </c>
      <c r="AD18" s="57">
        <v>0</v>
      </c>
      <c r="AE18" s="58">
        <v>0.33</v>
      </c>
      <c r="AF18" s="57">
        <v>0.33</v>
      </c>
      <c r="AG18" s="57">
        <v>0</v>
      </c>
      <c r="AH18" s="57">
        <v>4</v>
      </c>
      <c r="AI18" s="67">
        <v>23.33</v>
      </c>
      <c r="AJ18" s="60">
        <v>13.33</v>
      </c>
      <c r="AK18" s="67">
        <v>16.670000000000002</v>
      </c>
      <c r="AL18" s="57">
        <v>9.33</v>
      </c>
      <c r="AM18" s="67">
        <v>15</v>
      </c>
      <c r="AN18" s="69">
        <v>13.67</v>
      </c>
      <c r="AO18" s="57">
        <v>7.67</v>
      </c>
      <c r="AP18" s="57">
        <v>6.33</v>
      </c>
      <c r="AQ18" s="146">
        <v>1.67</v>
      </c>
      <c r="AR18" s="58">
        <v>0.67</v>
      </c>
      <c r="AS18" s="57">
        <v>0.33</v>
      </c>
      <c r="AT18" s="57">
        <v>1.33</v>
      </c>
      <c r="AU18" s="57">
        <v>0.33</v>
      </c>
      <c r="AV18" s="57">
        <v>2</v>
      </c>
      <c r="AW18" s="55">
        <v>4.67</v>
      </c>
      <c r="AX18" s="57">
        <v>2.33</v>
      </c>
      <c r="AY18" s="57">
        <v>4.67</v>
      </c>
      <c r="AZ18" s="57">
        <v>9.67</v>
      </c>
      <c r="BA18" s="58">
        <v>4.67</v>
      </c>
      <c r="BB18" s="60">
        <v>10</v>
      </c>
      <c r="BC18" s="158">
        <v>15</v>
      </c>
      <c r="BD18" s="65">
        <v>32</v>
      </c>
      <c r="BE18" s="66">
        <v>63.33</v>
      </c>
      <c r="BF18" s="59">
        <v>36.67</v>
      </c>
      <c r="BG18" s="65">
        <v>38.67</v>
      </c>
      <c r="BH18" s="65">
        <v>49.33</v>
      </c>
      <c r="BI18" s="65">
        <v>42.67</v>
      </c>
      <c r="BJ18" s="59">
        <v>33.33</v>
      </c>
      <c r="BK18" s="65">
        <v>18.670000000000002</v>
      </c>
      <c r="BL18" s="65">
        <v>16.329999999999998</v>
      </c>
      <c r="BM18" s="66">
        <v>18.670000000000002</v>
      </c>
      <c r="BN18" s="56">
        <f t="shared" si="0"/>
        <v>648.98</v>
      </c>
      <c r="BO18" s="56" t="s">
        <v>207</v>
      </c>
    </row>
    <row r="19" spans="1:67">
      <c r="A19" s="131"/>
      <c r="B19" s="55"/>
      <c r="C19" s="75" t="s">
        <v>208</v>
      </c>
      <c r="D19" s="83">
        <v>11.11</v>
      </c>
      <c r="E19" s="98">
        <v>10.64</v>
      </c>
      <c r="F19" s="78">
        <v>7.38</v>
      </c>
      <c r="G19" s="76">
        <v>5.0199999999999996</v>
      </c>
      <c r="H19" s="76">
        <v>5.52</v>
      </c>
      <c r="I19" s="76">
        <v>3.61</v>
      </c>
      <c r="J19" s="78">
        <v>4</v>
      </c>
      <c r="K19" s="76">
        <v>5.18</v>
      </c>
      <c r="L19" s="83">
        <v>10.43</v>
      </c>
      <c r="M19" s="98">
        <v>24.3</v>
      </c>
      <c r="N19" s="81">
        <v>37.04</v>
      </c>
      <c r="O19" s="79">
        <v>34.36</v>
      </c>
      <c r="P19" s="79">
        <v>33.299999999999997</v>
      </c>
      <c r="Q19" s="79">
        <v>18.77</v>
      </c>
      <c r="R19" s="79">
        <v>13.32</v>
      </c>
      <c r="S19" s="81">
        <v>11.46</v>
      </c>
      <c r="T19" s="79">
        <v>11.55</v>
      </c>
      <c r="U19" s="76">
        <v>8.66</v>
      </c>
      <c r="V19" s="77">
        <v>7.61</v>
      </c>
      <c r="W19" s="76">
        <v>5.57</v>
      </c>
      <c r="X19" s="76">
        <v>4.96</v>
      </c>
      <c r="Y19" s="76">
        <v>4.2</v>
      </c>
      <c r="Z19" s="76">
        <v>3.84</v>
      </c>
      <c r="AA19" s="77">
        <v>2.7</v>
      </c>
      <c r="AB19" s="76">
        <v>2.5099999999999998</v>
      </c>
      <c r="AC19" s="76">
        <v>2.31</v>
      </c>
      <c r="AD19" s="76">
        <v>2.67</v>
      </c>
      <c r="AE19" s="77">
        <v>3.24</v>
      </c>
      <c r="AF19" s="76">
        <v>3.6</v>
      </c>
      <c r="AG19" s="76">
        <v>2.38</v>
      </c>
      <c r="AH19" s="76">
        <v>2.16</v>
      </c>
      <c r="AI19" s="76">
        <v>3.78</v>
      </c>
      <c r="AJ19" s="78">
        <v>3.67</v>
      </c>
      <c r="AK19" s="76">
        <v>3.18</v>
      </c>
      <c r="AL19" s="76">
        <v>3.82</v>
      </c>
      <c r="AM19" s="76">
        <v>5.1100000000000003</v>
      </c>
      <c r="AN19" s="77">
        <v>4.96</v>
      </c>
      <c r="AO19" s="76">
        <v>4.5599999999999996</v>
      </c>
      <c r="AP19" s="76">
        <v>3.67</v>
      </c>
      <c r="AQ19" s="146">
        <v>3.73</v>
      </c>
      <c r="AR19" s="77">
        <v>3.93</v>
      </c>
      <c r="AS19" s="76">
        <v>3.93</v>
      </c>
      <c r="AT19" s="76">
        <v>3.64</v>
      </c>
      <c r="AU19" s="76">
        <v>2.76</v>
      </c>
      <c r="AV19" s="76">
        <v>2.29</v>
      </c>
      <c r="AW19" s="78">
        <v>3.16</v>
      </c>
      <c r="AX19" s="76">
        <v>4.93</v>
      </c>
      <c r="AY19" s="76">
        <v>7.11</v>
      </c>
      <c r="AZ19" s="76">
        <v>8.98</v>
      </c>
      <c r="BA19" s="98">
        <v>12.18</v>
      </c>
      <c r="BB19" s="163">
        <v>14.38</v>
      </c>
      <c r="BC19" s="158">
        <v>15.04</v>
      </c>
      <c r="BD19" s="83">
        <v>19.399999999999999</v>
      </c>
      <c r="BE19" s="98">
        <v>23.8</v>
      </c>
      <c r="BF19" s="163">
        <v>23.44</v>
      </c>
      <c r="BG19" s="83">
        <v>21.71</v>
      </c>
      <c r="BH19" s="83">
        <v>22.89</v>
      </c>
      <c r="BI19" s="83">
        <v>21.82</v>
      </c>
      <c r="BJ19" s="163">
        <v>18.07</v>
      </c>
      <c r="BK19" s="83">
        <v>14.16</v>
      </c>
      <c r="BL19" s="83">
        <v>14.76</v>
      </c>
      <c r="BM19" s="98">
        <v>14.84</v>
      </c>
      <c r="BN19" s="75">
        <f t="shared" si="0"/>
        <v>529.91000000000008</v>
      </c>
      <c r="BO19" s="75" t="s">
        <v>208</v>
      </c>
    </row>
    <row r="20" spans="1:67">
      <c r="A20" s="131"/>
      <c r="B20" s="61"/>
      <c r="C20" s="62" t="s">
        <v>209</v>
      </c>
      <c r="D20" s="63">
        <v>0.87</v>
      </c>
      <c r="E20" s="64">
        <v>1.04</v>
      </c>
      <c r="F20" s="61">
        <v>1.06</v>
      </c>
      <c r="G20" s="63">
        <v>1.88</v>
      </c>
      <c r="H20" s="63">
        <v>2.36</v>
      </c>
      <c r="I20" s="63">
        <v>4.8600000000000003</v>
      </c>
      <c r="J20" s="61">
        <v>9.0299999999999994</v>
      </c>
      <c r="K20" s="80">
        <v>19.059999999999999</v>
      </c>
      <c r="L20" s="97">
        <v>42.66</v>
      </c>
      <c r="M20" s="96">
        <v>64.39</v>
      </c>
      <c r="N20" s="99">
        <v>33.82</v>
      </c>
      <c r="O20" s="97">
        <v>35.020000000000003</v>
      </c>
      <c r="P20" s="97">
        <v>18.38</v>
      </c>
      <c r="Q20" s="97">
        <v>11.06</v>
      </c>
      <c r="R20" s="63">
        <v>5.87</v>
      </c>
      <c r="S20" s="61">
        <v>3.78</v>
      </c>
      <c r="T20" s="63">
        <v>2.63</v>
      </c>
      <c r="U20" s="63">
        <v>2.21</v>
      </c>
      <c r="V20" s="64">
        <v>1.89</v>
      </c>
      <c r="W20" s="63">
        <v>2.02</v>
      </c>
      <c r="X20" s="63">
        <v>2.23</v>
      </c>
      <c r="Y20" s="63">
        <v>1.98</v>
      </c>
      <c r="Z20" s="63">
        <v>1.85</v>
      </c>
      <c r="AA20" s="64">
        <v>1.2</v>
      </c>
      <c r="AB20" s="63">
        <v>1.19</v>
      </c>
      <c r="AC20" s="63">
        <v>1.2</v>
      </c>
      <c r="AD20" s="63">
        <v>1.0900000000000001</v>
      </c>
      <c r="AE20" s="64">
        <v>0.79</v>
      </c>
      <c r="AF20" s="63">
        <v>0.67</v>
      </c>
      <c r="AG20" s="63">
        <v>0.75</v>
      </c>
      <c r="AH20" s="63">
        <v>0.53</v>
      </c>
      <c r="AI20" s="63">
        <v>0.44</v>
      </c>
      <c r="AJ20" s="61">
        <v>0.37</v>
      </c>
      <c r="AK20" s="63">
        <v>0.3</v>
      </c>
      <c r="AL20" s="63">
        <v>0.27</v>
      </c>
      <c r="AM20" s="63">
        <v>0.27</v>
      </c>
      <c r="AN20" s="64">
        <v>0.28000000000000003</v>
      </c>
      <c r="AO20" s="63">
        <v>0.25</v>
      </c>
      <c r="AP20" s="63">
        <v>0.3</v>
      </c>
      <c r="AQ20" s="147">
        <v>0.32</v>
      </c>
      <c r="AR20" s="64">
        <v>0.3</v>
      </c>
      <c r="AS20" s="63">
        <v>0.3</v>
      </c>
      <c r="AT20" s="63">
        <v>0.28000000000000003</v>
      </c>
      <c r="AU20" s="63">
        <v>0.31</v>
      </c>
      <c r="AV20" s="63">
        <v>0.35</v>
      </c>
      <c r="AW20" s="61">
        <v>0.5</v>
      </c>
      <c r="AX20" s="63">
        <v>0.72</v>
      </c>
      <c r="AY20" s="63">
        <v>0.8</v>
      </c>
      <c r="AZ20" s="63">
        <v>1.04</v>
      </c>
      <c r="BA20" s="64">
        <v>1.56</v>
      </c>
      <c r="BB20" s="61">
        <v>2.36</v>
      </c>
      <c r="BC20" s="159">
        <v>3.26</v>
      </c>
      <c r="BD20" s="63">
        <v>6.29</v>
      </c>
      <c r="BE20" s="165">
        <v>14.9</v>
      </c>
      <c r="BF20" s="166">
        <v>21.82</v>
      </c>
      <c r="BG20" s="97">
        <v>37.729999999999997</v>
      </c>
      <c r="BH20" s="97">
        <v>51.12</v>
      </c>
      <c r="BI20" s="97">
        <v>44.99</v>
      </c>
      <c r="BJ20" s="99">
        <v>38.51</v>
      </c>
      <c r="BK20" s="97">
        <v>36.96</v>
      </c>
      <c r="BL20" s="97">
        <v>32.729999999999997</v>
      </c>
      <c r="BM20" s="96">
        <v>22.77</v>
      </c>
      <c r="BN20" s="62">
        <f t="shared" si="0"/>
        <v>452.56</v>
      </c>
      <c r="BO20" s="62" t="s">
        <v>209</v>
      </c>
    </row>
    <row r="21" spans="1:67">
      <c r="B21" s="43" t="s">
        <v>213</v>
      </c>
      <c r="C21" s="44" t="s">
        <v>201</v>
      </c>
      <c r="D21" s="46">
        <v>0</v>
      </c>
      <c r="E21" s="48">
        <v>0</v>
      </c>
      <c r="F21" s="49">
        <v>0</v>
      </c>
      <c r="G21" s="46">
        <v>0</v>
      </c>
      <c r="H21" s="46">
        <v>0</v>
      </c>
      <c r="I21" s="46">
        <v>0</v>
      </c>
      <c r="J21" s="49">
        <v>0</v>
      </c>
      <c r="K21" s="46">
        <v>1</v>
      </c>
      <c r="L21" s="46">
        <v>1</v>
      </c>
      <c r="M21" s="48">
        <v>3</v>
      </c>
      <c r="N21" s="49">
        <v>0</v>
      </c>
      <c r="O21" s="46">
        <v>0</v>
      </c>
      <c r="P21" s="46">
        <v>0</v>
      </c>
      <c r="Q21" s="46">
        <v>0</v>
      </c>
      <c r="R21" s="46">
        <v>0</v>
      </c>
      <c r="S21" s="49">
        <v>0</v>
      </c>
      <c r="T21" s="46">
        <v>0</v>
      </c>
      <c r="U21" s="46">
        <v>0</v>
      </c>
      <c r="V21" s="48">
        <v>0</v>
      </c>
      <c r="W21" s="46">
        <v>0</v>
      </c>
      <c r="X21" s="46">
        <v>3</v>
      </c>
      <c r="Y21" s="46">
        <v>1</v>
      </c>
      <c r="Z21" s="46">
        <v>5</v>
      </c>
      <c r="AA21" s="48">
        <v>2</v>
      </c>
      <c r="AB21" s="46">
        <v>5</v>
      </c>
      <c r="AC21" s="46">
        <v>3</v>
      </c>
      <c r="AD21" s="46">
        <v>5</v>
      </c>
      <c r="AE21" s="48">
        <v>6</v>
      </c>
      <c r="AF21" s="46">
        <v>7</v>
      </c>
      <c r="AG21" s="46">
        <v>4</v>
      </c>
      <c r="AH21" s="46">
        <v>12</v>
      </c>
      <c r="AI21" s="46">
        <v>10</v>
      </c>
      <c r="AJ21" s="49">
        <v>15</v>
      </c>
      <c r="AK21" s="46">
        <v>17</v>
      </c>
      <c r="AL21" s="46">
        <v>27</v>
      </c>
      <c r="AM21" s="46">
        <v>28</v>
      </c>
      <c r="AN21" s="48">
        <v>19</v>
      </c>
      <c r="AO21" s="46">
        <v>19</v>
      </c>
      <c r="AP21" s="46">
        <v>8</v>
      </c>
      <c r="AQ21" s="142">
        <v>6</v>
      </c>
      <c r="AR21" s="118">
        <v>7</v>
      </c>
      <c r="AS21" s="46">
        <v>12</v>
      </c>
      <c r="AT21" s="46">
        <v>3</v>
      </c>
      <c r="AU21" s="46">
        <v>3</v>
      </c>
      <c r="AV21" s="46">
        <v>4</v>
      </c>
      <c r="AW21" s="49">
        <v>1</v>
      </c>
      <c r="AX21" s="46">
        <v>1</v>
      </c>
      <c r="AY21" s="46">
        <v>4</v>
      </c>
      <c r="AZ21" s="46">
        <v>1</v>
      </c>
      <c r="BA21" s="48">
        <v>1</v>
      </c>
      <c r="BB21" s="49">
        <v>0</v>
      </c>
      <c r="BC21" s="153">
        <v>2</v>
      </c>
      <c r="BD21" s="46">
        <v>1</v>
      </c>
      <c r="BE21" s="48">
        <v>1</v>
      </c>
      <c r="BF21" s="49">
        <v>1</v>
      </c>
      <c r="BG21" s="46">
        <v>4</v>
      </c>
      <c r="BH21" s="46">
        <v>2</v>
      </c>
      <c r="BI21" s="46">
        <v>4</v>
      </c>
      <c r="BJ21" s="49">
        <v>3</v>
      </c>
      <c r="BK21" s="46">
        <v>0</v>
      </c>
      <c r="BL21" s="46">
        <v>0</v>
      </c>
      <c r="BM21" s="48">
        <v>1</v>
      </c>
      <c r="BN21" s="120">
        <f t="shared" si="0"/>
        <v>258</v>
      </c>
      <c r="BO21" s="44" t="s">
        <v>201</v>
      </c>
    </row>
    <row r="22" spans="1:67">
      <c r="B22" s="43" t="s">
        <v>202</v>
      </c>
      <c r="C22" s="44" t="s">
        <v>203</v>
      </c>
      <c r="D22" s="46">
        <v>0</v>
      </c>
      <c r="E22" s="48">
        <v>0</v>
      </c>
      <c r="F22" s="49">
        <v>0</v>
      </c>
      <c r="G22" s="46">
        <v>2</v>
      </c>
      <c r="H22" s="46">
        <v>2</v>
      </c>
      <c r="I22" s="46">
        <v>4</v>
      </c>
      <c r="J22" s="49">
        <v>3</v>
      </c>
      <c r="K22" s="46">
        <v>1</v>
      </c>
      <c r="L22" s="46">
        <v>2</v>
      </c>
      <c r="M22" s="48">
        <v>4</v>
      </c>
      <c r="N22" s="49">
        <v>0</v>
      </c>
      <c r="O22" s="46">
        <v>0</v>
      </c>
      <c r="P22" s="46">
        <v>1</v>
      </c>
      <c r="Q22" s="46">
        <v>0</v>
      </c>
      <c r="R22" s="46">
        <v>2</v>
      </c>
      <c r="S22" s="49">
        <v>1</v>
      </c>
      <c r="T22" s="46">
        <v>1</v>
      </c>
      <c r="U22" s="46">
        <v>4</v>
      </c>
      <c r="V22" s="48">
        <v>1</v>
      </c>
      <c r="W22" s="46">
        <v>5</v>
      </c>
      <c r="X22" s="46">
        <v>8</v>
      </c>
      <c r="Y22" s="46">
        <v>9</v>
      </c>
      <c r="Z22" s="46">
        <v>12</v>
      </c>
      <c r="AA22" s="48">
        <v>12</v>
      </c>
      <c r="AB22" s="46">
        <v>16</v>
      </c>
      <c r="AC22" s="46">
        <v>17</v>
      </c>
      <c r="AD22" s="46">
        <v>12</v>
      </c>
      <c r="AE22" s="48">
        <v>10</v>
      </c>
      <c r="AF22" s="46">
        <v>6</v>
      </c>
      <c r="AG22" s="46">
        <v>17</v>
      </c>
      <c r="AH22" s="46">
        <v>30</v>
      </c>
      <c r="AI22" s="46">
        <v>21</v>
      </c>
      <c r="AJ22" s="49">
        <v>28</v>
      </c>
      <c r="AK22" s="46">
        <v>36</v>
      </c>
      <c r="AL22" s="46">
        <v>40</v>
      </c>
      <c r="AM22" s="46">
        <v>27</v>
      </c>
      <c r="AN22" s="48">
        <v>31</v>
      </c>
      <c r="AO22" s="46">
        <v>22</v>
      </c>
      <c r="AP22" s="46">
        <v>25</v>
      </c>
      <c r="AQ22" s="142">
        <v>11</v>
      </c>
      <c r="AR22" s="118">
        <v>10</v>
      </c>
      <c r="AS22" s="46">
        <v>14</v>
      </c>
      <c r="AT22" s="46">
        <v>7</v>
      </c>
      <c r="AU22" s="46">
        <v>2</v>
      </c>
      <c r="AV22" s="46">
        <v>17</v>
      </c>
      <c r="AW22" s="49">
        <v>2</v>
      </c>
      <c r="AX22" s="46">
        <v>0</v>
      </c>
      <c r="AY22" s="46">
        <v>0</v>
      </c>
      <c r="AZ22" s="46">
        <v>3</v>
      </c>
      <c r="BA22" s="48">
        <v>1</v>
      </c>
      <c r="BB22" s="49">
        <v>2</v>
      </c>
      <c r="BC22" s="153">
        <v>1</v>
      </c>
      <c r="BD22" s="46">
        <v>1</v>
      </c>
      <c r="BE22" s="48">
        <v>2</v>
      </c>
      <c r="BF22" s="49">
        <v>0</v>
      </c>
      <c r="BG22" s="46">
        <v>3</v>
      </c>
      <c r="BH22" s="46">
        <v>2</v>
      </c>
      <c r="BI22" s="46">
        <v>0</v>
      </c>
      <c r="BJ22" s="49">
        <v>0</v>
      </c>
      <c r="BK22" s="46">
        <v>0</v>
      </c>
      <c r="BL22" s="46">
        <v>0</v>
      </c>
      <c r="BM22" s="48">
        <v>1</v>
      </c>
      <c r="BN22" s="120">
        <f t="shared" si="0"/>
        <v>473</v>
      </c>
      <c r="BO22" s="44" t="s">
        <v>203</v>
      </c>
    </row>
    <row r="23" spans="1:67">
      <c r="B23" s="43"/>
      <c r="C23" s="44" t="s">
        <v>204</v>
      </c>
      <c r="D23" s="46">
        <v>0</v>
      </c>
      <c r="E23" s="48">
        <v>6</v>
      </c>
      <c r="F23" s="49">
        <v>1</v>
      </c>
      <c r="G23" s="46">
        <v>0</v>
      </c>
      <c r="H23" s="46">
        <v>1</v>
      </c>
      <c r="I23" s="46">
        <v>1</v>
      </c>
      <c r="J23" s="49">
        <v>0</v>
      </c>
      <c r="K23" s="46">
        <v>1</v>
      </c>
      <c r="L23" s="46">
        <v>0</v>
      </c>
      <c r="M23" s="48">
        <v>0</v>
      </c>
      <c r="N23" s="49">
        <v>0</v>
      </c>
      <c r="O23" s="46">
        <v>0</v>
      </c>
      <c r="P23" s="46">
        <v>0</v>
      </c>
      <c r="Q23" s="46">
        <v>3</v>
      </c>
      <c r="R23" s="46">
        <v>1</v>
      </c>
      <c r="S23" s="49">
        <v>3</v>
      </c>
      <c r="T23" s="46">
        <v>1</v>
      </c>
      <c r="U23" s="46">
        <v>0</v>
      </c>
      <c r="V23" s="48">
        <v>5</v>
      </c>
      <c r="W23" s="46">
        <v>2</v>
      </c>
      <c r="X23" s="46">
        <v>1</v>
      </c>
      <c r="Y23" s="46">
        <v>1</v>
      </c>
      <c r="Z23" s="46">
        <v>1</v>
      </c>
      <c r="AA23" s="48">
        <v>3</v>
      </c>
      <c r="AB23" s="46">
        <v>8</v>
      </c>
      <c r="AC23" s="46">
        <v>5</v>
      </c>
      <c r="AD23" s="46">
        <v>1</v>
      </c>
      <c r="AE23" s="48">
        <v>9</v>
      </c>
      <c r="AF23" s="46">
        <v>10</v>
      </c>
      <c r="AG23" s="46">
        <v>8</v>
      </c>
      <c r="AH23" s="46">
        <v>8</v>
      </c>
      <c r="AI23" s="46">
        <v>21</v>
      </c>
      <c r="AJ23" s="49">
        <v>16</v>
      </c>
      <c r="AK23" s="46">
        <v>9</v>
      </c>
      <c r="AL23" s="46">
        <v>12</v>
      </c>
      <c r="AM23" s="46">
        <v>15</v>
      </c>
      <c r="AN23" s="48">
        <v>10</v>
      </c>
      <c r="AO23" s="46">
        <v>6</v>
      </c>
      <c r="AP23" s="46">
        <v>17</v>
      </c>
      <c r="AQ23" s="142">
        <v>4</v>
      </c>
      <c r="AR23" s="118">
        <v>3</v>
      </c>
      <c r="AS23" s="46">
        <v>9</v>
      </c>
      <c r="AT23" s="46">
        <v>4</v>
      </c>
      <c r="AU23" s="46">
        <v>5</v>
      </c>
      <c r="AV23" s="46">
        <v>2</v>
      </c>
      <c r="AW23" s="49">
        <v>2</v>
      </c>
      <c r="AX23" s="46">
        <v>2</v>
      </c>
      <c r="AY23" s="46">
        <v>2</v>
      </c>
      <c r="AZ23" s="46">
        <v>5</v>
      </c>
      <c r="BA23" s="48">
        <v>1</v>
      </c>
      <c r="BB23" s="49">
        <v>0</v>
      </c>
      <c r="BC23" s="153">
        <v>1</v>
      </c>
      <c r="BD23" s="46">
        <v>1</v>
      </c>
      <c r="BE23" s="48">
        <v>1</v>
      </c>
      <c r="BF23" s="49">
        <v>2</v>
      </c>
      <c r="BG23" s="46">
        <v>1</v>
      </c>
      <c r="BH23" s="46">
        <v>1</v>
      </c>
      <c r="BI23" s="46">
        <v>0</v>
      </c>
      <c r="BJ23" s="49">
        <v>1</v>
      </c>
      <c r="BK23" s="46">
        <v>0</v>
      </c>
      <c r="BL23" s="46">
        <v>0</v>
      </c>
      <c r="BM23" s="48">
        <v>0</v>
      </c>
      <c r="BN23" s="120">
        <f t="shared" si="0"/>
        <v>223</v>
      </c>
      <c r="BO23" s="44" t="s">
        <v>204</v>
      </c>
    </row>
    <row r="24" spans="1:67">
      <c r="B24" s="43"/>
      <c r="C24" s="44" t="s">
        <v>205</v>
      </c>
      <c r="D24" s="46">
        <v>0</v>
      </c>
      <c r="E24" s="48">
        <v>1</v>
      </c>
      <c r="F24" s="49">
        <v>1</v>
      </c>
      <c r="G24" s="46">
        <v>1</v>
      </c>
      <c r="H24" s="46">
        <v>0</v>
      </c>
      <c r="I24" s="46">
        <v>0</v>
      </c>
      <c r="J24" s="49">
        <v>1</v>
      </c>
      <c r="K24" s="46">
        <v>1</v>
      </c>
      <c r="L24" s="46">
        <v>1</v>
      </c>
      <c r="M24" s="48">
        <v>0</v>
      </c>
      <c r="N24" s="49">
        <v>0</v>
      </c>
      <c r="O24" s="46">
        <v>1</v>
      </c>
      <c r="P24" s="46">
        <v>0</v>
      </c>
      <c r="Q24" s="46">
        <v>1</v>
      </c>
      <c r="R24" s="46">
        <v>1</v>
      </c>
      <c r="S24" s="49">
        <v>2</v>
      </c>
      <c r="T24" s="46">
        <v>3</v>
      </c>
      <c r="U24" s="46">
        <v>1</v>
      </c>
      <c r="V24" s="48">
        <v>3</v>
      </c>
      <c r="W24" s="46">
        <v>1</v>
      </c>
      <c r="X24" s="46">
        <v>4</v>
      </c>
      <c r="Y24" s="46">
        <v>6</v>
      </c>
      <c r="Z24" s="46">
        <v>4</v>
      </c>
      <c r="AA24" s="48">
        <v>9</v>
      </c>
      <c r="AB24" s="46">
        <v>6</v>
      </c>
      <c r="AC24" s="46">
        <v>7</v>
      </c>
      <c r="AD24" s="46">
        <v>5</v>
      </c>
      <c r="AE24" s="48">
        <v>8</v>
      </c>
      <c r="AF24" s="46">
        <v>11</v>
      </c>
      <c r="AG24" s="46">
        <v>11</v>
      </c>
      <c r="AH24" s="46">
        <v>19</v>
      </c>
      <c r="AI24" s="46">
        <v>21</v>
      </c>
      <c r="AJ24" s="49">
        <v>17</v>
      </c>
      <c r="AK24" s="46">
        <v>31</v>
      </c>
      <c r="AL24" s="46">
        <v>29</v>
      </c>
      <c r="AM24" s="46">
        <v>34</v>
      </c>
      <c r="AN24" s="48">
        <v>17</v>
      </c>
      <c r="AO24" s="46">
        <v>22</v>
      </c>
      <c r="AP24" s="46">
        <v>14</v>
      </c>
      <c r="AQ24" s="142">
        <v>16</v>
      </c>
      <c r="AR24" s="118">
        <v>5</v>
      </c>
      <c r="AS24" s="46">
        <v>1</v>
      </c>
      <c r="AT24" s="46">
        <v>3</v>
      </c>
      <c r="AU24" s="46">
        <v>4</v>
      </c>
      <c r="AV24" s="46">
        <v>2</v>
      </c>
      <c r="AW24" s="49">
        <v>0</v>
      </c>
      <c r="AX24" s="46">
        <v>0</v>
      </c>
      <c r="AY24" s="46">
        <v>2</v>
      </c>
      <c r="AZ24" s="46">
        <v>1</v>
      </c>
      <c r="BA24" s="48">
        <v>2</v>
      </c>
      <c r="BB24" s="49">
        <v>1</v>
      </c>
      <c r="BC24" s="153">
        <v>1</v>
      </c>
      <c r="BD24" s="46">
        <v>3</v>
      </c>
      <c r="BE24" s="48">
        <v>2</v>
      </c>
      <c r="BF24" s="49">
        <v>0</v>
      </c>
      <c r="BG24" s="46">
        <v>0</v>
      </c>
      <c r="BH24" s="46">
        <v>5</v>
      </c>
      <c r="BI24" s="46">
        <v>2</v>
      </c>
      <c r="BJ24" s="49">
        <v>1</v>
      </c>
      <c r="BK24" s="46">
        <v>0</v>
      </c>
      <c r="BL24" s="46">
        <v>0</v>
      </c>
      <c r="BM24" s="48">
        <v>0</v>
      </c>
      <c r="BN24" s="120">
        <f t="shared" si="0"/>
        <v>339</v>
      </c>
      <c r="BO24" s="44" t="s">
        <v>205</v>
      </c>
    </row>
    <row r="25" spans="1:67">
      <c r="B25" s="43"/>
      <c r="C25" s="44" t="s">
        <v>206</v>
      </c>
      <c r="D25" s="46">
        <v>1</v>
      </c>
      <c r="E25" s="48">
        <v>0</v>
      </c>
      <c r="F25" s="49">
        <v>2</v>
      </c>
      <c r="G25" s="46">
        <v>0</v>
      </c>
      <c r="H25" s="46">
        <v>0</v>
      </c>
      <c r="I25" s="46">
        <v>0</v>
      </c>
      <c r="J25" s="49">
        <v>0</v>
      </c>
      <c r="K25" s="46">
        <v>0</v>
      </c>
      <c r="L25" s="46">
        <v>0</v>
      </c>
      <c r="M25" s="48">
        <v>0</v>
      </c>
      <c r="N25" s="49">
        <v>0</v>
      </c>
      <c r="O25" s="46">
        <v>0</v>
      </c>
      <c r="P25" s="46">
        <v>0</v>
      </c>
      <c r="Q25" s="46">
        <v>0</v>
      </c>
      <c r="R25" s="46">
        <v>0</v>
      </c>
      <c r="S25" s="49">
        <v>0</v>
      </c>
      <c r="T25" s="46">
        <v>0</v>
      </c>
      <c r="U25" s="46">
        <v>0</v>
      </c>
      <c r="V25" s="48">
        <v>1</v>
      </c>
      <c r="W25" s="46">
        <v>0</v>
      </c>
      <c r="X25" s="46">
        <v>0</v>
      </c>
      <c r="Y25" s="46">
        <v>0</v>
      </c>
      <c r="Z25" s="46">
        <v>0</v>
      </c>
      <c r="AA25" s="48">
        <v>0</v>
      </c>
      <c r="AB25" s="46">
        <v>0</v>
      </c>
      <c r="AC25" s="46">
        <v>0</v>
      </c>
      <c r="AD25" s="46">
        <v>1</v>
      </c>
      <c r="AE25" s="48">
        <v>1</v>
      </c>
      <c r="AF25" s="46">
        <v>1</v>
      </c>
      <c r="AG25" s="46">
        <v>0</v>
      </c>
      <c r="AH25" s="46">
        <v>0</v>
      </c>
      <c r="AI25" s="46">
        <v>1</v>
      </c>
      <c r="AJ25" s="49">
        <v>2</v>
      </c>
      <c r="AK25" s="46">
        <v>4</v>
      </c>
      <c r="AL25" s="46">
        <v>2</v>
      </c>
      <c r="AM25" s="46">
        <v>5</v>
      </c>
      <c r="AN25" s="48">
        <v>2</v>
      </c>
      <c r="AO25" s="46">
        <v>1</v>
      </c>
      <c r="AP25" s="46">
        <v>0</v>
      </c>
      <c r="AQ25" s="142">
        <v>0</v>
      </c>
      <c r="AR25" s="118">
        <v>1</v>
      </c>
      <c r="AS25" s="46">
        <v>0</v>
      </c>
      <c r="AT25" s="46">
        <v>0</v>
      </c>
      <c r="AU25" s="46">
        <v>0</v>
      </c>
      <c r="AV25" s="46">
        <v>1</v>
      </c>
      <c r="AW25" s="49">
        <v>0</v>
      </c>
      <c r="AX25" s="46">
        <v>0</v>
      </c>
      <c r="AY25" s="46">
        <v>0</v>
      </c>
      <c r="AZ25" s="46">
        <v>0</v>
      </c>
      <c r="BA25" s="48">
        <v>0</v>
      </c>
      <c r="BB25" s="49">
        <v>0</v>
      </c>
      <c r="BC25" s="153">
        <v>0</v>
      </c>
      <c r="BD25" s="46">
        <v>0</v>
      </c>
      <c r="BE25" s="48">
        <v>0</v>
      </c>
      <c r="BF25" s="49">
        <v>0</v>
      </c>
      <c r="BG25" s="46">
        <v>0</v>
      </c>
      <c r="BH25" s="46">
        <v>0</v>
      </c>
      <c r="BI25" s="46">
        <v>0</v>
      </c>
      <c r="BJ25" s="49">
        <v>0</v>
      </c>
      <c r="BK25" s="46">
        <v>0</v>
      </c>
      <c r="BL25" s="46">
        <v>0</v>
      </c>
      <c r="BM25" s="48">
        <v>0</v>
      </c>
      <c r="BN25" s="120">
        <f t="shared" si="0"/>
        <v>23</v>
      </c>
      <c r="BO25" s="44" t="s">
        <v>206</v>
      </c>
    </row>
    <row r="26" spans="1:67">
      <c r="B26" s="43"/>
      <c r="C26" s="44" t="s">
        <v>207</v>
      </c>
      <c r="D26" s="46">
        <v>0</v>
      </c>
      <c r="E26" s="48">
        <v>0</v>
      </c>
      <c r="F26" s="49">
        <v>0</v>
      </c>
      <c r="G26" s="46">
        <v>0</v>
      </c>
      <c r="H26" s="46">
        <v>0</v>
      </c>
      <c r="I26" s="46">
        <v>0</v>
      </c>
      <c r="J26" s="49">
        <v>0</v>
      </c>
      <c r="K26" s="46">
        <v>0</v>
      </c>
      <c r="L26" s="46">
        <v>0</v>
      </c>
      <c r="M26" s="48">
        <v>0</v>
      </c>
      <c r="N26" s="49">
        <v>0</v>
      </c>
      <c r="O26" s="46">
        <v>0</v>
      </c>
      <c r="P26" s="46">
        <v>0</v>
      </c>
      <c r="Q26" s="46">
        <v>1</v>
      </c>
      <c r="R26" s="46">
        <v>1</v>
      </c>
      <c r="S26" s="49">
        <v>0</v>
      </c>
      <c r="T26" s="46">
        <v>0</v>
      </c>
      <c r="U26" s="46">
        <v>0</v>
      </c>
      <c r="V26" s="48">
        <v>0</v>
      </c>
      <c r="W26" s="46">
        <v>0</v>
      </c>
      <c r="X26" s="46">
        <v>0</v>
      </c>
      <c r="Y26" s="46">
        <v>0</v>
      </c>
      <c r="Z26" s="46">
        <v>0</v>
      </c>
      <c r="AA26" s="48">
        <v>0</v>
      </c>
      <c r="AB26" s="46">
        <v>0</v>
      </c>
      <c r="AC26" s="46">
        <v>2</v>
      </c>
      <c r="AD26" s="46">
        <v>0</v>
      </c>
      <c r="AE26" s="48">
        <v>1</v>
      </c>
      <c r="AF26" s="46">
        <v>0</v>
      </c>
      <c r="AG26" s="46">
        <v>4</v>
      </c>
      <c r="AH26" s="46">
        <v>10</v>
      </c>
      <c r="AI26" s="46">
        <v>3</v>
      </c>
      <c r="AJ26" s="49">
        <v>4</v>
      </c>
      <c r="AK26" s="46">
        <v>0</v>
      </c>
      <c r="AL26" s="46">
        <v>2</v>
      </c>
      <c r="AM26" s="46">
        <v>5</v>
      </c>
      <c r="AN26" s="48">
        <v>14</v>
      </c>
      <c r="AO26" s="46">
        <v>9</v>
      </c>
      <c r="AP26" s="46">
        <v>11</v>
      </c>
      <c r="AQ26" s="143">
        <v>6</v>
      </c>
      <c r="AR26" s="118">
        <v>13</v>
      </c>
      <c r="AS26" s="46">
        <v>6</v>
      </c>
      <c r="AT26" s="46">
        <v>8</v>
      </c>
      <c r="AU26" s="46">
        <v>6</v>
      </c>
      <c r="AV26" s="46">
        <v>2</v>
      </c>
      <c r="AW26" s="49">
        <v>1</v>
      </c>
      <c r="AX26" s="46">
        <v>0</v>
      </c>
      <c r="AY26" s="46">
        <v>0</v>
      </c>
      <c r="AZ26" s="46">
        <v>2</v>
      </c>
      <c r="BA26" s="48">
        <v>0</v>
      </c>
      <c r="BB26" s="49">
        <v>1</v>
      </c>
      <c r="BC26" s="154">
        <v>0</v>
      </c>
      <c r="BD26" s="46">
        <v>0</v>
      </c>
      <c r="BE26" s="48">
        <v>0</v>
      </c>
      <c r="BF26" s="49">
        <v>1</v>
      </c>
      <c r="BG26" s="46">
        <v>0</v>
      </c>
      <c r="BH26" s="46">
        <v>0</v>
      </c>
      <c r="BI26" s="46">
        <v>0</v>
      </c>
      <c r="BJ26" s="49">
        <v>0</v>
      </c>
      <c r="BK26" s="46">
        <v>0</v>
      </c>
      <c r="BL26" s="46">
        <v>0</v>
      </c>
      <c r="BM26" s="48">
        <v>0</v>
      </c>
      <c r="BN26" s="120">
        <f t="shared" si="0"/>
        <v>113</v>
      </c>
      <c r="BO26" s="44" t="s">
        <v>207</v>
      </c>
    </row>
    <row r="27" spans="1:67">
      <c r="B27" s="43"/>
      <c r="C27" s="71" t="s">
        <v>208</v>
      </c>
      <c r="D27" s="72">
        <v>1</v>
      </c>
      <c r="E27" s="73">
        <v>7</v>
      </c>
      <c r="F27" s="74">
        <v>4</v>
      </c>
      <c r="G27" s="72">
        <v>3</v>
      </c>
      <c r="H27" s="72">
        <v>3</v>
      </c>
      <c r="I27" s="72">
        <v>5</v>
      </c>
      <c r="J27" s="74">
        <v>4</v>
      </c>
      <c r="K27" s="72">
        <v>4</v>
      </c>
      <c r="L27" s="72">
        <v>4</v>
      </c>
      <c r="M27" s="73">
        <v>7</v>
      </c>
      <c r="N27" s="74">
        <v>0</v>
      </c>
      <c r="O27" s="72">
        <v>1</v>
      </c>
      <c r="P27" s="72">
        <v>1</v>
      </c>
      <c r="Q27" s="72">
        <v>5</v>
      </c>
      <c r="R27" s="72">
        <v>5</v>
      </c>
      <c r="S27" s="74">
        <v>6</v>
      </c>
      <c r="T27" s="72">
        <v>5</v>
      </c>
      <c r="U27" s="72">
        <v>5</v>
      </c>
      <c r="V27" s="73">
        <v>10</v>
      </c>
      <c r="W27" s="72">
        <v>8</v>
      </c>
      <c r="X27" s="72">
        <v>16</v>
      </c>
      <c r="Y27" s="72">
        <v>17</v>
      </c>
      <c r="Z27" s="72">
        <v>22</v>
      </c>
      <c r="AA27" s="73">
        <v>26</v>
      </c>
      <c r="AB27" s="72">
        <v>35</v>
      </c>
      <c r="AC27" s="72">
        <v>34</v>
      </c>
      <c r="AD27" s="72">
        <v>24</v>
      </c>
      <c r="AE27" s="73">
        <v>35</v>
      </c>
      <c r="AF27" s="72">
        <v>35</v>
      </c>
      <c r="AG27" s="72">
        <v>44</v>
      </c>
      <c r="AH27" s="72">
        <v>79</v>
      </c>
      <c r="AI27" s="72">
        <v>77</v>
      </c>
      <c r="AJ27" s="74">
        <v>82</v>
      </c>
      <c r="AK27" s="72">
        <v>97</v>
      </c>
      <c r="AL27" s="72">
        <v>112</v>
      </c>
      <c r="AM27" s="72">
        <v>114</v>
      </c>
      <c r="AN27" s="73">
        <v>93</v>
      </c>
      <c r="AO27" s="72">
        <v>79</v>
      </c>
      <c r="AP27" s="72">
        <v>75</v>
      </c>
      <c r="AQ27" s="143">
        <v>43</v>
      </c>
      <c r="AR27" s="121">
        <v>39</v>
      </c>
      <c r="AS27" s="72">
        <v>42</v>
      </c>
      <c r="AT27" s="72">
        <v>25</v>
      </c>
      <c r="AU27" s="72">
        <v>20</v>
      </c>
      <c r="AV27" s="72">
        <v>28</v>
      </c>
      <c r="AW27" s="74">
        <v>6</v>
      </c>
      <c r="AX27" s="72">
        <v>3</v>
      </c>
      <c r="AY27" s="72">
        <v>8</v>
      </c>
      <c r="AZ27" s="72">
        <v>12</v>
      </c>
      <c r="BA27" s="73">
        <v>5</v>
      </c>
      <c r="BB27" s="74">
        <v>4</v>
      </c>
      <c r="BC27" s="154">
        <v>5</v>
      </c>
      <c r="BD27" s="72">
        <v>6</v>
      </c>
      <c r="BE27" s="73">
        <v>6</v>
      </c>
      <c r="BF27" s="74">
        <v>4</v>
      </c>
      <c r="BG27" s="72">
        <v>8</v>
      </c>
      <c r="BH27" s="72">
        <v>10</v>
      </c>
      <c r="BI27" s="72">
        <v>6</v>
      </c>
      <c r="BJ27" s="74">
        <v>5</v>
      </c>
      <c r="BK27" s="72">
        <v>0</v>
      </c>
      <c r="BL27" s="72">
        <v>0</v>
      </c>
      <c r="BM27" s="73">
        <v>2</v>
      </c>
      <c r="BN27" s="122">
        <f t="shared" si="0"/>
        <v>1429</v>
      </c>
      <c r="BO27" s="71" t="s">
        <v>208</v>
      </c>
    </row>
    <row r="28" spans="1:67">
      <c r="B28" s="50"/>
      <c r="C28" s="51" t="s">
        <v>209</v>
      </c>
      <c r="D28" s="52">
        <v>743</v>
      </c>
      <c r="E28" s="54">
        <v>822</v>
      </c>
      <c r="F28" s="53">
        <v>739</v>
      </c>
      <c r="G28" s="52">
        <v>805</v>
      </c>
      <c r="H28" s="52">
        <v>734</v>
      </c>
      <c r="I28" s="52">
        <v>858</v>
      </c>
      <c r="J28" s="53">
        <v>961</v>
      </c>
      <c r="K28" s="52">
        <v>1048</v>
      </c>
      <c r="L28" s="52">
        <v>1164</v>
      </c>
      <c r="M28" s="54">
        <v>1272</v>
      </c>
      <c r="N28" s="53">
        <v>446</v>
      </c>
      <c r="O28" s="52">
        <v>1058</v>
      </c>
      <c r="P28" s="52">
        <v>1273</v>
      </c>
      <c r="Q28" s="52">
        <v>2283</v>
      </c>
      <c r="R28" s="52">
        <v>2677</v>
      </c>
      <c r="S28" s="53">
        <v>2989</v>
      </c>
      <c r="T28" s="52">
        <v>3315</v>
      </c>
      <c r="U28" s="52">
        <v>3775</v>
      </c>
      <c r="V28" s="54">
        <v>3984</v>
      </c>
      <c r="W28" s="52">
        <v>4391</v>
      </c>
      <c r="X28" s="52">
        <v>4611</v>
      </c>
      <c r="Y28" s="52">
        <v>3663</v>
      </c>
      <c r="Z28" s="52">
        <v>3177</v>
      </c>
      <c r="AA28" s="54">
        <v>2404</v>
      </c>
      <c r="AB28" s="52">
        <v>2205</v>
      </c>
      <c r="AC28" s="52">
        <v>2012</v>
      </c>
      <c r="AD28" s="52">
        <v>1686</v>
      </c>
      <c r="AE28" s="54">
        <v>1160</v>
      </c>
      <c r="AF28" s="52">
        <v>710</v>
      </c>
      <c r="AG28" s="52">
        <v>726</v>
      </c>
      <c r="AH28" s="52">
        <v>746</v>
      </c>
      <c r="AI28" s="52">
        <v>619</v>
      </c>
      <c r="AJ28" s="53">
        <v>590</v>
      </c>
      <c r="AK28" s="52">
        <v>528</v>
      </c>
      <c r="AL28" s="52">
        <v>560</v>
      </c>
      <c r="AM28" s="52">
        <v>661</v>
      </c>
      <c r="AN28" s="54">
        <v>821</v>
      </c>
      <c r="AO28" s="52">
        <v>905</v>
      </c>
      <c r="AP28" s="52">
        <v>1180</v>
      </c>
      <c r="AQ28" s="144">
        <v>1239</v>
      </c>
      <c r="AR28" s="42">
        <v>1629</v>
      </c>
      <c r="AS28" s="52">
        <v>1976</v>
      </c>
      <c r="AT28" s="52">
        <v>1358</v>
      </c>
      <c r="AU28" s="52">
        <v>1790</v>
      </c>
      <c r="AV28" s="52">
        <v>3013</v>
      </c>
      <c r="AW28" s="53">
        <v>3896</v>
      </c>
      <c r="AX28" s="52">
        <v>3781</v>
      </c>
      <c r="AY28" s="52">
        <v>3834</v>
      </c>
      <c r="AZ28" s="52">
        <v>3546</v>
      </c>
      <c r="BA28" s="54">
        <v>3631</v>
      </c>
      <c r="BB28" s="53">
        <v>3806</v>
      </c>
      <c r="BC28" s="155">
        <v>2966</v>
      </c>
      <c r="BD28" s="52">
        <v>2924</v>
      </c>
      <c r="BE28" s="54">
        <v>2821</v>
      </c>
      <c r="BF28" s="53">
        <v>2067</v>
      </c>
      <c r="BG28" s="52">
        <v>1809</v>
      </c>
      <c r="BH28" s="52">
        <v>1699</v>
      </c>
      <c r="BI28" s="52">
        <v>1362</v>
      </c>
      <c r="BJ28" s="53">
        <v>1342</v>
      </c>
      <c r="BK28" s="52">
        <v>1366</v>
      </c>
      <c r="BL28" s="52">
        <v>1480</v>
      </c>
      <c r="BM28" s="54">
        <v>1709</v>
      </c>
      <c r="BN28" s="123">
        <f t="shared" si="0"/>
        <v>110199</v>
      </c>
      <c r="BO28" s="51" t="s">
        <v>209</v>
      </c>
    </row>
    <row r="29" spans="1:67">
      <c r="B29" s="55" t="s">
        <v>213</v>
      </c>
      <c r="C29" s="56" t="s">
        <v>201</v>
      </c>
      <c r="D29" s="57">
        <v>0</v>
      </c>
      <c r="E29" s="58">
        <v>0</v>
      </c>
      <c r="F29" s="55">
        <v>0</v>
      </c>
      <c r="G29" s="57">
        <v>0</v>
      </c>
      <c r="H29" s="57">
        <v>0</v>
      </c>
      <c r="I29" s="57">
        <v>0</v>
      </c>
      <c r="J29" s="55">
        <v>0</v>
      </c>
      <c r="K29" s="57">
        <v>0.33</v>
      </c>
      <c r="L29" s="57">
        <v>0.33</v>
      </c>
      <c r="M29" s="58">
        <v>1</v>
      </c>
      <c r="N29" s="55">
        <v>0</v>
      </c>
      <c r="O29" s="57">
        <v>0</v>
      </c>
      <c r="P29" s="57">
        <v>0</v>
      </c>
      <c r="Q29" s="57">
        <v>0</v>
      </c>
      <c r="R29" s="57">
        <v>0</v>
      </c>
      <c r="S29" s="55">
        <v>0</v>
      </c>
      <c r="T29" s="57">
        <v>0</v>
      </c>
      <c r="U29" s="57">
        <v>0</v>
      </c>
      <c r="V29" s="58">
        <v>0</v>
      </c>
      <c r="W29" s="57">
        <v>0</v>
      </c>
      <c r="X29" s="57">
        <v>1</v>
      </c>
      <c r="Y29" s="124">
        <v>0.33</v>
      </c>
      <c r="Z29" s="57">
        <v>1.67</v>
      </c>
      <c r="AA29" s="58">
        <v>0.67</v>
      </c>
      <c r="AB29" s="57">
        <v>1.67</v>
      </c>
      <c r="AC29" s="57">
        <v>1</v>
      </c>
      <c r="AD29" s="57">
        <v>1.67</v>
      </c>
      <c r="AE29" s="58">
        <v>2</v>
      </c>
      <c r="AF29" s="57">
        <v>2.33</v>
      </c>
      <c r="AG29" s="57">
        <v>1.33</v>
      </c>
      <c r="AH29" s="57">
        <v>4</v>
      </c>
      <c r="AI29" s="57">
        <v>3.33</v>
      </c>
      <c r="AJ29" s="55">
        <v>5</v>
      </c>
      <c r="AK29" s="57">
        <v>5.67</v>
      </c>
      <c r="AL29" s="57">
        <v>9</v>
      </c>
      <c r="AM29" s="57">
        <v>9.33</v>
      </c>
      <c r="AN29" s="58">
        <v>6.33</v>
      </c>
      <c r="AO29" s="57">
        <v>6.33</v>
      </c>
      <c r="AP29" s="57">
        <v>2.67</v>
      </c>
      <c r="AQ29" s="145">
        <v>2</v>
      </c>
      <c r="AR29" s="58">
        <v>2.33</v>
      </c>
      <c r="AS29" s="57">
        <v>4</v>
      </c>
      <c r="AT29" s="57">
        <v>1</v>
      </c>
      <c r="AU29" s="57">
        <v>1</v>
      </c>
      <c r="AV29" s="57">
        <v>1.33</v>
      </c>
      <c r="AW29" s="55">
        <v>0.33</v>
      </c>
      <c r="AX29" s="57">
        <v>0.33</v>
      </c>
      <c r="AY29" s="57">
        <v>1.33</v>
      </c>
      <c r="AZ29" s="57">
        <v>0.33</v>
      </c>
      <c r="BA29" s="58">
        <v>0.33</v>
      </c>
      <c r="BB29" s="55">
        <v>0</v>
      </c>
      <c r="BC29" s="157">
        <v>0.67</v>
      </c>
      <c r="BD29" s="57">
        <v>0.33</v>
      </c>
      <c r="BE29" s="58">
        <v>0.33</v>
      </c>
      <c r="BF29" s="55">
        <v>0.33</v>
      </c>
      <c r="BG29" s="57">
        <v>1.33</v>
      </c>
      <c r="BH29" s="57">
        <v>0.67</v>
      </c>
      <c r="BI29" s="57">
        <v>1.33</v>
      </c>
      <c r="BJ29" s="55">
        <v>1</v>
      </c>
      <c r="BK29" s="57">
        <v>0</v>
      </c>
      <c r="BL29" s="57">
        <v>0</v>
      </c>
      <c r="BM29" s="58">
        <v>0.33</v>
      </c>
      <c r="BN29" s="56">
        <f t="shared" si="0"/>
        <v>85.95999999999998</v>
      </c>
      <c r="BO29" s="56" t="s">
        <v>201</v>
      </c>
    </row>
    <row r="30" spans="1:67">
      <c r="B30" s="55" t="s">
        <v>210</v>
      </c>
      <c r="C30" s="56" t="s">
        <v>203</v>
      </c>
      <c r="D30" s="57">
        <v>0</v>
      </c>
      <c r="E30" s="58">
        <v>0</v>
      </c>
      <c r="F30" s="55">
        <v>0</v>
      </c>
      <c r="G30" s="57">
        <v>0.2</v>
      </c>
      <c r="H30" s="57">
        <v>0.2</v>
      </c>
      <c r="I30" s="57">
        <v>0.4</v>
      </c>
      <c r="J30" s="55">
        <v>0.3</v>
      </c>
      <c r="K30" s="57">
        <v>0.1</v>
      </c>
      <c r="L30" s="57">
        <v>0.2</v>
      </c>
      <c r="M30" s="58">
        <v>0.4</v>
      </c>
      <c r="N30" s="55">
        <v>0</v>
      </c>
      <c r="O30" s="57">
        <v>0</v>
      </c>
      <c r="P30" s="57">
        <v>0.1</v>
      </c>
      <c r="Q30" s="57">
        <v>0</v>
      </c>
      <c r="R30" s="57">
        <v>0.2</v>
      </c>
      <c r="S30" s="55">
        <v>0.1</v>
      </c>
      <c r="T30" s="57">
        <v>0.1</v>
      </c>
      <c r="U30" s="57">
        <v>0.4</v>
      </c>
      <c r="V30" s="58">
        <v>0.1</v>
      </c>
      <c r="W30" s="57">
        <v>0.5</v>
      </c>
      <c r="X30" s="57">
        <v>0.8</v>
      </c>
      <c r="Y30" s="57">
        <v>0.9</v>
      </c>
      <c r="Z30" s="57">
        <v>1.2</v>
      </c>
      <c r="AA30" s="58">
        <v>1.2</v>
      </c>
      <c r="AB30" s="57">
        <v>2.29</v>
      </c>
      <c r="AC30" s="57">
        <v>2.4300000000000002</v>
      </c>
      <c r="AD30" s="57">
        <v>1.71</v>
      </c>
      <c r="AE30" s="58">
        <v>1.43</v>
      </c>
      <c r="AF30" s="57">
        <v>0.86</v>
      </c>
      <c r="AG30" s="57">
        <v>2.4300000000000002</v>
      </c>
      <c r="AH30" s="57">
        <v>4.29</v>
      </c>
      <c r="AI30" s="57">
        <v>3</v>
      </c>
      <c r="AJ30" s="55">
        <v>4</v>
      </c>
      <c r="AK30" s="57">
        <v>5.14</v>
      </c>
      <c r="AL30" s="57">
        <v>5.71</v>
      </c>
      <c r="AM30" s="57">
        <v>3.86</v>
      </c>
      <c r="AN30" s="58">
        <v>4.43</v>
      </c>
      <c r="AO30" s="57">
        <v>3.14</v>
      </c>
      <c r="AP30" s="57">
        <v>3.57</v>
      </c>
      <c r="AQ30" s="145">
        <v>1.57</v>
      </c>
      <c r="AR30" s="58">
        <v>1.43</v>
      </c>
      <c r="AS30" s="57">
        <v>2</v>
      </c>
      <c r="AT30" s="57">
        <v>1</v>
      </c>
      <c r="AU30" s="57">
        <v>0.28999999999999998</v>
      </c>
      <c r="AV30" s="57">
        <v>2.4300000000000002</v>
      </c>
      <c r="AW30" s="55">
        <v>0.28999999999999998</v>
      </c>
      <c r="AX30" s="57">
        <v>0</v>
      </c>
      <c r="AY30" s="57">
        <v>0</v>
      </c>
      <c r="AZ30" s="57">
        <v>0.43</v>
      </c>
      <c r="BA30" s="58">
        <v>0.14000000000000001</v>
      </c>
      <c r="BB30" s="55">
        <v>0.28999999999999998</v>
      </c>
      <c r="BC30" s="157">
        <v>0.14000000000000001</v>
      </c>
      <c r="BD30" s="57">
        <v>0.14000000000000001</v>
      </c>
      <c r="BE30" s="58">
        <v>0.28999999999999998</v>
      </c>
      <c r="BF30" s="55">
        <v>0</v>
      </c>
      <c r="BG30" s="57">
        <v>0.43</v>
      </c>
      <c r="BH30" s="57">
        <v>0.28999999999999998</v>
      </c>
      <c r="BI30" s="57">
        <v>0</v>
      </c>
      <c r="BJ30" s="55">
        <v>0</v>
      </c>
      <c r="BK30" s="57">
        <v>0</v>
      </c>
      <c r="BL30" s="57">
        <v>0</v>
      </c>
      <c r="BM30" s="58">
        <v>0.14000000000000001</v>
      </c>
      <c r="BN30" s="56">
        <f t="shared" si="0"/>
        <v>65.190000000000012</v>
      </c>
      <c r="BO30" s="56" t="s">
        <v>203</v>
      </c>
    </row>
    <row r="31" spans="1:67">
      <c r="B31" s="55"/>
      <c r="C31" s="56" t="s">
        <v>204</v>
      </c>
      <c r="D31" s="57">
        <v>0</v>
      </c>
      <c r="E31" s="58">
        <v>0.86</v>
      </c>
      <c r="F31" s="55">
        <v>0.14000000000000001</v>
      </c>
      <c r="G31" s="57">
        <v>0</v>
      </c>
      <c r="H31" s="57">
        <v>0.14000000000000001</v>
      </c>
      <c r="I31" s="57">
        <v>0.14000000000000001</v>
      </c>
      <c r="J31" s="55">
        <v>0</v>
      </c>
      <c r="K31" s="57">
        <v>0.14000000000000001</v>
      </c>
      <c r="L31" s="57">
        <v>0</v>
      </c>
      <c r="M31" s="58">
        <v>0</v>
      </c>
      <c r="N31" s="55">
        <v>0</v>
      </c>
      <c r="O31" s="57">
        <v>0</v>
      </c>
      <c r="P31" s="57">
        <v>0</v>
      </c>
      <c r="Q31" s="57">
        <v>0.43</v>
      </c>
      <c r="R31" s="57">
        <v>0.14000000000000001</v>
      </c>
      <c r="S31" s="55">
        <v>0.43</v>
      </c>
      <c r="T31" s="57">
        <v>0.14000000000000001</v>
      </c>
      <c r="U31" s="57">
        <v>0</v>
      </c>
      <c r="V31" s="58">
        <v>0.71</v>
      </c>
      <c r="W31" s="57">
        <v>0.28999999999999998</v>
      </c>
      <c r="X31" s="57">
        <v>0.14000000000000001</v>
      </c>
      <c r="Y31" s="57">
        <v>0.14000000000000001</v>
      </c>
      <c r="Z31" s="57">
        <v>0.14000000000000001</v>
      </c>
      <c r="AA31" s="58">
        <v>0.43</v>
      </c>
      <c r="AB31" s="57">
        <v>1.33</v>
      </c>
      <c r="AC31" s="57">
        <v>0.83</v>
      </c>
      <c r="AD31" s="57">
        <v>0.17</v>
      </c>
      <c r="AE31" s="58">
        <v>1.5</v>
      </c>
      <c r="AF31" s="57">
        <v>1.67</v>
      </c>
      <c r="AG31" s="57">
        <v>1.33</v>
      </c>
      <c r="AH31" s="57">
        <v>1.33</v>
      </c>
      <c r="AI31" s="57">
        <v>3.5</v>
      </c>
      <c r="AJ31" s="55">
        <v>2.67</v>
      </c>
      <c r="AK31" s="57">
        <v>1.5</v>
      </c>
      <c r="AL31" s="57">
        <v>2</v>
      </c>
      <c r="AM31" s="57">
        <v>2.5</v>
      </c>
      <c r="AN31" s="58">
        <v>1.67</v>
      </c>
      <c r="AO31" s="57">
        <v>1</v>
      </c>
      <c r="AP31" s="57">
        <v>2.83</v>
      </c>
      <c r="AQ31" s="145">
        <v>0.67</v>
      </c>
      <c r="AR31" s="58">
        <v>0.5</v>
      </c>
      <c r="AS31" s="57">
        <v>1.5</v>
      </c>
      <c r="AT31" s="57">
        <v>0.67</v>
      </c>
      <c r="AU31" s="57">
        <v>0.83</v>
      </c>
      <c r="AV31" s="57">
        <v>0.33</v>
      </c>
      <c r="AW31" s="55">
        <v>0.33</v>
      </c>
      <c r="AX31" s="57">
        <v>0.33</v>
      </c>
      <c r="AY31" s="57">
        <v>0.33</v>
      </c>
      <c r="AZ31" s="57">
        <v>0.83</v>
      </c>
      <c r="BA31" s="58">
        <v>0.17</v>
      </c>
      <c r="BB31" s="55">
        <v>0</v>
      </c>
      <c r="BC31" s="157">
        <v>0.17</v>
      </c>
      <c r="BD31" s="57">
        <v>0.17</v>
      </c>
      <c r="BE31" s="58">
        <v>0.17</v>
      </c>
      <c r="BF31" s="55">
        <v>0.33</v>
      </c>
      <c r="BG31" s="57">
        <v>0.17</v>
      </c>
      <c r="BH31" s="57">
        <v>0.17</v>
      </c>
      <c r="BI31" s="57">
        <v>0</v>
      </c>
      <c r="BJ31" s="55">
        <v>0.17</v>
      </c>
      <c r="BK31" s="57">
        <v>0</v>
      </c>
      <c r="BL31" s="57">
        <v>0</v>
      </c>
      <c r="BM31" s="58">
        <v>0</v>
      </c>
      <c r="BN31" s="56">
        <f t="shared" si="0"/>
        <v>36.660000000000004</v>
      </c>
      <c r="BO31" s="56" t="s">
        <v>204</v>
      </c>
    </row>
    <row r="32" spans="1:67">
      <c r="B32" s="55"/>
      <c r="C32" s="56" t="s">
        <v>205</v>
      </c>
      <c r="D32" s="57">
        <v>0</v>
      </c>
      <c r="E32" s="58">
        <v>0.13</v>
      </c>
      <c r="F32" s="55">
        <v>0.13</v>
      </c>
      <c r="G32" s="57">
        <v>0.13</v>
      </c>
      <c r="H32" s="57">
        <v>0</v>
      </c>
      <c r="I32" s="57">
        <v>0</v>
      </c>
      <c r="J32" s="55">
        <v>0.13</v>
      </c>
      <c r="K32" s="57">
        <v>0.13</v>
      </c>
      <c r="L32" s="57">
        <v>0.13</v>
      </c>
      <c r="M32" s="58">
        <v>0</v>
      </c>
      <c r="N32" s="55">
        <v>0</v>
      </c>
      <c r="O32" s="57">
        <v>0.13</v>
      </c>
      <c r="P32" s="57">
        <v>0</v>
      </c>
      <c r="Q32" s="57">
        <v>0.13</v>
      </c>
      <c r="R32" s="57">
        <v>0.13</v>
      </c>
      <c r="S32" s="55">
        <v>0.25</v>
      </c>
      <c r="T32" s="57">
        <v>0.38</v>
      </c>
      <c r="U32" s="57">
        <v>0.13</v>
      </c>
      <c r="V32" s="58">
        <v>0.38</v>
      </c>
      <c r="W32" s="57">
        <v>0.13</v>
      </c>
      <c r="X32" s="57">
        <v>0.5</v>
      </c>
      <c r="Y32" s="57">
        <v>0.75</v>
      </c>
      <c r="Z32" s="57">
        <v>0.5</v>
      </c>
      <c r="AA32" s="58">
        <v>1.1299999999999999</v>
      </c>
      <c r="AB32" s="57">
        <v>1</v>
      </c>
      <c r="AC32" s="57">
        <v>1.17</v>
      </c>
      <c r="AD32" s="57">
        <v>0.83</v>
      </c>
      <c r="AE32" s="58">
        <v>1.33</v>
      </c>
      <c r="AF32" s="57">
        <v>1.83</v>
      </c>
      <c r="AG32" s="57">
        <v>1.83</v>
      </c>
      <c r="AH32" s="57">
        <v>3.17</v>
      </c>
      <c r="AI32" s="57">
        <v>3.5</v>
      </c>
      <c r="AJ32" s="55">
        <v>3.4</v>
      </c>
      <c r="AK32" s="57">
        <v>5.17</v>
      </c>
      <c r="AL32" s="57">
        <v>4.83</v>
      </c>
      <c r="AM32" s="57">
        <v>5.67</v>
      </c>
      <c r="AN32" s="58">
        <v>2.83</v>
      </c>
      <c r="AO32" s="57">
        <v>3.67</v>
      </c>
      <c r="AP32" s="57">
        <v>2.33</v>
      </c>
      <c r="AQ32" s="145">
        <v>2.67</v>
      </c>
      <c r="AR32" s="58">
        <v>0.83</v>
      </c>
      <c r="AS32" s="57">
        <v>0.17</v>
      </c>
      <c r="AT32" s="57">
        <v>0.5</v>
      </c>
      <c r="AU32" s="57">
        <v>0.67</v>
      </c>
      <c r="AV32" s="57">
        <v>0.33</v>
      </c>
      <c r="AW32" s="55">
        <v>0</v>
      </c>
      <c r="AX32" s="57">
        <v>0</v>
      </c>
      <c r="AY32" s="57">
        <v>0.33</v>
      </c>
      <c r="AZ32" s="57">
        <v>0.17</v>
      </c>
      <c r="BA32" s="58">
        <v>0.33</v>
      </c>
      <c r="BB32" s="55">
        <v>0.17</v>
      </c>
      <c r="BC32" s="157">
        <v>0.17</v>
      </c>
      <c r="BD32" s="57">
        <v>0.5</v>
      </c>
      <c r="BE32" s="58">
        <v>0.33</v>
      </c>
      <c r="BF32" s="55">
        <v>0</v>
      </c>
      <c r="BG32" s="57">
        <v>0</v>
      </c>
      <c r="BH32" s="57">
        <v>0.83</v>
      </c>
      <c r="BI32" s="57">
        <v>0.33</v>
      </c>
      <c r="BJ32" s="55">
        <v>0.17</v>
      </c>
      <c r="BK32" s="57">
        <v>0</v>
      </c>
      <c r="BL32" s="57">
        <v>0</v>
      </c>
      <c r="BM32" s="58">
        <v>0</v>
      </c>
      <c r="BN32" s="56">
        <f t="shared" si="0"/>
        <v>55.599999999999994</v>
      </c>
      <c r="BO32" s="56" t="s">
        <v>205</v>
      </c>
    </row>
    <row r="33" spans="2:67">
      <c r="B33" s="55"/>
      <c r="C33" s="56" t="s">
        <v>206</v>
      </c>
      <c r="D33" s="57">
        <v>0.5</v>
      </c>
      <c r="E33" s="58">
        <v>0</v>
      </c>
      <c r="F33" s="55">
        <v>1</v>
      </c>
      <c r="G33" s="57">
        <v>0</v>
      </c>
      <c r="H33" s="57">
        <v>0</v>
      </c>
      <c r="I33" s="57">
        <v>0</v>
      </c>
      <c r="J33" s="55">
        <v>0</v>
      </c>
      <c r="K33" s="57">
        <v>0</v>
      </c>
      <c r="L33" s="57">
        <v>0</v>
      </c>
      <c r="M33" s="58">
        <v>0</v>
      </c>
      <c r="N33" s="55">
        <v>0</v>
      </c>
      <c r="O33" s="57">
        <v>0</v>
      </c>
      <c r="P33" s="57">
        <v>0</v>
      </c>
      <c r="Q33" s="57">
        <v>0</v>
      </c>
      <c r="R33" s="57">
        <v>0</v>
      </c>
      <c r="S33" s="55">
        <v>0</v>
      </c>
      <c r="T33" s="57">
        <v>0</v>
      </c>
      <c r="U33" s="57">
        <v>0</v>
      </c>
      <c r="V33" s="58">
        <v>0.5</v>
      </c>
      <c r="W33" s="57">
        <v>0</v>
      </c>
      <c r="X33" s="57">
        <v>0</v>
      </c>
      <c r="Y33" s="57">
        <v>0</v>
      </c>
      <c r="Z33" s="57">
        <v>0</v>
      </c>
      <c r="AA33" s="58">
        <v>0</v>
      </c>
      <c r="AB33" s="57">
        <v>0</v>
      </c>
      <c r="AC33" s="57">
        <v>0</v>
      </c>
      <c r="AD33" s="57">
        <v>1</v>
      </c>
      <c r="AE33" s="58">
        <v>1</v>
      </c>
      <c r="AF33" s="57">
        <v>1</v>
      </c>
      <c r="AG33" s="57">
        <v>0</v>
      </c>
      <c r="AH33" s="57">
        <v>0</v>
      </c>
      <c r="AI33" s="57">
        <v>1</v>
      </c>
      <c r="AJ33" s="55">
        <v>2</v>
      </c>
      <c r="AK33" s="57">
        <v>4</v>
      </c>
      <c r="AL33" s="57">
        <v>2</v>
      </c>
      <c r="AM33" s="57">
        <v>5</v>
      </c>
      <c r="AN33" s="58">
        <v>2</v>
      </c>
      <c r="AO33" s="57">
        <v>1</v>
      </c>
      <c r="AP33" s="57">
        <v>0</v>
      </c>
      <c r="AQ33" s="145">
        <v>0</v>
      </c>
      <c r="AR33" s="58">
        <v>1</v>
      </c>
      <c r="AS33" s="57">
        <v>0</v>
      </c>
      <c r="AT33" s="57">
        <v>0</v>
      </c>
      <c r="AU33" s="57">
        <v>0</v>
      </c>
      <c r="AV33" s="57">
        <v>1</v>
      </c>
      <c r="AW33" s="55">
        <v>0</v>
      </c>
      <c r="AX33" s="57">
        <v>0</v>
      </c>
      <c r="AY33" s="57">
        <v>0</v>
      </c>
      <c r="AZ33" s="57">
        <v>0</v>
      </c>
      <c r="BA33" s="58">
        <v>0</v>
      </c>
      <c r="BB33" s="55">
        <v>0</v>
      </c>
      <c r="BC33" s="157">
        <v>0</v>
      </c>
      <c r="BD33" s="57">
        <v>0</v>
      </c>
      <c r="BE33" s="58">
        <v>0</v>
      </c>
      <c r="BF33" s="55">
        <v>0</v>
      </c>
      <c r="BG33" s="57">
        <v>0</v>
      </c>
      <c r="BH33" s="57">
        <v>0</v>
      </c>
      <c r="BI33" s="57">
        <v>0</v>
      </c>
      <c r="BJ33" s="55">
        <v>0</v>
      </c>
      <c r="BK33" s="57">
        <v>0</v>
      </c>
      <c r="BL33" s="57">
        <v>0</v>
      </c>
      <c r="BM33" s="58">
        <v>0</v>
      </c>
      <c r="BN33" s="56">
        <f t="shared" si="0"/>
        <v>22.5</v>
      </c>
      <c r="BO33" s="56" t="s">
        <v>206</v>
      </c>
    </row>
    <row r="34" spans="2:67">
      <c r="B34" s="55"/>
      <c r="C34" s="56" t="s">
        <v>207</v>
      </c>
      <c r="D34" s="57">
        <v>0</v>
      </c>
      <c r="E34" s="58">
        <v>0</v>
      </c>
      <c r="F34" s="55">
        <v>0</v>
      </c>
      <c r="G34" s="57">
        <v>0</v>
      </c>
      <c r="H34" s="57">
        <v>0</v>
      </c>
      <c r="I34" s="57">
        <v>0</v>
      </c>
      <c r="J34" s="55">
        <v>0</v>
      </c>
      <c r="K34" s="57">
        <v>0</v>
      </c>
      <c r="L34" s="57">
        <v>0</v>
      </c>
      <c r="M34" s="58">
        <v>0</v>
      </c>
      <c r="N34" s="55">
        <v>0</v>
      </c>
      <c r="O34" s="57">
        <v>0</v>
      </c>
      <c r="P34" s="57">
        <v>0</v>
      </c>
      <c r="Q34" s="57">
        <v>0.5</v>
      </c>
      <c r="R34" s="57">
        <v>0.5</v>
      </c>
      <c r="S34" s="55">
        <v>0</v>
      </c>
      <c r="T34" s="57">
        <v>0</v>
      </c>
      <c r="U34" s="57">
        <v>0</v>
      </c>
      <c r="V34" s="58">
        <v>0</v>
      </c>
      <c r="W34" s="57">
        <v>0</v>
      </c>
      <c r="X34" s="57">
        <v>0</v>
      </c>
      <c r="Y34" s="57">
        <v>0</v>
      </c>
      <c r="Z34" s="57">
        <v>0</v>
      </c>
      <c r="AA34" s="58">
        <v>0</v>
      </c>
      <c r="AB34" s="57">
        <v>0</v>
      </c>
      <c r="AC34" s="57">
        <v>1</v>
      </c>
      <c r="AD34" s="57">
        <v>0</v>
      </c>
      <c r="AE34" s="58">
        <v>0.5</v>
      </c>
      <c r="AF34" s="57">
        <v>0</v>
      </c>
      <c r="AG34" s="57">
        <v>2</v>
      </c>
      <c r="AH34" s="57">
        <v>5</v>
      </c>
      <c r="AI34" s="57">
        <v>1.5</v>
      </c>
      <c r="AJ34" s="55">
        <v>2</v>
      </c>
      <c r="AK34" s="57">
        <v>0</v>
      </c>
      <c r="AL34" s="57">
        <v>1</v>
      </c>
      <c r="AM34" s="57">
        <v>2.5</v>
      </c>
      <c r="AN34" s="58">
        <v>7</v>
      </c>
      <c r="AO34" s="57">
        <v>4.5</v>
      </c>
      <c r="AP34" s="57">
        <v>5.5</v>
      </c>
      <c r="AQ34" s="146">
        <v>3</v>
      </c>
      <c r="AR34" s="58">
        <v>6.5</v>
      </c>
      <c r="AS34" s="57">
        <v>3</v>
      </c>
      <c r="AT34" s="57">
        <v>4</v>
      </c>
      <c r="AU34" s="57">
        <v>3</v>
      </c>
      <c r="AV34" s="57">
        <v>1</v>
      </c>
      <c r="AW34" s="55">
        <v>0.5</v>
      </c>
      <c r="AX34" s="57">
        <v>0</v>
      </c>
      <c r="AY34" s="57">
        <v>0</v>
      </c>
      <c r="AZ34" s="57">
        <v>1</v>
      </c>
      <c r="BA34" s="58">
        <v>0</v>
      </c>
      <c r="BB34" s="55">
        <v>0.5</v>
      </c>
      <c r="BC34" s="160">
        <v>0</v>
      </c>
      <c r="BD34" s="57">
        <v>0</v>
      </c>
      <c r="BE34" s="58">
        <v>0</v>
      </c>
      <c r="BF34" s="55">
        <v>0.5</v>
      </c>
      <c r="BG34" s="57">
        <v>0</v>
      </c>
      <c r="BH34" s="57">
        <v>0</v>
      </c>
      <c r="BI34" s="57">
        <v>0</v>
      </c>
      <c r="BJ34" s="55">
        <v>0</v>
      </c>
      <c r="BK34" s="57">
        <v>0</v>
      </c>
      <c r="BL34" s="57">
        <v>0</v>
      </c>
      <c r="BM34" s="58">
        <v>0</v>
      </c>
      <c r="BN34" s="56">
        <f t="shared" si="0"/>
        <v>56.5</v>
      </c>
      <c r="BO34" s="56" t="s">
        <v>207</v>
      </c>
    </row>
    <row r="35" spans="2:67">
      <c r="B35" s="55"/>
      <c r="C35" s="75" t="s">
        <v>208</v>
      </c>
      <c r="D35" s="76">
        <v>0.03</v>
      </c>
      <c r="E35" s="77">
        <v>0.22</v>
      </c>
      <c r="F35" s="78">
        <v>0.13</v>
      </c>
      <c r="G35" s="76">
        <v>0.09</v>
      </c>
      <c r="H35" s="76">
        <v>0.09</v>
      </c>
      <c r="I35" s="76">
        <v>0.16</v>
      </c>
      <c r="J35" s="78">
        <v>0.13</v>
      </c>
      <c r="K35" s="76">
        <v>0.13</v>
      </c>
      <c r="L35" s="76">
        <v>0.13</v>
      </c>
      <c r="M35" s="77">
        <v>0.22</v>
      </c>
      <c r="N35" s="78">
        <v>0</v>
      </c>
      <c r="O35" s="76">
        <v>0.03</v>
      </c>
      <c r="P35" s="76">
        <v>0.03</v>
      </c>
      <c r="Q35" s="76">
        <v>0.16</v>
      </c>
      <c r="R35" s="76">
        <v>0.16</v>
      </c>
      <c r="S35" s="78">
        <v>0.19</v>
      </c>
      <c r="T35" s="76">
        <v>0.16</v>
      </c>
      <c r="U35" s="76">
        <v>0.16</v>
      </c>
      <c r="V35" s="77">
        <v>0.31</v>
      </c>
      <c r="W35" s="76">
        <v>0.25</v>
      </c>
      <c r="X35" s="76">
        <v>0.5</v>
      </c>
      <c r="Y35" s="76">
        <v>0.53</v>
      </c>
      <c r="Z35" s="76">
        <v>0.69</v>
      </c>
      <c r="AA35" s="77">
        <v>0.81</v>
      </c>
      <c r="AB35" s="76">
        <v>1.4</v>
      </c>
      <c r="AC35" s="76">
        <v>1.36</v>
      </c>
      <c r="AD35" s="76">
        <v>0.96</v>
      </c>
      <c r="AE35" s="77">
        <v>1.4</v>
      </c>
      <c r="AF35" s="76">
        <v>1.4</v>
      </c>
      <c r="AG35" s="76">
        <v>1.76</v>
      </c>
      <c r="AH35" s="76">
        <v>3.16</v>
      </c>
      <c r="AI35" s="76">
        <v>3.08</v>
      </c>
      <c r="AJ35" s="78">
        <v>3.42</v>
      </c>
      <c r="AK35" s="76">
        <v>3.88</v>
      </c>
      <c r="AL35" s="76">
        <v>4.4800000000000004</v>
      </c>
      <c r="AM35" s="76">
        <v>4.5599999999999996</v>
      </c>
      <c r="AN35" s="77">
        <v>3.72</v>
      </c>
      <c r="AO35" s="76">
        <v>3.16</v>
      </c>
      <c r="AP35" s="76">
        <v>3</v>
      </c>
      <c r="AQ35" s="146">
        <v>1.72</v>
      </c>
      <c r="AR35" s="77">
        <v>1.56</v>
      </c>
      <c r="AS35" s="76">
        <v>1.68</v>
      </c>
      <c r="AT35" s="76">
        <v>1</v>
      </c>
      <c r="AU35" s="76">
        <v>0.8</v>
      </c>
      <c r="AV35" s="76">
        <v>1.1200000000000001</v>
      </c>
      <c r="AW35" s="78">
        <v>0.24</v>
      </c>
      <c r="AX35" s="76">
        <v>0.12</v>
      </c>
      <c r="AY35" s="76">
        <v>0.32</v>
      </c>
      <c r="AZ35" s="76">
        <v>0.48</v>
      </c>
      <c r="BA35" s="77">
        <v>0.2</v>
      </c>
      <c r="BB35" s="78">
        <v>0.16</v>
      </c>
      <c r="BC35" s="160">
        <v>0.2</v>
      </c>
      <c r="BD35" s="76">
        <v>0.24</v>
      </c>
      <c r="BE35" s="77">
        <v>0.24</v>
      </c>
      <c r="BF35" s="78">
        <v>0.16</v>
      </c>
      <c r="BG35" s="76">
        <v>0.32</v>
      </c>
      <c r="BH35" s="76">
        <v>0.4</v>
      </c>
      <c r="BI35" s="76">
        <v>0.24</v>
      </c>
      <c r="BJ35" s="78">
        <v>0.2</v>
      </c>
      <c r="BK35" s="76">
        <v>0</v>
      </c>
      <c r="BL35" s="76">
        <v>0</v>
      </c>
      <c r="BM35" s="77">
        <v>0.08</v>
      </c>
      <c r="BN35" s="75">
        <f t="shared" si="0"/>
        <v>56.199999999999996</v>
      </c>
      <c r="BO35" s="75" t="s">
        <v>208</v>
      </c>
    </row>
    <row r="36" spans="2:67">
      <c r="B36" s="61"/>
      <c r="C36" s="62" t="s">
        <v>209</v>
      </c>
      <c r="D36" s="63">
        <v>0.24</v>
      </c>
      <c r="E36" s="64">
        <v>0.26</v>
      </c>
      <c r="F36" s="61">
        <v>0.24</v>
      </c>
      <c r="G36" s="63">
        <v>0.26</v>
      </c>
      <c r="H36" s="63">
        <v>0.23</v>
      </c>
      <c r="I36" s="63">
        <v>0.27</v>
      </c>
      <c r="J36" s="61">
        <v>0.31</v>
      </c>
      <c r="K36" s="63">
        <v>0.33</v>
      </c>
      <c r="L36" s="63">
        <v>0.37</v>
      </c>
      <c r="M36" s="64">
        <v>0.41</v>
      </c>
      <c r="N36" s="61">
        <v>0.17</v>
      </c>
      <c r="O36" s="63">
        <v>0.34</v>
      </c>
      <c r="P36" s="63">
        <v>0.41</v>
      </c>
      <c r="Q36" s="63">
        <v>0.73</v>
      </c>
      <c r="R36" s="63">
        <v>0.86</v>
      </c>
      <c r="S36" s="61">
        <v>0.96</v>
      </c>
      <c r="T36" s="63">
        <v>1.06</v>
      </c>
      <c r="U36" s="63">
        <v>1.21</v>
      </c>
      <c r="V36" s="64">
        <v>1.27</v>
      </c>
      <c r="W36" s="63">
        <v>1.41</v>
      </c>
      <c r="X36" s="63">
        <v>1.48</v>
      </c>
      <c r="Y36" s="63">
        <v>1.18</v>
      </c>
      <c r="Z36" s="63">
        <v>1.02</v>
      </c>
      <c r="AA36" s="64">
        <v>0.8</v>
      </c>
      <c r="AB36" s="63">
        <v>0.93</v>
      </c>
      <c r="AC36" s="63">
        <v>0.85</v>
      </c>
      <c r="AD36" s="63">
        <v>0.72</v>
      </c>
      <c r="AE36" s="64">
        <v>0.5</v>
      </c>
      <c r="AF36" s="63">
        <v>0.3</v>
      </c>
      <c r="AG36" s="63">
        <v>0.31</v>
      </c>
      <c r="AH36" s="63">
        <v>0.32</v>
      </c>
      <c r="AI36" s="63">
        <v>0.26</v>
      </c>
      <c r="AJ36" s="61">
        <v>0.25</v>
      </c>
      <c r="AK36" s="63">
        <v>0.22</v>
      </c>
      <c r="AL36" s="63">
        <v>0.24</v>
      </c>
      <c r="AM36" s="63">
        <v>0.28000000000000003</v>
      </c>
      <c r="AN36" s="64">
        <v>0.35</v>
      </c>
      <c r="AO36" s="63">
        <v>0.38</v>
      </c>
      <c r="AP36" s="63">
        <v>0.5</v>
      </c>
      <c r="AQ36" s="147">
        <v>0.53</v>
      </c>
      <c r="AR36" s="64">
        <v>0.69</v>
      </c>
      <c r="AS36" s="63">
        <v>0.86</v>
      </c>
      <c r="AT36" s="63">
        <v>0.63</v>
      </c>
      <c r="AU36" s="63">
        <v>0.77</v>
      </c>
      <c r="AV36" s="63">
        <v>1.28</v>
      </c>
      <c r="AW36" s="61">
        <v>1.66</v>
      </c>
      <c r="AX36" s="63">
        <v>1.65</v>
      </c>
      <c r="AY36" s="63">
        <v>1.64</v>
      </c>
      <c r="AZ36" s="63">
        <v>1.51</v>
      </c>
      <c r="BA36" s="64">
        <v>1.55</v>
      </c>
      <c r="BB36" s="61">
        <v>1.63</v>
      </c>
      <c r="BC36" s="159">
        <v>1.26</v>
      </c>
      <c r="BD36" s="63">
        <v>1.24</v>
      </c>
      <c r="BE36" s="64">
        <v>1.21</v>
      </c>
      <c r="BF36" s="61">
        <v>0.88</v>
      </c>
      <c r="BG36" s="63">
        <v>0.77</v>
      </c>
      <c r="BH36" s="63">
        <v>0.73</v>
      </c>
      <c r="BI36" s="63">
        <v>0.57999999999999996</v>
      </c>
      <c r="BJ36" s="61">
        <v>0.56999999999999995</v>
      </c>
      <c r="BK36" s="63">
        <v>0.57999999999999996</v>
      </c>
      <c r="BL36" s="63">
        <v>0.63</v>
      </c>
      <c r="BM36" s="64">
        <v>0.73</v>
      </c>
      <c r="BN36" s="62">
        <f t="shared" si="0"/>
        <v>42.89</v>
      </c>
      <c r="BO36" s="62" t="s">
        <v>209</v>
      </c>
    </row>
    <row r="37" spans="2:67">
      <c r="B37" s="43" t="s">
        <v>214</v>
      </c>
      <c r="C37" s="44" t="s">
        <v>201</v>
      </c>
      <c r="D37" s="46">
        <v>0</v>
      </c>
      <c r="E37" s="48">
        <v>0</v>
      </c>
      <c r="F37" s="49">
        <v>0</v>
      </c>
      <c r="G37" s="46">
        <v>0</v>
      </c>
      <c r="H37" s="46">
        <v>0</v>
      </c>
      <c r="I37" s="46">
        <v>0</v>
      </c>
      <c r="J37" s="49">
        <v>0</v>
      </c>
      <c r="K37" s="46">
        <v>0</v>
      </c>
      <c r="L37" s="46">
        <v>0</v>
      </c>
      <c r="M37" s="48">
        <v>0</v>
      </c>
      <c r="N37" s="49">
        <v>0</v>
      </c>
      <c r="O37" s="46">
        <v>0</v>
      </c>
      <c r="P37" s="46">
        <v>0</v>
      </c>
      <c r="Q37" s="46">
        <v>0</v>
      </c>
      <c r="R37" s="46">
        <v>0</v>
      </c>
      <c r="S37" s="49">
        <v>0</v>
      </c>
      <c r="T37" s="46">
        <v>0</v>
      </c>
      <c r="U37" s="46">
        <v>0</v>
      </c>
      <c r="V37" s="48">
        <v>0</v>
      </c>
      <c r="W37" s="46">
        <v>0</v>
      </c>
      <c r="X37" s="46">
        <v>0</v>
      </c>
      <c r="Y37" s="46">
        <v>0</v>
      </c>
      <c r="Z37" s="46">
        <v>0</v>
      </c>
      <c r="AA37" s="48">
        <v>0</v>
      </c>
      <c r="AB37" s="46">
        <v>0</v>
      </c>
      <c r="AC37" s="46">
        <v>2</v>
      </c>
      <c r="AD37" s="46">
        <v>0</v>
      </c>
      <c r="AE37" s="48">
        <v>0</v>
      </c>
      <c r="AF37" s="46">
        <v>2</v>
      </c>
      <c r="AG37" s="46">
        <v>1</v>
      </c>
      <c r="AH37" s="46">
        <v>0</v>
      </c>
      <c r="AI37" s="46">
        <v>1</v>
      </c>
      <c r="AJ37" s="49">
        <v>1</v>
      </c>
      <c r="AK37" s="46">
        <v>2</v>
      </c>
      <c r="AL37" s="46">
        <v>0</v>
      </c>
      <c r="AM37" s="46">
        <v>0</v>
      </c>
      <c r="AN37" s="48">
        <v>1</v>
      </c>
      <c r="AO37" s="46">
        <v>2</v>
      </c>
      <c r="AP37" s="46">
        <v>1</v>
      </c>
      <c r="AQ37" s="142">
        <v>1</v>
      </c>
      <c r="AR37" s="118">
        <v>1</v>
      </c>
      <c r="AS37" s="46">
        <v>0</v>
      </c>
      <c r="AT37" s="46">
        <v>0</v>
      </c>
      <c r="AU37" s="46">
        <v>0</v>
      </c>
      <c r="AV37" s="46">
        <v>0</v>
      </c>
      <c r="AW37" s="49">
        <v>3</v>
      </c>
      <c r="AX37" s="46">
        <v>0</v>
      </c>
      <c r="AY37" s="46">
        <v>1</v>
      </c>
      <c r="AZ37" s="46">
        <v>1</v>
      </c>
      <c r="BA37" s="48">
        <v>0</v>
      </c>
      <c r="BB37" s="49">
        <v>1</v>
      </c>
      <c r="BC37" s="153">
        <v>1</v>
      </c>
      <c r="BD37" s="46">
        <v>1</v>
      </c>
      <c r="BE37" s="48">
        <v>1</v>
      </c>
      <c r="BF37" s="49">
        <v>1</v>
      </c>
      <c r="BG37" s="46">
        <v>2</v>
      </c>
      <c r="BH37" s="46">
        <v>0</v>
      </c>
      <c r="BI37" s="46">
        <v>1</v>
      </c>
      <c r="BJ37" s="49">
        <v>0</v>
      </c>
      <c r="BK37" s="46">
        <v>1</v>
      </c>
      <c r="BL37" s="46">
        <v>1</v>
      </c>
      <c r="BM37" s="48">
        <v>0</v>
      </c>
      <c r="BN37" s="120">
        <f t="shared" si="0"/>
        <v>30</v>
      </c>
      <c r="BO37" s="44" t="s">
        <v>201</v>
      </c>
    </row>
    <row r="38" spans="2:67">
      <c r="B38" s="43" t="s">
        <v>202</v>
      </c>
      <c r="C38" s="44" t="s">
        <v>203</v>
      </c>
      <c r="D38" s="46">
        <v>2</v>
      </c>
      <c r="E38" s="48">
        <v>0</v>
      </c>
      <c r="F38" s="49">
        <v>4</v>
      </c>
      <c r="G38" s="46">
        <v>0</v>
      </c>
      <c r="H38" s="46">
        <v>2</v>
      </c>
      <c r="I38" s="46">
        <v>1</v>
      </c>
      <c r="J38" s="49">
        <v>2</v>
      </c>
      <c r="K38" s="46">
        <v>2</v>
      </c>
      <c r="L38" s="46">
        <v>0</v>
      </c>
      <c r="M38" s="48">
        <v>5</v>
      </c>
      <c r="N38" s="49">
        <v>0</v>
      </c>
      <c r="O38" s="46">
        <v>4</v>
      </c>
      <c r="P38" s="46">
        <v>0</v>
      </c>
      <c r="Q38" s="46">
        <v>1</v>
      </c>
      <c r="R38" s="46">
        <v>2</v>
      </c>
      <c r="S38" s="49">
        <v>2</v>
      </c>
      <c r="T38" s="46">
        <v>1</v>
      </c>
      <c r="U38" s="46">
        <v>1</v>
      </c>
      <c r="V38" s="48">
        <v>0</v>
      </c>
      <c r="W38" s="46">
        <v>2</v>
      </c>
      <c r="X38" s="46">
        <v>6</v>
      </c>
      <c r="Y38" s="46">
        <v>0</v>
      </c>
      <c r="Z38" s="46">
        <v>4</v>
      </c>
      <c r="AA38" s="48">
        <v>3</v>
      </c>
      <c r="AB38" s="46">
        <v>0</v>
      </c>
      <c r="AC38" s="46">
        <v>1</v>
      </c>
      <c r="AD38" s="46">
        <v>2</v>
      </c>
      <c r="AE38" s="48">
        <v>4</v>
      </c>
      <c r="AF38" s="46">
        <v>4</v>
      </c>
      <c r="AG38" s="46">
        <v>5</v>
      </c>
      <c r="AH38" s="46">
        <v>8</v>
      </c>
      <c r="AI38" s="46">
        <v>14</v>
      </c>
      <c r="AJ38" s="49">
        <v>3</v>
      </c>
      <c r="AK38" s="46">
        <v>14</v>
      </c>
      <c r="AL38" s="46">
        <v>13</v>
      </c>
      <c r="AM38" s="46">
        <v>6</v>
      </c>
      <c r="AN38" s="48">
        <v>12</v>
      </c>
      <c r="AO38" s="46">
        <v>6</v>
      </c>
      <c r="AP38" s="46">
        <v>7</v>
      </c>
      <c r="AQ38" s="142">
        <v>7</v>
      </c>
      <c r="AR38" s="118">
        <v>8</v>
      </c>
      <c r="AS38" s="46">
        <v>7</v>
      </c>
      <c r="AT38" s="46">
        <v>15</v>
      </c>
      <c r="AU38" s="46">
        <v>8</v>
      </c>
      <c r="AV38" s="46">
        <v>10</v>
      </c>
      <c r="AW38" s="49">
        <v>6</v>
      </c>
      <c r="AX38" s="46">
        <v>10</v>
      </c>
      <c r="AY38" s="46">
        <v>6</v>
      </c>
      <c r="AZ38" s="46">
        <v>5</v>
      </c>
      <c r="BA38" s="48">
        <v>4</v>
      </c>
      <c r="BB38" s="49">
        <v>3</v>
      </c>
      <c r="BC38" s="153">
        <v>5</v>
      </c>
      <c r="BD38" s="46">
        <v>6</v>
      </c>
      <c r="BE38" s="48">
        <v>9</v>
      </c>
      <c r="BF38" s="49">
        <v>3</v>
      </c>
      <c r="BG38" s="46">
        <v>4</v>
      </c>
      <c r="BH38" s="46">
        <v>3</v>
      </c>
      <c r="BI38" s="46">
        <v>1</v>
      </c>
      <c r="BJ38" s="49">
        <v>4</v>
      </c>
      <c r="BK38" s="46">
        <v>2</v>
      </c>
      <c r="BL38" s="46">
        <v>3</v>
      </c>
      <c r="BM38" s="48">
        <v>2</v>
      </c>
      <c r="BN38" s="120">
        <f t="shared" si="0"/>
        <v>256</v>
      </c>
      <c r="BO38" s="44" t="s">
        <v>203</v>
      </c>
    </row>
    <row r="39" spans="2:67">
      <c r="B39" s="43"/>
      <c r="C39" s="44" t="s">
        <v>204</v>
      </c>
      <c r="D39" s="46">
        <v>0</v>
      </c>
      <c r="E39" s="48">
        <v>1</v>
      </c>
      <c r="F39" s="49">
        <v>0</v>
      </c>
      <c r="G39" s="46">
        <v>0</v>
      </c>
      <c r="H39" s="46">
        <v>0</v>
      </c>
      <c r="I39" s="46">
        <v>1</v>
      </c>
      <c r="J39" s="49">
        <v>0</v>
      </c>
      <c r="K39" s="46">
        <v>2</v>
      </c>
      <c r="L39" s="46">
        <v>0</v>
      </c>
      <c r="M39" s="48">
        <v>1</v>
      </c>
      <c r="N39" s="49">
        <v>0</v>
      </c>
      <c r="O39" s="46">
        <v>2</v>
      </c>
      <c r="P39" s="46">
        <v>0</v>
      </c>
      <c r="Q39" s="46">
        <v>0</v>
      </c>
      <c r="R39" s="46">
        <v>3</v>
      </c>
      <c r="S39" s="49">
        <v>0</v>
      </c>
      <c r="T39" s="46">
        <v>1</v>
      </c>
      <c r="U39" s="46">
        <v>2</v>
      </c>
      <c r="V39" s="48">
        <v>1</v>
      </c>
      <c r="W39" s="46">
        <v>1</v>
      </c>
      <c r="X39" s="46">
        <v>3</v>
      </c>
      <c r="Y39" s="46">
        <v>2</v>
      </c>
      <c r="Z39" s="46">
        <v>0</v>
      </c>
      <c r="AA39" s="48">
        <v>3</v>
      </c>
      <c r="AB39" s="46">
        <v>0</v>
      </c>
      <c r="AC39" s="46">
        <v>1</v>
      </c>
      <c r="AD39" s="46">
        <v>1</v>
      </c>
      <c r="AE39" s="48">
        <v>0</v>
      </c>
      <c r="AF39" s="46">
        <v>1</v>
      </c>
      <c r="AG39" s="46">
        <v>0</v>
      </c>
      <c r="AH39" s="46">
        <v>1</v>
      </c>
      <c r="AI39" s="46">
        <v>11</v>
      </c>
      <c r="AJ39" s="49">
        <v>0</v>
      </c>
      <c r="AK39" s="46">
        <v>4</v>
      </c>
      <c r="AL39" s="46">
        <v>1</v>
      </c>
      <c r="AM39" s="46">
        <v>2</v>
      </c>
      <c r="AN39" s="48">
        <v>0</v>
      </c>
      <c r="AO39" s="46">
        <v>4</v>
      </c>
      <c r="AP39" s="46">
        <v>5</v>
      </c>
      <c r="AQ39" s="142">
        <v>5</v>
      </c>
      <c r="AR39" s="118">
        <v>2</v>
      </c>
      <c r="AS39" s="46">
        <v>0</v>
      </c>
      <c r="AT39" s="46">
        <v>0</v>
      </c>
      <c r="AU39" s="46">
        <v>2</v>
      </c>
      <c r="AV39" s="46">
        <v>1</v>
      </c>
      <c r="AW39" s="49">
        <v>8</v>
      </c>
      <c r="AX39" s="46">
        <v>6</v>
      </c>
      <c r="AY39" s="46">
        <v>1</v>
      </c>
      <c r="AZ39" s="46">
        <v>2</v>
      </c>
      <c r="BA39" s="48">
        <v>4</v>
      </c>
      <c r="BB39" s="49">
        <v>0</v>
      </c>
      <c r="BC39" s="153">
        <v>0</v>
      </c>
      <c r="BD39" s="46">
        <v>3</v>
      </c>
      <c r="BE39" s="48">
        <v>0</v>
      </c>
      <c r="BF39" s="49">
        <v>0</v>
      </c>
      <c r="BG39" s="46">
        <v>1</v>
      </c>
      <c r="BH39" s="46">
        <v>0</v>
      </c>
      <c r="BI39" s="46">
        <v>1</v>
      </c>
      <c r="BJ39" s="49">
        <v>1</v>
      </c>
      <c r="BK39" s="46">
        <v>0</v>
      </c>
      <c r="BL39" s="46">
        <v>1</v>
      </c>
      <c r="BM39" s="48">
        <v>2</v>
      </c>
      <c r="BN39" s="120">
        <f t="shared" si="0"/>
        <v>89</v>
      </c>
      <c r="BO39" s="44" t="s">
        <v>204</v>
      </c>
    </row>
    <row r="40" spans="2:67">
      <c r="B40" s="43"/>
      <c r="C40" s="44" t="s">
        <v>205</v>
      </c>
      <c r="D40" s="46">
        <v>2</v>
      </c>
      <c r="E40" s="48">
        <v>0</v>
      </c>
      <c r="F40" s="49">
        <v>0</v>
      </c>
      <c r="G40" s="46">
        <v>0</v>
      </c>
      <c r="H40" s="46">
        <v>1</v>
      </c>
      <c r="I40" s="46">
        <v>0</v>
      </c>
      <c r="J40" s="49">
        <v>2</v>
      </c>
      <c r="K40" s="46">
        <v>1</v>
      </c>
      <c r="L40" s="46">
        <v>1</v>
      </c>
      <c r="M40" s="48">
        <v>3</v>
      </c>
      <c r="N40" s="49">
        <v>0</v>
      </c>
      <c r="O40" s="46">
        <v>3</v>
      </c>
      <c r="P40" s="46">
        <v>2</v>
      </c>
      <c r="Q40" s="46">
        <v>3</v>
      </c>
      <c r="R40" s="46">
        <v>1</v>
      </c>
      <c r="S40" s="49">
        <v>2</v>
      </c>
      <c r="T40" s="46">
        <v>3</v>
      </c>
      <c r="U40" s="46">
        <v>0</v>
      </c>
      <c r="V40" s="48">
        <v>4</v>
      </c>
      <c r="W40" s="46">
        <v>2</v>
      </c>
      <c r="X40" s="46">
        <v>2</v>
      </c>
      <c r="Y40" s="46">
        <v>0</v>
      </c>
      <c r="Z40" s="46">
        <v>0</v>
      </c>
      <c r="AA40" s="48">
        <v>2</v>
      </c>
      <c r="AB40" s="46">
        <v>1</v>
      </c>
      <c r="AC40" s="46">
        <v>6</v>
      </c>
      <c r="AD40" s="46">
        <v>1</v>
      </c>
      <c r="AE40" s="48">
        <v>3</v>
      </c>
      <c r="AF40" s="46">
        <v>2</v>
      </c>
      <c r="AG40" s="46">
        <v>0</v>
      </c>
      <c r="AH40" s="46">
        <v>5</v>
      </c>
      <c r="AI40" s="46">
        <v>7</v>
      </c>
      <c r="AJ40" s="49">
        <v>3</v>
      </c>
      <c r="AK40" s="46">
        <v>3</v>
      </c>
      <c r="AL40" s="46">
        <v>2</v>
      </c>
      <c r="AM40" s="46">
        <v>1</v>
      </c>
      <c r="AN40" s="48">
        <v>2</v>
      </c>
      <c r="AO40" s="46">
        <v>6</v>
      </c>
      <c r="AP40" s="46">
        <v>10</v>
      </c>
      <c r="AQ40" s="142">
        <v>4</v>
      </c>
      <c r="AR40" s="118">
        <v>1</v>
      </c>
      <c r="AS40" s="46">
        <v>3</v>
      </c>
      <c r="AT40" s="46">
        <v>0</v>
      </c>
      <c r="AU40" s="46">
        <v>7</v>
      </c>
      <c r="AV40" s="46">
        <v>3</v>
      </c>
      <c r="AW40" s="49">
        <v>6</v>
      </c>
      <c r="AX40" s="46">
        <v>3</v>
      </c>
      <c r="AY40" s="46">
        <v>3</v>
      </c>
      <c r="AZ40" s="46">
        <v>3</v>
      </c>
      <c r="BA40" s="48">
        <v>6</v>
      </c>
      <c r="BB40" s="49">
        <v>2</v>
      </c>
      <c r="BC40" s="153">
        <v>11</v>
      </c>
      <c r="BD40" s="46">
        <v>6</v>
      </c>
      <c r="BE40" s="48">
        <v>12</v>
      </c>
      <c r="BF40" s="49">
        <v>2</v>
      </c>
      <c r="BG40" s="46">
        <v>4</v>
      </c>
      <c r="BH40" s="46">
        <v>1</v>
      </c>
      <c r="BI40" s="46">
        <v>1</v>
      </c>
      <c r="BJ40" s="49">
        <v>3</v>
      </c>
      <c r="BK40" s="46">
        <v>2</v>
      </c>
      <c r="BL40" s="46">
        <v>2</v>
      </c>
      <c r="BM40" s="48">
        <v>1</v>
      </c>
      <c r="BN40" s="120">
        <f t="shared" si="0"/>
        <v>162</v>
      </c>
      <c r="BO40" s="44" t="s">
        <v>205</v>
      </c>
    </row>
    <row r="41" spans="2:67">
      <c r="B41" s="43"/>
      <c r="C41" s="44" t="s">
        <v>206</v>
      </c>
      <c r="D41" s="46">
        <v>1</v>
      </c>
      <c r="E41" s="48">
        <v>0</v>
      </c>
      <c r="F41" s="49">
        <v>0</v>
      </c>
      <c r="G41" s="46">
        <v>0</v>
      </c>
      <c r="H41" s="46">
        <v>0</v>
      </c>
      <c r="I41" s="46">
        <v>0</v>
      </c>
      <c r="J41" s="49">
        <v>0</v>
      </c>
      <c r="K41" s="46">
        <v>0</v>
      </c>
      <c r="L41" s="46">
        <v>0</v>
      </c>
      <c r="M41" s="48">
        <v>0</v>
      </c>
      <c r="N41" s="49">
        <v>0</v>
      </c>
      <c r="O41" s="46">
        <v>0</v>
      </c>
      <c r="P41" s="46">
        <v>0</v>
      </c>
      <c r="Q41" s="46">
        <v>2</v>
      </c>
      <c r="R41" s="46">
        <v>1</v>
      </c>
      <c r="S41" s="49">
        <v>0</v>
      </c>
      <c r="T41" s="46">
        <v>0</v>
      </c>
      <c r="U41" s="46">
        <v>0</v>
      </c>
      <c r="V41" s="48">
        <v>0</v>
      </c>
      <c r="W41" s="46">
        <v>2</v>
      </c>
      <c r="X41" s="46">
        <v>1</v>
      </c>
      <c r="Y41" s="46">
        <v>0</v>
      </c>
      <c r="Z41" s="46">
        <v>0</v>
      </c>
      <c r="AA41" s="48">
        <v>0</v>
      </c>
      <c r="AB41" s="46">
        <v>0</v>
      </c>
      <c r="AC41" s="46">
        <v>0</v>
      </c>
      <c r="AD41" s="46">
        <v>0</v>
      </c>
      <c r="AE41" s="48">
        <v>0</v>
      </c>
      <c r="AF41" s="46">
        <v>0</v>
      </c>
      <c r="AG41" s="46">
        <v>0</v>
      </c>
      <c r="AH41" s="46">
        <v>0</v>
      </c>
      <c r="AI41" s="46">
        <v>0</v>
      </c>
      <c r="AJ41" s="49">
        <v>0</v>
      </c>
      <c r="AK41" s="46">
        <v>0</v>
      </c>
      <c r="AL41" s="46">
        <v>0</v>
      </c>
      <c r="AM41" s="46">
        <v>0</v>
      </c>
      <c r="AN41" s="48">
        <v>0</v>
      </c>
      <c r="AO41" s="46">
        <v>0</v>
      </c>
      <c r="AP41" s="46">
        <v>0</v>
      </c>
      <c r="AQ41" s="142">
        <v>0</v>
      </c>
      <c r="AR41" s="118">
        <v>1</v>
      </c>
      <c r="AS41" s="46">
        <v>0</v>
      </c>
      <c r="AT41" s="46">
        <v>0</v>
      </c>
      <c r="AU41" s="46">
        <v>0</v>
      </c>
      <c r="AV41" s="46">
        <v>0</v>
      </c>
      <c r="AW41" s="49">
        <v>0</v>
      </c>
      <c r="AX41" s="46">
        <v>0</v>
      </c>
      <c r="AY41" s="46">
        <v>0</v>
      </c>
      <c r="AZ41" s="46">
        <v>0</v>
      </c>
      <c r="BA41" s="48">
        <v>0</v>
      </c>
      <c r="BB41" s="49">
        <v>0</v>
      </c>
      <c r="BC41" s="153">
        <v>0</v>
      </c>
      <c r="BD41" s="46">
        <v>0</v>
      </c>
      <c r="BE41" s="48">
        <v>0</v>
      </c>
      <c r="BF41" s="49">
        <v>0</v>
      </c>
      <c r="BG41" s="46">
        <v>0</v>
      </c>
      <c r="BH41" s="46">
        <v>0</v>
      </c>
      <c r="BI41" s="46">
        <v>0</v>
      </c>
      <c r="BJ41" s="49">
        <v>0</v>
      </c>
      <c r="BK41" s="46">
        <v>0</v>
      </c>
      <c r="BL41" s="46">
        <v>0</v>
      </c>
      <c r="BM41" s="48">
        <v>0</v>
      </c>
      <c r="BN41" s="120">
        <f t="shared" si="0"/>
        <v>7</v>
      </c>
      <c r="BO41" s="44" t="s">
        <v>206</v>
      </c>
    </row>
    <row r="42" spans="2:67">
      <c r="B42" s="43"/>
      <c r="C42" s="44" t="s">
        <v>207</v>
      </c>
      <c r="D42" s="46">
        <v>2</v>
      </c>
      <c r="E42" s="48">
        <v>1</v>
      </c>
      <c r="F42" s="49">
        <v>5</v>
      </c>
      <c r="G42" s="46">
        <v>1</v>
      </c>
      <c r="H42" s="46">
        <v>2</v>
      </c>
      <c r="I42" s="46">
        <v>0</v>
      </c>
      <c r="J42" s="49">
        <v>0</v>
      </c>
      <c r="K42" s="46">
        <v>0</v>
      </c>
      <c r="L42" s="46">
        <v>0</v>
      </c>
      <c r="M42" s="48">
        <v>0</v>
      </c>
      <c r="N42" s="49">
        <v>0</v>
      </c>
      <c r="O42" s="46">
        <v>0</v>
      </c>
      <c r="P42" s="46">
        <v>0</v>
      </c>
      <c r="Q42" s="46">
        <v>0</v>
      </c>
      <c r="R42" s="46">
        <v>0</v>
      </c>
      <c r="S42" s="49">
        <v>0</v>
      </c>
      <c r="T42" s="46">
        <v>2</v>
      </c>
      <c r="U42" s="46">
        <v>0</v>
      </c>
      <c r="V42" s="48">
        <v>0</v>
      </c>
      <c r="W42" s="46">
        <v>0</v>
      </c>
      <c r="X42" s="46">
        <v>0</v>
      </c>
      <c r="Y42" s="46">
        <v>0</v>
      </c>
      <c r="Z42" s="46">
        <v>0</v>
      </c>
      <c r="AA42" s="48">
        <v>0</v>
      </c>
      <c r="AB42" s="46">
        <v>0</v>
      </c>
      <c r="AC42" s="46">
        <v>0</v>
      </c>
      <c r="AD42" s="46">
        <v>0</v>
      </c>
      <c r="AE42" s="48">
        <v>0</v>
      </c>
      <c r="AF42" s="46">
        <v>0</v>
      </c>
      <c r="AG42" s="46">
        <v>0</v>
      </c>
      <c r="AH42" s="46">
        <v>0</v>
      </c>
      <c r="AI42" s="46">
        <v>0</v>
      </c>
      <c r="AJ42" s="49">
        <v>0</v>
      </c>
      <c r="AK42" s="46">
        <v>0</v>
      </c>
      <c r="AL42" s="46">
        <v>0</v>
      </c>
      <c r="AM42" s="46">
        <v>0</v>
      </c>
      <c r="AN42" s="48">
        <v>0</v>
      </c>
      <c r="AO42" s="46">
        <v>0</v>
      </c>
      <c r="AP42" s="46">
        <v>0</v>
      </c>
      <c r="AQ42" s="143">
        <v>0</v>
      </c>
      <c r="AR42" s="118">
        <v>0</v>
      </c>
      <c r="AS42" s="46">
        <v>0</v>
      </c>
      <c r="AT42" s="46">
        <v>1</v>
      </c>
      <c r="AU42" s="46">
        <v>0</v>
      </c>
      <c r="AV42" s="46">
        <v>0</v>
      </c>
      <c r="AW42" s="49">
        <v>0</v>
      </c>
      <c r="AX42" s="46">
        <v>0</v>
      </c>
      <c r="AY42" s="46">
        <v>0</v>
      </c>
      <c r="AZ42" s="46">
        <v>0</v>
      </c>
      <c r="BA42" s="48">
        <v>0</v>
      </c>
      <c r="BB42" s="49">
        <v>0</v>
      </c>
      <c r="BC42" s="154">
        <v>0</v>
      </c>
      <c r="BD42" s="46">
        <v>0</v>
      </c>
      <c r="BE42" s="48">
        <v>0</v>
      </c>
      <c r="BF42" s="49">
        <v>0</v>
      </c>
      <c r="BG42" s="46">
        <v>0</v>
      </c>
      <c r="BH42" s="46">
        <v>0</v>
      </c>
      <c r="BI42" s="46">
        <v>0</v>
      </c>
      <c r="BJ42" s="49">
        <v>0</v>
      </c>
      <c r="BK42" s="46">
        <v>0</v>
      </c>
      <c r="BL42" s="46">
        <v>0</v>
      </c>
      <c r="BM42" s="48">
        <v>0</v>
      </c>
      <c r="BN42" s="120">
        <f t="shared" si="0"/>
        <v>3</v>
      </c>
      <c r="BO42" s="44" t="s">
        <v>207</v>
      </c>
    </row>
    <row r="43" spans="2:67">
      <c r="B43" s="43"/>
      <c r="C43" s="71" t="s">
        <v>208</v>
      </c>
      <c r="D43" s="72">
        <v>7</v>
      </c>
      <c r="E43" s="73">
        <v>2</v>
      </c>
      <c r="F43" s="74">
        <v>9</v>
      </c>
      <c r="G43" s="72">
        <v>1</v>
      </c>
      <c r="H43" s="72">
        <v>5</v>
      </c>
      <c r="I43" s="72">
        <v>2</v>
      </c>
      <c r="J43" s="74">
        <v>4</v>
      </c>
      <c r="K43" s="72">
        <v>5</v>
      </c>
      <c r="L43" s="72">
        <v>1</v>
      </c>
      <c r="M43" s="73">
        <v>9</v>
      </c>
      <c r="N43" s="74">
        <v>0</v>
      </c>
      <c r="O43" s="72">
        <v>9</v>
      </c>
      <c r="P43" s="72">
        <v>2</v>
      </c>
      <c r="Q43" s="72">
        <v>6</v>
      </c>
      <c r="R43" s="72">
        <v>7</v>
      </c>
      <c r="S43" s="74">
        <v>4</v>
      </c>
      <c r="T43" s="72">
        <v>7</v>
      </c>
      <c r="U43" s="72">
        <v>3</v>
      </c>
      <c r="V43" s="73">
        <v>5</v>
      </c>
      <c r="W43" s="72">
        <v>7</v>
      </c>
      <c r="X43" s="72">
        <v>12</v>
      </c>
      <c r="Y43" s="72">
        <v>2</v>
      </c>
      <c r="Z43" s="72">
        <v>4</v>
      </c>
      <c r="AA43" s="73">
        <v>8</v>
      </c>
      <c r="AB43" s="72">
        <v>1</v>
      </c>
      <c r="AC43" s="72">
        <v>10</v>
      </c>
      <c r="AD43" s="72">
        <v>4</v>
      </c>
      <c r="AE43" s="73">
        <v>7</v>
      </c>
      <c r="AF43" s="72">
        <v>9</v>
      </c>
      <c r="AG43" s="72">
        <v>6</v>
      </c>
      <c r="AH43" s="72">
        <v>14</v>
      </c>
      <c r="AI43" s="72">
        <v>33</v>
      </c>
      <c r="AJ43" s="74">
        <v>7</v>
      </c>
      <c r="AK43" s="72">
        <v>23</v>
      </c>
      <c r="AL43" s="72">
        <v>16</v>
      </c>
      <c r="AM43" s="72">
        <v>9</v>
      </c>
      <c r="AN43" s="73">
        <v>15</v>
      </c>
      <c r="AO43" s="72">
        <v>18</v>
      </c>
      <c r="AP43" s="72">
        <v>23</v>
      </c>
      <c r="AQ43" s="143">
        <v>17</v>
      </c>
      <c r="AR43" s="121">
        <v>13</v>
      </c>
      <c r="AS43" s="72">
        <v>10</v>
      </c>
      <c r="AT43" s="72">
        <v>16</v>
      </c>
      <c r="AU43" s="72">
        <v>17</v>
      </c>
      <c r="AV43" s="72">
        <v>14</v>
      </c>
      <c r="AW43" s="74">
        <v>23</v>
      </c>
      <c r="AX43" s="72">
        <v>19</v>
      </c>
      <c r="AY43" s="72">
        <v>11</v>
      </c>
      <c r="AZ43" s="72">
        <v>11</v>
      </c>
      <c r="BA43" s="73">
        <v>14</v>
      </c>
      <c r="BB43" s="74">
        <v>6</v>
      </c>
      <c r="BC43" s="154">
        <v>17</v>
      </c>
      <c r="BD43" s="72">
        <v>16</v>
      </c>
      <c r="BE43" s="73">
        <v>22</v>
      </c>
      <c r="BF43" s="74">
        <v>6</v>
      </c>
      <c r="BG43" s="72">
        <v>11</v>
      </c>
      <c r="BH43" s="72">
        <v>4</v>
      </c>
      <c r="BI43" s="72">
        <v>4</v>
      </c>
      <c r="BJ43" s="74">
        <v>8</v>
      </c>
      <c r="BK43" s="72">
        <v>5</v>
      </c>
      <c r="BL43" s="72">
        <v>7</v>
      </c>
      <c r="BM43" s="73">
        <v>5</v>
      </c>
      <c r="BN43" s="122">
        <f t="shared" si="0"/>
        <v>547</v>
      </c>
      <c r="BO43" s="71" t="s">
        <v>208</v>
      </c>
    </row>
    <row r="44" spans="2:67">
      <c r="B44" s="50"/>
      <c r="C44" s="51" t="s">
        <v>209</v>
      </c>
      <c r="D44" s="52">
        <v>677</v>
      </c>
      <c r="E44" s="54">
        <v>787</v>
      </c>
      <c r="F44" s="53">
        <v>676</v>
      </c>
      <c r="G44" s="52">
        <v>842</v>
      </c>
      <c r="H44" s="52">
        <v>883</v>
      </c>
      <c r="I44" s="52">
        <v>1070</v>
      </c>
      <c r="J44" s="53">
        <v>1244</v>
      </c>
      <c r="K44" s="52">
        <v>1271</v>
      </c>
      <c r="L44" s="52">
        <v>1390</v>
      </c>
      <c r="M44" s="54">
        <v>1358</v>
      </c>
      <c r="N44" s="53">
        <v>310</v>
      </c>
      <c r="O44" s="52">
        <v>981</v>
      </c>
      <c r="P44" s="52">
        <v>710</v>
      </c>
      <c r="Q44" s="52">
        <v>1038</v>
      </c>
      <c r="R44" s="52">
        <v>901</v>
      </c>
      <c r="S44" s="53">
        <v>995</v>
      </c>
      <c r="T44" s="52">
        <v>886</v>
      </c>
      <c r="U44" s="52">
        <v>909</v>
      </c>
      <c r="V44" s="54">
        <v>774</v>
      </c>
      <c r="W44" s="52">
        <v>904</v>
      </c>
      <c r="X44" s="52">
        <v>883</v>
      </c>
      <c r="Y44" s="52">
        <v>802</v>
      </c>
      <c r="Z44" s="52">
        <v>721</v>
      </c>
      <c r="AA44" s="54">
        <v>750</v>
      </c>
      <c r="AB44" s="52">
        <v>594</v>
      </c>
      <c r="AC44" s="52">
        <v>755</v>
      </c>
      <c r="AD44" s="52">
        <v>923</v>
      </c>
      <c r="AE44" s="54">
        <v>919</v>
      </c>
      <c r="AF44" s="52">
        <v>934</v>
      </c>
      <c r="AG44" s="52">
        <v>1272</v>
      </c>
      <c r="AH44" s="52">
        <v>1343</v>
      </c>
      <c r="AI44" s="52">
        <v>1549</v>
      </c>
      <c r="AJ44" s="53">
        <v>1690</v>
      </c>
      <c r="AK44" s="52">
        <v>1747</v>
      </c>
      <c r="AL44" s="52">
        <v>1706</v>
      </c>
      <c r="AM44" s="52">
        <v>1713</v>
      </c>
      <c r="AN44" s="54">
        <v>1580</v>
      </c>
      <c r="AO44" s="52">
        <v>1382</v>
      </c>
      <c r="AP44" s="52">
        <v>1306</v>
      </c>
      <c r="AQ44" s="144">
        <v>1061</v>
      </c>
      <c r="AR44" s="42">
        <v>1041</v>
      </c>
      <c r="AS44" s="52">
        <v>970</v>
      </c>
      <c r="AT44" s="52">
        <v>534</v>
      </c>
      <c r="AU44" s="52">
        <v>749</v>
      </c>
      <c r="AV44" s="52">
        <v>589</v>
      </c>
      <c r="AW44" s="53">
        <v>736</v>
      </c>
      <c r="AX44" s="52">
        <v>677</v>
      </c>
      <c r="AY44" s="52">
        <v>651</v>
      </c>
      <c r="AZ44" s="52">
        <v>632</v>
      </c>
      <c r="BA44" s="54">
        <v>589</v>
      </c>
      <c r="BB44" s="53">
        <v>606</v>
      </c>
      <c r="BC44" s="155">
        <v>515</v>
      </c>
      <c r="BD44" s="52">
        <v>587</v>
      </c>
      <c r="BE44" s="54">
        <v>612</v>
      </c>
      <c r="BF44" s="53">
        <v>540</v>
      </c>
      <c r="BG44" s="52">
        <v>666</v>
      </c>
      <c r="BH44" s="52">
        <v>665</v>
      </c>
      <c r="BI44" s="52">
        <v>571</v>
      </c>
      <c r="BJ44" s="53">
        <v>683</v>
      </c>
      <c r="BK44" s="52">
        <v>706</v>
      </c>
      <c r="BL44" s="52">
        <v>750</v>
      </c>
      <c r="BM44" s="54">
        <v>861</v>
      </c>
      <c r="BN44" s="123">
        <f t="shared" si="0"/>
        <v>46968</v>
      </c>
      <c r="BO44" s="51" t="s">
        <v>209</v>
      </c>
    </row>
    <row r="45" spans="2:67">
      <c r="B45" s="55" t="s">
        <v>214</v>
      </c>
      <c r="C45" s="56" t="s">
        <v>201</v>
      </c>
      <c r="D45" s="57">
        <v>0</v>
      </c>
      <c r="E45" s="58">
        <v>0</v>
      </c>
      <c r="F45" s="55">
        <v>0</v>
      </c>
      <c r="G45" s="57">
        <v>0</v>
      </c>
      <c r="H45" s="57">
        <v>0</v>
      </c>
      <c r="I45" s="57">
        <v>0</v>
      </c>
      <c r="J45" s="55">
        <v>0</v>
      </c>
      <c r="K45" s="57">
        <v>0</v>
      </c>
      <c r="L45" s="57">
        <v>0</v>
      </c>
      <c r="M45" s="58">
        <v>0</v>
      </c>
      <c r="N45" s="55">
        <v>0</v>
      </c>
      <c r="O45" s="57">
        <v>0</v>
      </c>
      <c r="P45" s="57">
        <v>0</v>
      </c>
      <c r="Q45" s="57">
        <v>0</v>
      </c>
      <c r="R45" s="57">
        <v>0</v>
      </c>
      <c r="S45" s="55">
        <v>0</v>
      </c>
      <c r="T45" s="57">
        <v>0</v>
      </c>
      <c r="U45" s="57">
        <v>0</v>
      </c>
      <c r="V45" s="58">
        <v>0</v>
      </c>
      <c r="W45" s="57">
        <v>0</v>
      </c>
      <c r="X45" s="57">
        <v>0</v>
      </c>
      <c r="Y45" s="57">
        <v>0</v>
      </c>
      <c r="Z45" s="57">
        <v>0</v>
      </c>
      <c r="AA45" s="58">
        <v>0</v>
      </c>
      <c r="AB45" s="57">
        <v>0</v>
      </c>
      <c r="AC45" s="57">
        <v>0.67</v>
      </c>
      <c r="AD45" s="57">
        <v>0</v>
      </c>
      <c r="AE45" s="125">
        <v>0</v>
      </c>
      <c r="AF45" s="57">
        <v>0.67</v>
      </c>
      <c r="AG45" s="57">
        <v>0.33</v>
      </c>
      <c r="AH45" s="57">
        <v>0</v>
      </c>
      <c r="AI45" s="57">
        <v>0.33</v>
      </c>
      <c r="AJ45" s="55">
        <v>0.33</v>
      </c>
      <c r="AK45" s="57">
        <v>0.67</v>
      </c>
      <c r="AL45" s="57">
        <v>0</v>
      </c>
      <c r="AM45" s="57">
        <v>0</v>
      </c>
      <c r="AN45" s="58">
        <v>0.33</v>
      </c>
      <c r="AO45" s="57">
        <v>0.67</v>
      </c>
      <c r="AP45" s="57">
        <v>0.33</v>
      </c>
      <c r="AQ45" s="145">
        <v>0.33</v>
      </c>
      <c r="AR45" s="58">
        <v>0.33</v>
      </c>
      <c r="AS45" s="57">
        <v>0</v>
      </c>
      <c r="AT45" s="57">
        <v>0</v>
      </c>
      <c r="AU45" s="57">
        <v>0</v>
      </c>
      <c r="AV45" s="57">
        <v>0</v>
      </c>
      <c r="AW45" s="55">
        <v>1</v>
      </c>
      <c r="AX45" s="57">
        <v>0</v>
      </c>
      <c r="AY45" s="57">
        <v>0.33</v>
      </c>
      <c r="AZ45" s="57">
        <v>0.33</v>
      </c>
      <c r="BA45" s="58">
        <v>0</v>
      </c>
      <c r="BB45" s="55">
        <v>0.33</v>
      </c>
      <c r="BC45" s="157">
        <v>0.33</v>
      </c>
      <c r="BD45" s="57">
        <v>0.33</v>
      </c>
      <c r="BE45" s="58">
        <v>0.33</v>
      </c>
      <c r="BF45" s="55">
        <v>0.33</v>
      </c>
      <c r="BG45" s="57">
        <v>0.67</v>
      </c>
      <c r="BH45" s="57">
        <v>0</v>
      </c>
      <c r="BI45" s="57">
        <v>0.33</v>
      </c>
      <c r="BJ45" s="55">
        <v>0</v>
      </c>
      <c r="BK45" s="57">
        <v>0.33</v>
      </c>
      <c r="BL45" s="57">
        <v>0.33</v>
      </c>
      <c r="BM45" s="58">
        <v>0</v>
      </c>
      <c r="BN45" s="56">
        <f t="shared" si="0"/>
        <v>9.9600000000000009</v>
      </c>
      <c r="BO45" s="56" t="s">
        <v>201</v>
      </c>
    </row>
    <row r="46" spans="2:67">
      <c r="B46" s="55" t="s">
        <v>210</v>
      </c>
      <c r="C46" s="56" t="s">
        <v>203</v>
      </c>
      <c r="D46" s="57">
        <v>0.2</v>
      </c>
      <c r="E46" s="58">
        <v>0</v>
      </c>
      <c r="F46" s="55">
        <v>0.4</v>
      </c>
      <c r="G46" s="57">
        <v>0</v>
      </c>
      <c r="H46" s="57">
        <v>0.2</v>
      </c>
      <c r="I46" s="57">
        <v>0.1</v>
      </c>
      <c r="J46" s="55">
        <v>0.2</v>
      </c>
      <c r="K46" s="57">
        <v>0.2</v>
      </c>
      <c r="L46" s="57">
        <v>0</v>
      </c>
      <c r="M46" s="58">
        <v>0.5</v>
      </c>
      <c r="N46" s="55">
        <v>0</v>
      </c>
      <c r="O46" s="57">
        <v>0.4</v>
      </c>
      <c r="P46" s="57">
        <v>0</v>
      </c>
      <c r="Q46" s="57">
        <v>0.1</v>
      </c>
      <c r="R46" s="57">
        <v>0.2</v>
      </c>
      <c r="S46" s="55">
        <v>0.2</v>
      </c>
      <c r="T46" s="57">
        <v>0.1</v>
      </c>
      <c r="U46" s="57">
        <v>0.1</v>
      </c>
      <c r="V46" s="58">
        <v>0</v>
      </c>
      <c r="W46" s="57">
        <v>0.2</v>
      </c>
      <c r="X46" s="57">
        <v>0.6</v>
      </c>
      <c r="Y46" s="57">
        <v>0</v>
      </c>
      <c r="Z46" s="57">
        <v>0.4</v>
      </c>
      <c r="AA46" s="58">
        <v>0.3</v>
      </c>
      <c r="AB46" s="57">
        <v>0</v>
      </c>
      <c r="AC46" s="57">
        <v>0.14000000000000001</v>
      </c>
      <c r="AD46" s="57">
        <v>0.28999999999999998</v>
      </c>
      <c r="AE46" s="58">
        <v>0.56999999999999995</v>
      </c>
      <c r="AF46" s="57">
        <v>0.56999999999999995</v>
      </c>
      <c r="AG46" s="57">
        <v>0.71</v>
      </c>
      <c r="AH46" s="57">
        <v>1.1399999999999999</v>
      </c>
      <c r="AI46" s="57">
        <v>2</v>
      </c>
      <c r="AJ46" s="55">
        <v>0.43</v>
      </c>
      <c r="AK46" s="57">
        <v>2</v>
      </c>
      <c r="AL46" s="57">
        <v>1.86</v>
      </c>
      <c r="AM46" s="57">
        <v>0.86</v>
      </c>
      <c r="AN46" s="58">
        <v>1.71</v>
      </c>
      <c r="AO46" s="57">
        <v>0.86</v>
      </c>
      <c r="AP46" s="57">
        <v>1</v>
      </c>
      <c r="AQ46" s="145">
        <v>1</v>
      </c>
      <c r="AR46" s="58">
        <v>1.1399999999999999</v>
      </c>
      <c r="AS46" s="57">
        <v>1</v>
      </c>
      <c r="AT46" s="57">
        <v>2.14</v>
      </c>
      <c r="AU46" s="57">
        <v>1.1399999999999999</v>
      </c>
      <c r="AV46" s="57">
        <v>1.43</v>
      </c>
      <c r="AW46" s="55">
        <v>0.86</v>
      </c>
      <c r="AX46" s="57">
        <v>1.43</v>
      </c>
      <c r="AY46" s="57">
        <v>0.86</v>
      </c>
      <c r="AZ46" s="57">
        <v>0.71</v>
      </c>
      <c r="BA46" s="58">
        <v>0.56999999999999995</v>
      </c>
      <c r="BB46" s="55">
        <v>0.43</v>
      </c>
      <c r="BC46" s="157">
        <v>0.71</v>
      </c>
      <c r="BD46" s="57">
        <v>0.86</v>
      </c>
      <c r="BE46" s="58">
        <v>1.29</v>
      </c>
      <c r="BF46" s="55">
        <v>0.43</v>
      </c>
      <c r="BG46" s="57">
        <v>0.56999999999999995</v>
      </c>
      <c r="BH46" s="57">
        <v>0.43</v>
      </c>
      <c r="BI46" s="57">
        <v>0.14000000000000001</v>
      </c>
      <c r="BJ46" s="55">
        <v>0.56999999999999995</v>
      </c>
      <c r="BK46" s="57">
        <v>0.28999999999999998</v>
      </c>
      <c r="BL46" s="57">
        <v>0.43</v>
      </c>
      <c r="BM46" s="58">
        <v>0.28999999999999998</v>
      </c>
      <c r="BN46" s="56">
        <f t="shared" si="0"/>
        <v>35.46</v>
      </c>
      <c r="BO46" s="56" t="s">
        <v>203</v>
      </c>
    </row>
    <row r="47" spans="2:67">
      <c r="B47" s="59" t="s">
        <v>215</v>
      </c>
      <c r="C47" s="56" t="s">
        <v>204</v>
      </c>
      <c r="D47" s="57">
        <v>0</v>
      </c>
      <c r="E47" s="58">
        <v>0.14000000000000001</v>
      </c>
      <c r="F47" s="55">
        <v>0</v>
      </c>
      <c r="G47" s="57">
        <v>0</v>
      </c>
      <c r="H47" s="57">
        <v>0</v>
      </c>
      <c r="I47" s="57">
        <v>0.14000000000000001</v>
      </c>
      <c r="J47" s="55">
        <v>0</v>
      </c>
      <c r="K47" s="57">
        <v>0.28999999999999998</v>
      </c>
      <c r="L47" s="57">
        <v>0</v>
      </c>
      <c r="M47" s="58">
        <v>0.14000000000000001</v>
      </c>
      <c r="N47" s="55">
        <v>0</v>
      </c>
      <c r="O47" s="57">
        <v>0.28999999999999998</v>
      </c>
      <c r="P47" s="57">
        <v>0</v>
      </c>
      <c r="Q47" s="57">
        <v>0</v>
      </c>
      <c r="R47" s="57">
        <v>0.43</v>
      </c>
      <c r="S47" s="55">
        <v>0</v>
      </c>
      <c r="T47" s="57">
        <v>0.14000000000000001</v>
      </c>
      <c r="U47" s="57">
        <v>0.28999999999999998</v>
      </c>
      <c r="V47" s="58">
        <v>0.14000000000000001</v>
      </c>
      <c r="W47" s="57">
        <v>0.14000000000000001</v>
      </c>
      <c r="X47" s="57">
        <v>0.43</v>
      </c>
      <c r="Y47" s="57">
        <v>0.28999999999999998</v>
      </c>
      <c r="Z47" s="57">
        <v>0</v>
      </c>
      <c r="AA47" s="58">
        <v>0.43</v>
      </c>
      <c r="AB47" s="57">
        <v>0</v>
      </c>
      <c r="AC47" s="57">
        <v>0.17</v>
      </c>
      <c r="AD47" s="57">
        <v>0.17</v>
      </c>
      <c r="AE47" s="58">
        <v>0</v>
      </c>
      <c r="AF47" s="57">
        <v>0.17</v>
      </c>
      <c r="AG47" s="57">
        <v>0</v>
      </c>
      <c r="AH47" s="57">
        <v>0.17</v>
      </c>
      <c r="AI47" s="57">
        <v>1.83</v>
      </c>
      <c r="AJ47" s="55">
        <v>0</v>
      </c>
      <c r="AK47" s="57">
        <v>0.67</v>
      </c>
      <c r="AL47" s="57">
        <v>0.17</v>
      </c>
      <c r="AM47" s="57">
        <v>0.33</v>
      </c>
      <c r="AN47" s="58">
        <v>0</v>
      </c>
      <c r="AO47" s="57">
        <v>0.67</v>
      </c>
      <c r="AP47" s="57">
        <v>0.83</v>
      </c>
      <c r="AQ47" s="145">
        <v>0.83</v>
      </c>
      <c r="AR47" s="58">
        <v>0.33</v>
      </c>
      <c r="AS47" s="57">
        <v>0</v>
      </c>
      <c r="AT47" s="57">
        <v>0</v>
      </c>
      <c r="AU47" s="57">
        <v>0.33</v>
      </c>
      <c r="AV47" s="57">
        <v>0.17</v>
      </c>
      <c r="AW47" s="55">
        <v>1.33</v>
      </c>
      <c r="AX47" s="57">
        <v>1</v>
      </c>
      <c r="AY47" s="57">
        <v>0.17</v>
      </c>
      <c r="AZ47" s="57">
        <v>0.33</v>
      </c>
      <c r="BA47" s="58">
        <v>0.67</v>
      </c>
      <c r="BB47" s="55">
        <v>0</v>
      </c>
      <c r="BC47" s="157">
        <v>0</v>
      </c>
      <c r="BD47" s="57">
        <v>0.5</v>
      </c>
      <c r="BE47" s="58">
        <v>0</v>
      </c>
      <c r="BF47" s="55">
        <v>0</v>
      </c>
      <c r="BG47" s="57">
        <v>0.17</v>
      </c>
      <c r="BH47" s="57">
        <v>0</v>
      </c>
      <c r="BI47" s="57">
        <v>0.17</v>
      </c>
      <c r="BJ47" s="55">
        <v>0.17</v>
      </c>
      <c r="BK47" s="57">
        <v>0</v>
      </c>
      <c r="BL47" s="57">
        <v>0.17</v>
      </c>
      <c r="BM47" s="58">
        <v>0.33</v>
      </c>
      <c r="BN47" s="56">
        <f t="shared" si="0"/>
        <v>14.43</v>
      </c>
      <c r="BO47" s="56" t="s">
        <v>204</v>
      </c>
    </row>
    <row r="48" spans="2:67">
      <c r="B48" s="55"/>
      <c r="C48" s="56" t="s">
        <v>205</v>
      </c>
      <c r="D48" s="57">
        <v>0.25</v>
      </c>
      <c r="E48" s="58">
        <v>0</v>
      </c>
      <c r="F48" s="55">
        <v>0</v>
      </c>
      <c r="G48" s="57">
        <v>0</v>
      </c>
      <c r="H48" s="57">
        <v>0.13</v>
      </c>
      <c r="I48" s="57">
        <v>0</v>
      </c>
      <c r="J48" s="55">
        <v>0.25</v>
      </c>
      <c r="K48" s="57">
        <v>0.13</v>
      </c>
      <c r="L48" s="57">
        <v>0.13</v>
      </c>
      <c r="M48" s="58">
        <v>0.38</v>
      </c>
      <c r="N48" s="55">
        <v>0</v>
      </c>
      <c r="O48" s="57">
        <v>0.38</v>
      </c>
      <c r="P48" s="57">
        <v>0.25</v>
      </c>
      <c r="Q48" s="57">
        <v>0.38</v>
      </c>
      <c r="R48" s="57">
        <v>0.13</v>
      </c>
      <c r="S48" s="55">
        <v>0.25</v>
      </c>
      <c r="T48" s="57">
        <v>0.38</v>
      </c>
      <c r="U48" s="57">
        <v>0</v>
      </c>
      <c r="V48" s="58">
        <v>0.5</v>
      </c>
      <c r="W48" s="57">
        <v>0.25</v>
      </c>
      <c r="X48" s="57">
        <v>0.25</v>
      </c>
      <c r="Y48" s="57">
        <v>0</v>
      </c>
      <c r="Z48" s="57">
        <v>0</v>
      </c>
      <c r="AA48" s="58">
        <v>0.25</v>
      </c>
      <c r="AB48" s="57">
        <v>0.17</v>
      </c>
      <c r="AC48" s="57">
        <v>1</v>
      </c>
      <c r="AD48" s="57">
        <v>0.17</v>
      </c>
      <c r="AE48" s="58">
        <v>0.5</v>
      </c>
      <c r="AF48" s="57">
        <v>0.33</v>
      </c>
      <c r="AG48" s="57">
        <v>0</v>
      </c>
      <c r="AH48" s="57">
        <v>0.83</v>
      </c>
      <c r="AI48" s="57">
        <v>1.17</v>
      </c>
      <c r="AJ48" s="55">
        <v>0.6</v>
      </c>
      <c r="AK48" s="57">
        <v>0.5</v>
      </c>
      <c r="AL48" s="57">
        <v>0.33</v>
      </c>
      <c r="AM48" s="57">
        <v>0.17</v>
      </c>
      <c r="AN48" s="58">
        <v>0.33</v>
      </c>
      <c r="AO48" s="57">
        <v>1</v>
      </c>
      <c r="AP48" s="57">
        <v>1.67</v>
      </c>
      <c r="AQ48" s="145">
        <v>0.67</v>
      </c>
      <c r="AR48" s="58">
        <v>0.17</v>
      </c>
      <c r="AS48" s="57">
        <v>0.5</v>
      </c>
      <c r="AT48" s="57">
        <v>0</v>
      </c>
      <c r="AU48" s="57">
        <v>1.17</v>
      </c>
      <c r="AV48" s="57">
        <v>0.5</v>
      </c>
      <c r="AW48" s="55">
        <v>1</v>
      </c>
      <c r="AX48" s="57">
        <v>0.5</v>
      </c>
      <c r="AY48" s="57">
        <v>0.5</v>
      </c>
      <c r="AZ48" s="57">
        <v>0.5</v>
      </c>
      <c r="BA48" s="58">
        <v>1</v>
      </c>
      <c r="BB48" s="55">
        <v>0.33</v>
      </c>
      <c r="BC48" s="157">
        <v>1.83</v>
      </c>
      <c r="BD48" s="57">
        <v>1</v>
      </c>
      <c r="BE48" s="58">
        <v>2</v>
      </c>
      <c r="BF48" s="55">
        <v>0.33</v>
      </c>
      <c r="BG48" s="57">
        <v>0.67</v>
      </c>
      <c r="BH48" s="57">
        <v>0.17</v>
      </c>
      <c r="BI48" s="57">
        <v>0.17</v>
      </c>
      <c r="BJ48" s="55">
        <v>0.5</v>
      </c>
      <c r="BK48" s="57">
        <v>0.33</v>
      </c>
      <c r="BL48" s="57">
        <v>0.33</v>
      </c>
      <c r="BM48" s="58">
        <v>0.17</v>
      </c>
      <c r="BN48" s="56">
        <f t="shared" si="0"/>
        <v>26.129999999999995</v>
      </c>
      <c r="BO48" s="56" t="s">
        <v>205</v>
      </c>
    </row>
    <row r="49" spans="2:67">
      <c r="B49" s="55"/>
      <c r="C49" s="56" t="s">
        <v>206</v>
      </c>
      <c r="D49" s="57">
        <v>0.5</v>
      </c>
      <c r="E49" s="58">
        <v>0</v>
      </c>
      <c r="F49" s="55">
        <v>0</v>
      </c>
      <c r="G49" s="57">
        <v>0</v>
      </c>
      <c r="H49" s="57">
        <v>0</v>
      </c>
      <c r="I49" s="57">
        <v>0</v>
      </c>
      <c r="J49" s="55">
        <v>0</v>
      </c>
      <c r="K49" s="57">
        <v>0</v>
      </c>
      <c r="L49" s="57">
        <v>0</v>
      </c>
      <c r="M49" s="58">
        <v>0</v>
      </c>
      <c r="N49" s="55">
        <v>0</v>
      </c>
      <c r="O49" s="57">
        <v>0</v>
      </c>
      <c r="P49" s="57">
        <v>0</v>
      </c>
      <c r="Q49" s="57">
        <v>1</v>
      </c>
      <c r="R49" s="57">
        <v>0.5</v>
      </c>
      <c r="S49" s="55">
        <v>0</v>
      </c>
      <c r="T49" s="57">
        <v>0</v>
      </c>
      <c r="U49" s="57">
        <v>0</v>
      </c>
      <c r="V49" s="58">
        <v>0</v>
      </c>
      <c r="W49" s="57">
        <v>1</v>
      </c>
      <c r="X49" s="57">
        <v>0.5</v>
      </c>
      <c r="Y49" s="57">
        <v>0</v>
      </c>
      <c r="Z49" s="57">
        <v>0</v>
      </c>
      <c r="AA49" s="58">
        <v>0</v>
      </c>
      <c r="AB49" s="57">
        <v>0</v>
      </c>
      <c r="AC49" s="57">
        <v>0</v>
      </c>
      <c r="AD49" s="57">
        <v>0</v>
      </c>
      <c r="AE49" s="58">
        <v>0</v>
      </c>
      <c r="AF49" s="57">
        <v>0</v>
      </c>
      <c r="AG49" s="57">
        <v>0</v>
      </c>
      <c r="AH49" s="57">
        <v>0</v>
      </c>
      <c r="AI49" s="57">
        <v>0</v>
      </c>
      <c r="AJ49" s="55">
        <v>0</v>
      </c>
      <c r="AK49" s="57">
        <v>0</v>
      </c>
      <c r="AL49" s="57">
        <v>0</v>
      </c>
      <c r="AM49" s="57">
        <v>0</v>
      </c>
      <c r="AN49" s="58">
        <v>0</v>
      </c>
      <c r="AO49" s="57">
        <v>0</v>
      </c>
      <c r="AP49" s="57">
        <v>0</v>
      </c>
      <c r="AQ49" s="145">
        <v>0</v>
      </c>
      <c r="AR49" s="58">
        <v>1</v>
      </c>
      <c r="AS49" s="57">
        <v>0</v>
      </c>
      <c r="AT49" s="57">
        <v>0</v>
      </c>
      <c r="AU49" s="57">
        <v>0</v>
      </c>
      <c r="AV49" s="57">
        <v>0</v>
      </c>
      <c r="AW49" s="55">
        <v>0</v>
      </c>
      <c r="AX49" s="57">
        <v>0</v>
      </c>
      <c r="AY49" s="57">
        <v>0</v>
      </c>
      <c r="AZ49" s="57">
        <v>0</v>
      </c>
      <c r="BA49" s="58">
        <v>0</v>
      </c>
      <c r="BB49" s="55">
        <v>0</v>
      </c>
      <c r="BC49" s="157">
        <v>0</v>
      </c>
      <c r="BD49" s="57">
        <v>0</v>
      </c>
      <c r="BE49" s="58">
        <v>0</v>
      </c>
      <c r="BF49" s="55">
        <v>0</v>
      </c>
      <c r="BG49" s="57">
        <v>0</v>
      </c>
      <c r="BH49" s="57">
        <v>0</v>
      </c>
      <c r="BI49" s="57">
        <v>0</v>
      </c>
      <c r="BJ49" s="55">
        <v>0</v>
      </c>
      <c r="BK49" s="57">
        <v>0</v>
      </c>
      <c r="BL49" s="57">
        <v>0</v>
      </c>
      <c r="BM49" s="58">
        <v>0</v>
      </c>
      <c r="BN49" s="56">
        <f t="shared" si="0"/>
        <v>4</v>
      </c>
      <c r="BO49" s="56" t="s">
        <v>206</v>
      </c>
    </row>
    <row r="50" spans="2:67">
      <c r="B50" s="55"/>
      <c r="C50" s="56" t="s">
        <v>207</v>
      </c>
      <c r="D50" s="65">
        <v>1</v>
      </c>
      <c r="E50" s="58">
        <v>0.5</v>
      </c>
      <c r="F50" s="55">
        <v>2.5</v>
      </c>
      <c r="G50" s="57">
        <v>0.5</v>
      </c>
      <c r="H50" s="57">
        <v>1</v>
      </c>
      <c r="I50" s="57">
        <v>0</v>
      </c>
      <c r="J50" s="55">
        <v>0</v>
      </c>
      <c r="K50" s="57">
        <v>0</v>
      </c>
      <c r="L50" s="57">
        <v>0</v>
      </c>
      <c r="M50" s="58">
        <v>0</v>
      </c>
      <c r="N50" s="55">
        <v>0</v>
      </c>
      <c r="O50" s="57">
        <v>0</v>
      </c>
      <c r="P50" s="57">
        <v>0</v>
      </c>
      <c r="Q50" s="57">
        <v>0</v>
      </c>
      <c r="R50" s="57">
        <v>0</v>
      </c>
      <c r="S50" s="55">
        <v>0</v>
      </c>
      <c r="T50" s="57">
        <v>1</v>
      </c>
      <c r="U50" s="57">
        <v>0</v>
      </c>
      <c r="V50" s="58">
        <v>0</v>
      </c>
      <c r="W50" s="57">
        <v>0</v>
      </c>
      <c r="X50" s="57">
        <v>0</v>
      </c>
      <c r="Y50" s="57">
        <v>0</v>
      </c>
      <c r="Z50" s="57">
        <v>0</v>
      </c>
      <c r="AA50" s="58">
        <v>0</v>
      </c>
      <c r="AB50" s="57">
        <v>0</v>
      </c>
      <c r="AC50" s="57">
        <v>0</v>
      </c>
      <c r="AD50" s="57">
        <v>0</v>
      </c>
      <c r="AE50" s="58">
        <v>0</v>
      </c>
      <c r="AF50" s="57">
        <v>0</v>
      </c>
      <c r="AG50" s="57">
        <v>0</v>
      </c>
      <c r="AH50" s="57">
        <v>0</v>
      </c>
      <c r="AI50" s="57">
        <v>0</v>
      </c>
      <c r="AJ50" s="55">
        <v>0</v>
      </c>
      <c r="AK50" s="57">
        <v>0</v>
      </c>
      <c r="AL50" s="57">
        <v>0</v>
      </c>
      <c r="AM50" s="57">
        <v>0</v>
      </c>
      <c r="AN50" s="58">
        <v>0</v>
      </c>
      <c r="AO50" s="57">
        <v>0</v>
      </c>
      <c r="AP50" s="57">
        <v>0</v>
      </c>
      <c r="AQ50" s="146">
        <v>0</v>
      </c>
      <c r="AR50" s="58">
        <v>0</v>
      </c>
      <c r="AS50" s="57">
        <v>0</v>
      </c>
      <c r="AT50" s="57">
        <v>0.5</v>
      </c>
      <c r="AU50" s="57">
        <v>0</v>
      </c>
      <c r="AV50" s="57">
        <v>0</v>
      </c>
      <c r="AW50" s="55">
        <v>0</v>
      </c>
      <c r="AX50" s="57">
        <v>0</v>
      </c>
      <c r="AY50" s="57">
        <v>0</v>
      </c>
      <c r="AZ50" s="57">
        <v>0</v>
      </c>
      <c r="BA50" s="58">
        <v>0</v>
      </c>
      <c r="BB50" s="55">
        <v>0</v>
      </c>
      <c r="BC50" s="160">
        <v>0</v>
      </c>
      <c r="BD50" s="57">
        <v>0</v>
      </c>
      <c r="BE50" s="58">
        <v>0</v>
      </c>
      <c r="BF50" s="55">
        <v>0</v>
      </c>
      <c r="BG50" s="57">
        <v>0</v>
      </c>
      <c r="BH50" s="57">
        <v>0</v>
      </c>
      <c r="BI50" s="57">
        <v>0</v>
      </c>
      <c r="BJ50" s="55">
        <v>0</v>
      </c>
      <c r="BK50" s="57">
        <v>0</v>
      </c>
      <c r="BL50" s="57">
        <v>0</v>
      </c>
      <c r="BM50" s="58">
        <v>0</v>
      </c>
      <c r="BN50" s="56">
        <f t="shared" si="0"/>
        <v>1.5</v>
      </c>
      <c r="BO50" s="56" t="s">
        <v>207</v>
      </c>
    </row>
    <row r="51" spans="2:67">
      <c r="B51" s="55"/>
      <c r="C51" s="75" t="s">
        <v>208</v>
      </c>
      <c r="D51" s="76">
        <v>0.22</v>
      </c>
      <c r="E51" s="77">
        <v>0.06</v>
      </c>
      <c r="F51" s="78">
        <v>0.28000000000000003</v>
      </c>
      <c r="G51" s="76">
        <v>0.03</v>
      </c>
      <c r="H51" s="76">
        <v>0.16</v>
      </c>
      <c r="I51" s="76">
        <v>0.06</v>
      </c>
      <c r="J51" s="78">
        <v>0.13</v>
      </c>
      <c r="K51" s="76">
        <v>0.16</v>
      </c>
      <c r="L51" s="76">
        <v>0.03</v>
      </c>
      <c r="M51" s="77">
        <v>0.28000000000000003</v>
      </c>
      <c r="N51" s="78">
        <v>0</v>
      </c>
      <c r="O51" s="76">
        <v>0.28000000000000003</v>
      </c>
      <c r="P51" s="76">
        <v>0.06</v>
      </c>
      <c r="Q51" s="76">
        <v>0.19</v>
      </c>
      <c r="R51" s="76">
        <v>0.22</v>
      </c>
      <c r="S51" s="78">
        <v>0.13</v>
      </c>
      <c r="T51" s="76">
        <v>0.22</v>
      </c>
      <c r="U51" s="76">
        <v>0.09</v>
      </c>
      <c r="V51" s="77">
        <v>0.16</v>
      </c>
      <c r="W51" s="76">
        <v>0.22</v>
      </c>
      <c r="X51" s="76">
        <v>0.38</v>
      </c>
      <c r="Y51" s="76">
        <v>0.06</v>
      </c>
      <c r="Z51" s="76">
        <v>0.13</v>
      </c>
      <c r="AA51" s="77">
        <v>0.25</v>
      </c>
      <c r="AB51" s="76">
        <v>0.04</v>
      </c>
      <c r="AC51" s="76">
        <v>0.4</v>
      </c>
      <c r="AD51" s="76">
        <v>0.16</v>
      </c>
      <c r="AE51" s="77">
        <v>0.28000000000000003</v>
      </c>
      <c r="AF51" s="76">
        <v>0.36</v>
      </c>
      <c r="AG51" s="76">
        <v>0.24</v>
      </c>
      <c r="AH51" s="76">
        <v>0.56000000000000005</v>
      </c>
      <c r="AI51" s="76">
        <v>1.32</v>
      </c>
      <c r="AJ51" s="78">
        <v>0.28999999999999998</v>
      </c>
      <c r="AK51" s="76">
        <v>0.92</v>
      </c>
      <c r="AL51" s="76">
        <v>0.64</v>
      </c>
      <c r="AM51" s="76">
        <v>0.36</v>
      </c>
      <c r="AN51" s="77">
        <v>0.6</v>
      </c>
      <c r="AO51" s="76">
        <v>0.72</v>
      </c>
      <c r="AP51" s="76">
        <v>0.92</v>
      </c>
      <c r="AQ51" s="146">
        <v>0.68</v>
      </c>
      <c r="AR51" s="77">
        <v>0.52</v>
      </c>
      <c r="AS51" s="76">
        <v>0.4</v>
      </c>
      <c r="AT51" s="76">
        <v>0.64</v>
      </c>
      <c r="AU51" s="76">
        <v>0.68</v>
      </c>
      <c r="AV51" s="76">
        <v>0.56000000000000005</v>
      </c>
      <c r="AW51" s="78">
        <v>0.92</v>
      </c>
      <c r="AX51" s="76">
        <v>0.76</v>
      </c>
      <c r="AY51" s="76">
        <v>0.44</v>
      </c>
      <c r="AZ51" s="76">
        <v>0.44</v>
      </c>
      <c r="BA51" s="77">
        <v>0.56000000000000005</v>
      </c>
      <c r="BB51" s="78">
        <v>0.24</v>
      </c>
      <c r="BC51" s="160">
        <v>0.68</v>
      </c>
      <c r="BD51" s="76">
        <v>0.64</v>
      </c>
      <c r="BE51" s="77">
        <v>0.88</v>
      </c>
      <c r="BF51" s="78">
        <v>0.24</v>
      </c>
      <c r="BG51" s="76">
        <v>0.44</v>
      </c>
      <c r="BH51" s="76">
        <v>0.16</v>
      </c>
      <c r="BI51" s="76">
        <v>0.16</v>
      </c>
      <c r="BJ51" s="78">
        <v>0.32</v>
      </c>
      <c r="BK51" s="76">
        <v>0.2</v>
      </c>
      <c r="BL51" s="76">
        <v>0.28000000000000003</v>
      </c>
      <c r="BM51" s="77">
        <v>0.2</v>
      </c>
      <c r="BN51" s="75">
        <f t="shared" si="0"/>
        <v>21.24</v>
      </c>
      <c r="BO51" s="75" t="s">
        <v>208</v>
      </c>
    </row>
    <row r="52" spans="2:67">
      <c r="B52" s="61"/>
      <c r="C52" s="62" t="s">
        <v>209</v>
      </c>
      <c r="D52" s="63">
        <v>0.22</v>
      </c>
      <c r="E52" s="64">
        <v>0.25</v>
      </c>
      <c r="F52" s="61">
        <v>0.22</v>
      </c>
      <c r="G52" s="63">
        <v>0.27</v>
      </c>
      <c r="H52" s="63">
        <v>0.28000000000000003</v>
      </c>
      <c r="I52" s="63">
        <v>0.34</v>
      </c>
      <c r="J52" s="61">
        <v>0.4</v>
      </c>
      <c r="K52" s="63">
        <v>0.4</v>
      </c>
      <c r="L52" s="63">
        <v>0.44</v>
      </c>
      <c r="M52" s="64">
        <v>0.43</v>
      </c>
      <c r="N52" s="61">
        <v>0.12</v>
      </c>
      <c r="O52" s="63">
        <v>0.31</v>
      </c>
      <c r="P52" s="63">
        <v>0.23</v>
      </c>
      <c r="Q52" s="63">
        <v>0.33</v>
      </c>
      <c r="R52" s="63">
        <v>0.28999999999999998</v>
      </c>
      <c r="S52" s="61">
        <v>0.32</v>
      </c>
      <c r="T52" s="63">
        <v>0.28000000000000003</v>
      </c>
      <c r="U52" s="63">
        <v>0.28999999999999998</v>
      </c>
      <c r="V52" s="64">
        <v>0.25</v>
      </c>
      <c r="W52" s="63">
        <v>0.28999999999999998</v>
      </c>
      <c r="X52" s="63">
        <v>0.28000000000000003</v>
      </c>
      <c r="Y52" s="63">
        <v>0.26</v>
      </c>
      <c r="Z52" s="63">
        <v>0.23</v>
      </c>
      <c r="AA52" s="64">
        <v>0.25</v>
      </c>
      <c r="AB52" s="63">
        <v>0.25</v>
      </c>
      <c r="AC52" s="63">
        <v>0.32</v>
      </c>
      <c r="AD52" s="63">
        <v>0.39</v>
      </c>
      <c r="AE52" s="64">
        <v>0.39</v>
      </c>
      <c r="AF52" s="63">
        <v>0.4</v>
      </c>
      <c r="AG52" s="63">
        <v>0.54</v>
      </c>
      <c r="AH52" s="63">
        <v>0.56999999999999995</v>
      </c>
      <c r="AI52" s="63">
        <v>0.66</v>
      </c>
      <c r="AJ52" s="61">
        <v>0.72</v>
      </c>
      <c r="AK52" s="63">
        <v>0.74</v>
      </c>
      <c r="AL52" s="63">
        <v>0.73</v>
      </c>
      <c r="AM52" s="63">
        <v>0.73</v>
      </c>
      <c r="AN52" s="64">
        <v>0.67</v>
      </c>
      <c r="AO52" s="63">
        <v>0.59</v>
      </c>
      <c r="AP52" s="63">
        <v>0.56000000000000005</v>
      </c>
      <c r="AQ52" s="147">
        <v>0.45</v>
      </c>
      <c r="AR52" s="64">
        <v>0.44</v>
      </c>
      <c r="AS52" s="63">
        <v>0.42</v>
      </c>
      <c r="AT52" s="63">
        <v>0.25</v>
      </c>
      <c r="AU52" s="63">
        <v>0.32</v>
      </c>
      <c r="AV52" s="63">
        <v>0.25</v>
      </c>
      <c r="AW52" s="61">
        <v>0.31</v>
      </c>
      <c r="AX52" s="63">
        <v>0.28999999999999998</v>
      </c>
      <c r="AY52" s="63">
        <v>0.28000000000000003</v>
      </c>
      <c r="AZ52" s="63">
        <v>0.27</v>
      </c>
      <c r="BA52" s="64">
        <v>0.25</v>
      </c>
      <c r="BB52" s="61">
        <v>0.26</v>
      </c>
      <c r="BC52" s="159">
        <v>0.22</v>
      </c>
      <c r="BD52" s="63">
        <v>0.25</v>
      </c>
      <c r="BE52" s="64">
        <v>0.26</v>
      </c>
      <c r="BF52" s="61">
        <v>0.23</v>
      </c>
      <c r="BG52" s="63">
        <v>0.28000000000000003</v>
      </c>
      <c r="BH52" s="63">
        <v>0.28000000000000003</v>
      </c>
      <c r="BI52" s="63">
        <v>0.24</v>
      </c>
      <c r="BJ52" s="61">
        <v>0.28999999999999998</v>
      </c>
      <c r="BK52" s="63">
        <v>0.3</v>
      </c>
      <c r="BL52" s="63">
        <v>0.32</v>
      </c>
      <c r="BM52" s="64">
        <v>0.37</v>
      </c>
      <c r="BN52" s="62">
        <f t="shared" si="0"/>
        <v>18.820000000000004</v>
      </c>
      <c r="BO52" s="62" t="s">
        <v>209</v>
      </c>
    </row>
    <row r="53" spans="2:67">
      <c r="B53" s="43" t="s">
        <v>216</v>
      </c>
      <c r="C53" s="44" t="s">
        <v>201</v>
      </c>
      <c r="D53" s="46">
        <v>3</v>
      </c>
      <c r="E53" s="48">
        <v>2</v>
      </c>
      <c r="F53" s="49">
        <v>1</v>
      </c>
      <c r="G53" s="46">
        <v>2</v>
      </c>
      <c r="H53" s="46">
        <v>1</v>
      </c>
      <c r="I53" s="46">
        <v>3</v>
      </c>
      <c r="J53" s="49">
        <v>5</v>
      </c>
      <c r="K53" s="46">
        <v>3</v>
      </c>
      <c r="L53" s="46">
        <v>8</v>
      </c>
      <c r="M53" s="48">
        <v>0</v>
      </c>
      <c r="N53" s="49">
        <v>0</v>
      </c>
      <c r="O53" s="46">
        <v>3</v>
      </c>
      <c r="P53" s="46">
        <v>3</v>
      </c>
      <c r="Q53" s="46">
        <v>2</v>
      </c>
      <c r="R53" s="46">
        <v>4</v>
      </c>
      <c r="S53" s="49">
        <v>6</v>
      </c>
      <c r="T53" s="46">
        <v>9</v>
      </c>
      <c r="U53" s="46">
        <v>3</v>
      </c>
      <c r="V53" s="48">
        <v>7</v>
      </c>
      <c r="W53" s="46">
        <v>8</v>
      </c>
      <c r="X53" s="46">
        <v>1</v>
      </c>
      <c r="Y53" s="46">
        <v>8</v>
      </c>
      <c r="Z53" s="46">
        <v>4</v>
      </c>
      <c r="AA53" s="48">
        <v>3</v>
      </c>
      <c r="AB53" s="46">
        <v>0</v>
      </c>
      <c r="AC53" s="46">
        <v>2</v>
      </c>
      <c r="AD53" s="46">
        <v>3</v>
      </c>
      <c r="AE53" s="48">
        <v>2</v>
      </c>
      <c r="AF53" s="46">
        <v>1</v>
      </c>
      <c r="AG53" s="46">
        <v>5</v>
      </c>
      <c r="AH53" s="46">
        <v>12</v>
      </c>
      <c r="AI53" s="46">
        <v>2</v>
      </c>
      <c r="AJ53" s="49">
        <v>1</v>
      </c>
      <c r="AK53" s="46">
        <v>3</v>
      </c>
      <c r="AL53" s="46">
        <v>4</v>
      </c>
      <c r="AM53" s="46">
        <v>3</v>
      </c>
      <c r="AN53" s="48">
        <v>9</v>
      </c>
      <c r="AO53" s="46">
        <v>9</v>
      </c>
      <c r="AP53" s="46">
        <v>1</v>
      </c>
      <c r="AQ53" s="142">
        <v>9</v>
      </c>
      <c r="AR53" s="118">
        <v>8</v>
      </c>
      <c r="AS53" s="46">
        <v>2</v>
      </c>
      <c r="AT53" s="46">
        <v>7</v>
      </c>
      <c r="AU53" s="46">
        <v>2</v>
      </c>
      <c r="AV53" s="46">
        <v>5</v>
      </c>
      <c r="AW53" s="49">
        <v>6</v>
      </c>
      <c r="AX53" s="46">
        <v>6</v>
      </c>
      <c r="AY53" s="46">
        <v>4</v>
      </c>
      <c r="AZ53" s="46">
        <v>1</v>
      </c>
      <c r="BA53" s="48">
        <v>5</v>
      </c>
      <c r="BB53" s="49">
        <v>2</v>
      </c>
      <c r="BC53" s="153">
        <v>1</v>
      </c>
      <c r="BD53" s="46">
        <v>5</v>
      </c>
      <c r="BE53" s="48">
        <v>7</v>
      </c>
      <c r="BF53" s="49">
        <v>3</v>
      </c>
      <c r="BG53" s="46">
        <v>2</v>
      </c>
      <c r="BH53" s="46">
        <v>0</v>
      </c>
      <c r="BI53" s="46">
        <v>2</v>
      </c>
      <c r="BJ53" s="49">
        <v>7</v>
      </c>
      <c r="BK53" s="46">
        <v>3</v>
      </c>
      <c r="BL53" s="46">
        <v>1</v>
      </c>
      <c r="BM53" s="48">
        <v>6</v>
      </c>
      <c r="BN53" s="120">
        <f t="shared" si="0"/>
        <v>212</v>
      </c>
      <c r="BO53" s="44" t="s">
        <v>201</v>
      </c>
    </row>
    <row r="54" spans="2:67">
      <c r="B54" s="43" t="s">
        <v>202</v>
      </c>
      <c r="C54" s="44" t="s">
        <v>203</v>
      </c>
      <c r="D54" s="46">
        <v>21</v>
      </c>
      <c r="E54" s="48">
        <v>24</v>
      </c>
      <c r="F54" s="49">
        <v>14</v>
      </c>
      <c r="G54" s="46">
        <v>25</v>
      </c>
      <c r="H54" s="46">
        <v>18</v>
      </c>
      <c r="I54" s="46">
        <v>14</v>
      </c>
      <c r="J54" s="49">
        <v>23</v>
      </c>
      <c r="K54" s="46">
        <v>28</v>
      </c>
      <c r="L54" s="46">
        <v>21</v>
      </c>
      <c r="M54" s="48">
        <v>27</v>
      </c>
      <c r="N54" s="49">
        <v>3</v>
      </c>
      <c r="O54" s="46">
        <v>26</v>
      </c>
      <c r="P54" s="46">
        <v>30</v>
      </c>
      <c r="Q54" s="46">
        <v>24</v>
      </c>
      <c r="R54" s="46">
        <v>29</v>
      </c>
      <c r="S54" s="49">
        <v>36</v>
      </c>
      <c r="T54" s="46">
        <v>22</v>
      </c>
      <c r="U54" s="46">
        <v>14</v>
      </c>
      <c r="V54" s="48">
        <v>25</v>
      </c>
      <c r="W54" s="46">
        <v>27</v>
      </c>
      <c r="X54" s="46">
        <v>20</v>
      </c>
      <c r="Y54" s="46">
        <v>22</v>
      </c>
      <c r="Z54" s="46">
        <v>16</v>
      </c>
      <c r="AA54" s="48">
        <v>5</v>
      </c>
      <c r="AB54" s="46">
        <v>17</v>
      </c>
      <c r="AC54" s="46">
        <v>11</v>
      </c>
      <c r="AD54" s="46">
        <v>12</v>
      </c>
      <c r="AE54" s="48">
        <v>11</v>
      </c>
      <c r="AF54" s="46">
        <v>6</v>
      </c>
      <c r="AG54" s="46">
        <v>16</v>
      </c>
      <c r="AH54" s="46">
        <v>10</v>
      </c>
      <c r="AI54" s="46">
        <v>10</v>
      </c>
      <c r="AJ54" s="49">
        <v>9</v>
      </c>
      <c r="AK54" s="46">
        <v>14</v>
      </c>
      <c r="AL54" s="46">
        <v>46</v>
      </c>
      <c r="AM54" s="46">
        <v>16</v>
      </c>
      <c r="AN54" s="48">
        <v>15</v>
      </c>
      <c r="AO54" s="46">
        <v>3</v>
      </c>
      <c r="AP54" s="46">
        <v>13</v>
      </c>
      <c r="AQ54" s="142">
        <v>10</v>
      </c>
      <c r="AR54" s="118">
        <v>23</v>
      </c>
      <c r="AS54" s="46">
        <v>6</v>
      </c>
      <c r="AT54" s="46">
        <v>9</v>
      </c>
      <c r="AU54" s="46">
        <v>7</v>
      </c>
      <c r="AV54" s="46">
        <v>10</v>
      </c>
      <c r="AW54" s="49">
        <v>12</v>
      </c>
      <c r="AX54" s="46">
        <v>20</v>
      </c>
      <c r="AY54" s="46">
        <v>11</v>
      </c>
      <c r="AZ54" s="46">
        <v>10</v>
      </c>
      <c r="BA54" s="48">
        <v>7</v>
      </c>
      <c r="BB54" s="49">
        <v>18</v>
      </c>
      <c r="BC54" s="153">
        <v>4</v>
      </c>
      <c r="BD54" s="46">
        <v>7</v>
      </c>
      <c r="BE54" s="48">
        <v>10</v>
      </c>
      <c r="BF54" s="49">
        <v>12</v>
      </c>
      <c r="BG54" s="46">
        <v>10</v>
      </c>
      <c r="BH54" s="46">
        <v>13</v>
      </c>
      <c r="BI54" s="46">
        <v>7</v>
      </c>
      <c r="BJ54" s="49">
        <v>15</v>
      </c>
      <c r="BK54" s="46">
        <v>13</v>
      </c>
      <c r="BL54" s="46">
        <v>7</v>
      </c>
      <c r="BM54" s="48">
        <v>13</v>
      </c>
      <c r="BN54" s="120">
        <f t="shared" si="0"/>
        <v>762</v>
      </c>
      <c r="BO54" s="44" t="s">
        <v>203</v>
      </c>
    </row>
    <row r="55" spans="2:67">
      <c r="B55" s="43"/>
      <c r="C55" s="44" t="s">
        <v>204</v>
      </c>
      <c r="D55" s="46">
        <v>3</v>
      </c>
      <c r="E55" s="48">
        <v>3</v>
      </c>
      <c r="F55" s="49">
        <v>9</v>
      </c>
      <c r="G55" s="46">
        <v>9</v>
      </c>
      <c r="H55" s="46">
        <v>3</v>
      </c>
      <c r="I55" s="46">
        <v>3</v>
      </c>
      <c r="J55" s="49">
        <v>10</v>
      </c>
      <c r="K55" s="46">
        <v>9</v>
      </c>
      <c r="L55" s="46">
        <v>5</v>
      </c>
      <c r="M55" s="48">
        <v>8</v>
      </c>
      <c r="N55" s="49">
        <v>5</v>
      </c>
      <c r="O55" s="46">
        <v>8</v>
      </c>
      <c r="P55" s="46">
        <v>4</v>
      </c>
      <c r="Q55" s="46">
        <v>15</v>
      </c>
      <c r="R55" s="46">
        <v>8</v>
      </c>
      <c r="S55" s="49">
        <v>8</v>
      </c>
      <c r="T55" s="46">
        <v>7</v>
      </c>
      <c r="U55" s="46">
        <v>6</v>
      </c>
      <c r="V55" s="48">
        <v>4</v>
      </c>
      <c r="W55" s="46">
        <v>7</v>
      </c>
      <c r="X55" s="46">
        <v>16</v>
      </c>
      <c r="Y55" s="46">
        <v>7</v>
      </c>
      <c r="Z55" s="46">
        <v>9</v>
      </c>
      <c r="AA55" s="48">
        <v>7</v>
      </c>
      <c r="AB55" s="46">
        <v>3</v>
      </c>
      <c r="AC55" s="46">
        <v>6</v>
      </c>
      <c r="AD55" s="46">
        <v>4</v>
      </c>
      <c r="AE55" s="48">
        <v>9</v>
      </c>
      <c r="AF55" s="46">
        <v>4</v>
      </c>
      <c r="AG55" s="46">
        <v>3</v>
      </c>
      <c r="AH55" s="46">
        <v>3</v>
      </c>
      <c r="AI55" s="46">
        <v>6</v>
      </c>
      <c r="AJ55" s="49">
        <v>5</v>
      </c>
      <c r="AK55" s="46">
        <v>8</v>
      </c>
      <c r="AL55" s="46">
        <v>9</v>
      </c>
      <c r="AM55" s="46">
        <v>1</v>
      </c>
      <c r="AN55" s="48">
        <v>2</v>
      </c>
      <c r="AO55" s="46">
        <v>3</v>
      </c>
      <c r="AP55" s="46">
        <v>3</v>
      </c>
      <c r="AQ55" s="142">
        <v>8</v>
      </c>
      <c r="AR55" s="118">
        <v>7</v>
      </c>
      <c r="AS55" s="46">
        <v>6</v>
      </c>
      <c r="AT55" s="46">
        <v>5</v>
      </c>
      <c r="AU55" s="46">
        <v>6</v>
      </c>
      <c r="AV55" s="46">
        <v>9</v>
      </c>
      <c r="AW55" s="49">
        <v>6</v>
      </c>
      <c r="AX55" s="46">
        <v>11</v>
      </c>
      <c r="AY55" s="46">
        <v>2</v>
      </c>
      <c r="AZ55" s="46">
        <v>5</v>
      </c>
      <c r="BA55" s="48">
        <v>2</v>
      </c>
      <c r="BB55" s="49">
        <v>7</v>
      </c>
      <c r="BC55" s="153">
        <v>2</v>
      </c>
      <c r="BD55" s="46">
        <v>4</v>
      </c>
      <c r="BE55" s="48">
        <v>5</v>
      </c>
      <c r="BF55" s="49">
        <v>3</v>
      </c>
      <c r="BG55" s="46">
        <v>9</v>
      </c>
      <c r="BH55" s="46">
        <v>6</v>
      </c>
      <c r="BI55" s="46">
        <v>2</v>
      </c>
      <c r="BJ55" s="49">
        <v>13</v>
      </c>
      <c r="BK55" s="46">
        <v>4</v>
      </c>
      <c r="BL55" s="46">
        <v>15</v>
      </c>
      <c r="BM55" s="48">
        <v>11</v>
      </c>
      <c r="BN55" s="120">
        <f t="shared" si="0"/>
        <v>328</v>
      </c>
      <c r="BO55" s="44" t="s">
        <v>204</v>
      </c>
    </row>
    <row r="56" spans="2:67">
      <c r="B56" s="43"/>
      <c r="C56" s="44" t="s">
        <v>205</v>
      </c>
      <c r="D56" s="46">
        <v>13</v>
      </c>
      <c r="E56" s="48">
        <v>18</v>
      </c>
      <c r="F56" s="49">
        <v>10</v>
      </c>
      <c r="G56" s="46">
        <v>10</v>
      </c>
      <c r="H56" s="46">
        <v>13</v>
      </c>
      <c r="I56" s="46">
        <v>6</v>
      </c>
      <c r="J56" s="49">
        <v>8</v>
      </c>
      <c r="K56" s="46">
        <v>12</v>
      </c>
      <c r="L56" s="46">
        <v>18</v>
      </c>
      <c r="M56" s="48">
        <v>14</v>
      </c>
      <c r="N56" s="49">
        <v>12</v>
      </c>
      <c r="O56" s="46">
        <v>7</v>
      </c>
      <c r="P56" s="46">
        <v>9</v>
      </c>
      <c r="Q56" s="46">
        <v>21</v>
      </c>
      <c r="R56" s="46">
        <v>14</v>
      </c>
      <c r="S56" s="49">
        <v>12</v>
      </c>
      <c r="T56" s="46">
        <v>19</v>
      </c>
      <c r="U56" s="46">
        <v>13</v>
      </c>
      <c r="V56" s="48">
        <v>17</v>
      </c>
      <c r="W56" s="46">
        <v>16</v>
      </c>
      <c r="X56" s="46">
        <v>18</v>
      </c>
      <c r="Y56" s="46">
        <v>13</v>
      </c>
      <c r="Z56" s="46">
        <v>9</v>
      </c>
      <c r="AA56" s="48">
        <v>0</v>
      </c>
      <c r="AB56" s="46">
        <v>3</v>
      </c>
      <c r="AC56" s="46">
        <v>10</v>
      </c>
      <c r="AD56" s="46">
        <v>5</v>
      </c>
      <c r="AE56" s="48">
        <v>9</v>
      </c>
      <c r="AF56" s="46">
        <v>3</v>
      </c>
      <c r="AG56" s="46">
        <v>10</v>
      </c>
      <c r="AH56" s="46">
        <v>7</v>
      </c>
      <c r="AI56" s="46">
        <v>3</v>
      </c>
      <c r="AJ56" s="49">
        <v>9</v>
      </c>
      <c r="AK56" s="46">
        <v>7</v>
      </c>
      <c r="AL56" s="46">
        <v>13</v>
      </c>
      <c r="AM56" s="46">
        <v>15</v>
      </c>
      <c r="AN56" s="48">
        <v>5</v>
      </c>
      <c r="AO56" s="46">
        <v>10</v>
      </c>
      <c r="AP56" s="46">
        <v>9</v>
      </c>
      <c r="AQ56" s="142">
        <v>4</v>
      </c>
      <c r="AR56" s="118">
        <v>7</v>
      </c>
      <c r="AS56" s="46">
        <v>6</v>
      </c>
      <c r="AT56" s="46">
        <v>4</v>
      </c>
      <c r="AU56" s="46">
        <v>3</v>
      </c>
      <c r="AV56" s="46">
        <v>3</v>
      </c>
      <c r="AW56" s="49">
        <v>4</v>
      </c>
      <c r="AX56" s="46">
        <v>3</v>
      </c>
      <c r="AY56" s="46">
        <v>2</v>
      </c>
      <c r="AZ56" s="46">
        <v>4</v>
      </c>
      <c r="BA56" s="48">
        <v>4</v>
      </c>
      <c r="BB56" s="49">
        <v>2</v>
      </c>
      <c r="BC56" s="153">
        <v>5</v>
      </c>
      <c r="BD56" s="46">
        <v>6</v>
      </c>
      <c r="BE56" s="48">
        <v>6</v>
      </c>
      <c r="BF56" s="49">
        <v>6</v>
      </c>
      <c r="BG56" s="46">
        <v>6</v>
      </c>
      <c r="BH56" s="46">
        <v>7</v>
      </c>
      <c r="BI56" s="46">
        <v>4</v>
      </c>
      <c r="BJ56" s="49">
        <v>7</v>
      </c>
      <c r="BK56" s="46">
        <v>9</v>
      </c>
      <c r="BL56" s="46">
        <v>15</v>
      </c>
      <c r="BM56" s="48">
        <v>12</v>
      </c>
      <c r="BN56" s="120">
        <f t="shared" si="0"/>
        <v>427</v>
      </c>
      <c r="BO56" s="44" t="s">
        <v>205</v>
      </c>
    </row>
    <row r="57" spans="2:67">
      <c r="B57" s="43"/>
      <c r="C57" s="44" t="s">
        <v>206</v>
      </c>
      <c r="D57" s="46">
        <v>1</v>
      </c>
      <c r="E57" s="48">
        <v>1</v>
      </c>
      <c r="F57" s="49">
        <v>1</v>
      </c>
      <c r="G57" s="46">
        <v>0</v>
      </c>
      <c r="H57" s="46">
        <v>2</v>
      </c>
      <c r="I57" s="46">
        <v>1</v>
      </c>
      <c r="J57" s="49">
        <v>0</v>
      </c>
      <c r="K57" s="46">
        <v>2</v>
      </c>
      <c r="L57" s="46">
        <v>5</v>
      </c>
      <c r="M57" s="48">
        <v>4</v>
      </c>
      <c r="N57" s="49">
        <v>1</v>
      </c>
      <c r="O57" s="46">
        <v>2</v>
      </c>
      <c r="P57" s="46">
        <v>1</v>
      </c>
      <c r="Q57" s="46">
        <v>2</v>
      </c>
      <c r="R57" s="46">
        <v>1</v>
      </c>
      <c r="S57" s="49">
        <v>4</v>
      </c>
      <c r="T57" s="46">
        <v>2</v>
      </c>
      <c r="U57" s="46">
        <v>11</v>
      </c>
      <c r="V57" s="48">
        <v>3</v>
      </c>
      <c r="W57" s="46">
        <v>5</v>
      </c>
      <c r="X57" s="46">
        <v>2</v>
      </c>
      <c r="Y57" s="46">
        <v>1</v>
      </c>
      <c r="Z57" s="46">
        <v>5</v>
      </c>
      <c r="AA57" s="48">
        <v>1</v>
      </c>
      <c r="AB57" s="46">
        <v>0</v>
      </c>
      <c r="AC57" s="46">
        <v>0</v>
      </c>
      <c r="AD57" s="46">
        <v>0</v>
      </c>
      <c r="AE57" s="48">
        <v>0</v>
      </c>
      <c r="AF57" s="46">
        <v>0</v>
      </c>
      <c r="AG57" s="46">
        <v>1</v>
      </c>
      <c r="AH57" s="46">
        <v>0</v>
      </c>
      <c r="AI57" s="46">
        <v>1</v>
      </c>
      <c r="AJ57" s="49">
        <v>0</v>
      </c>
      <c r="AK57" s="46">
        <v>0</v>
      </c>
      <c r="AL57" s="46">
        <v>0</v>
      </c>
      <c r="AM57" s="46">
        <v>1</v>
      </c>
      <c r="AN57" s="48">
        <v>1</v>
      </c>
      <c r="AO57" s="46">
        <v>0</v>
      </c>
      <c r="AP57" s="46">
        <v>0</v>
      </c>
      <c r="AQ57" s="142">
        <v>0</v>
      </c>
      <c r="AR57" s="118">
        <v>0</v>
      </c>
      <c r="AS57" s="46">
        <v>0</v>
      </c>
      <c r="AT57" s="46">
        <v>0</v>
      </c>
      <c r="AU57" s="46">
        <v>0</v>
      </c>
      <c r="AV57" s="46">
        <v>0</v>
      </c>
      <c r="AW57" s="49">
        <v>0</v>
      </c>
      <c r="AX57" s="46">
        <v>1</v>
      </c>
      <c r="AY57" s="46">
        <v>0</v>
      </c>
      <c r="AZ57" s="46">
        <v>2</v>
      </c>
      <c r="BA57" s="48">
        <v>0</v>
      </c>
      <c r="BB57" s="49">
        <v>1</v>
      </c>
      <c r="BC57" s="153">
        <v>0</v>
      </c>
      <c r="BD57" s="46">
        <v>0</v>
      </c>
      <c r="BE57" s="48">
        <v>0</v>
      </c>
      <c r="BF57" s="49">
        <v>1</v>
      </c>
      <c r="BG57" s="46">
        <v>0</v>
      </c>
      <c r="BH57" s="46">
        <v>1</v>
      </c>
      <c r="BI57" s="46">
        <v>0</v>
      </c>
      <c r="BJ57" s="49">
        <v>0</v>
      </c>
      <c r="BK57" s="46">
        <v>0</v>
      </c>
      <c r="BL57" s="46">
        <v>1</v>
      </c>
      <c r="BM57" s="48">
        <v>1</v>
      </c>
      <c r="BN57" s="120">
        <f t="shared" si="0"/>
        <v>53</v>
      </c>
      <c r="BO57" s="44" t="s">
        <v>206</v>
      </c>
    </row>
    <row r="58" spans="2:67">
      <c r="B58" s="43"/>
      <c r="C58" s="44" t="s">
        <v>207</v>
      </c>
      <c r="D58" s="46">
        <v>8</v>
      </c>
      <c r="E58" s="48">
        <v>7</v>
      </c>
      <c r="F58" s="49">
        <v>6</v>
      </c>
      <c r="G58" s="46">
        <v>14</v>
      </c>
      <c r="H58" s="46">
        <v>9</v>
      </c>
      <c r="I58" s="46">
        <v>14</v>
      </c>
      <c r="J58" s="49">
        <v>18</v>
      </c>
      <c r="K58" s="46">
        <v>21</v>
      </c>
      <c r="L58" s="46">
        <v>15</v>
      </c>
      <c r="M58" s="48">
        <v>21</v>
      </c>
      <c r="N58" s="49">
        <v>10</v>
      </c>
      <c r="O58" s="46">
        <v>22</v>
      </c>
      <c r="P58" s="46">
        <v>9</v>
      </c>
      <c r="Q58" s="46">
        <v>12</v>
      </c>
      <c r="R58" s="46">
        <v>21</v>
      </c>
      <c r="S58" s="49">
        <v>25</v>
      </c>
      <c r="T58" s="46">
        <v>19</v>
      </c>
      <c r="U58" s="46">
        <v>23</v>
      </c>
      <c r="V58" s="48">
        <v>20</v>
      </c>
      <c r="W58" s="46">
        <v>14</v>
      </c>
      <c r="X58" s="46">
        <v>13</v>
      </c>
      <c r="Y58" s="46">
        <v>15</v>
      </c>
      <c r="Z58" s="46">
        <v>16</v>
      </c>
      <c r="AA58" s="48">
        <v>8</v>
      </c>
      <c r="AB58" s="46">
        <v>9</v>
      </c>
      <c r="AC58" s="46">
        <v>16</v>
      </c>
      <c r="AD58" s="46">
        <v>5</v>
      </c>
      <c r="AE58" s="48">
        <v>4</v>
      </c>
      <c r="AF58" s="46">
        <v>5</v>
      </c>
      <c r="AG58" s="46">
        <v>3</v>
      </c>
      <c r="AH58" s="46">
        <v>5</v>
      </c>
      <c r="AI58" s="46">
        <v>1</v>
      </c>
      <c r="AJ58" s="49">
        <v>5</v>
      </c>
      <c r="AK58" s="46">
        <v>1</v>
      </c>
      <c r="AL58" s="46">
        <v>6</v>
      </c>
      <c r="AM58" s="46">
        <v>1</v>
      </c>
      <c r="AN58" s="48">
        <v>6</v>
      </c>
      <c r="AO58" s="46">
        <v>24</v>
      </c>
      <c r="AP58" s="46">
        <v>7</v>
      </c>
      <c r="AQ58" s="143">
        <v>5</v>
      </c>
      <c r="AR58" s="118">
        <v>8</v>
      </c>
      <c r="AS58" s="46">
        <v>0</v>
      </c>
      <c r="AT58" s="46">
        <v>2</v>
      </c>
      <c r="AU58" s="46">
        <v>3</v>
      </c>
      <c r="AV58" s="46">
        <v>4</v>
      </c>
      <c r="AW58" s="49">
        <v>4</v>
      </c>
      <c r="AX58" s="46">
        <v>1</v>
      </c>
      <c r="AY58" s="46">
        <v>1</v>
      </c>
      <c r="AZ58" s="46">
        <v>8</v>
      </c>
      <c r="BA58" s="48">
        <v>3</v>
      </c>
      <c r="BB58" s="49">
        <v>6</v>
      </c>
      <c r="BC58" s="154">
        <v>3</v>
      </c>
      <c r="BD58" s="46">
        <v>2</v>
      </c>
      <c r="BE58" s="48">
        <v>1</v>
      </c>
      <c r="BF58" s="49">
        <v>2</v>
      </c>
      <c r="BG58" s="46">
        <v>1</v>
      </c>
      <c r="BH58" s="46">
        <v>1</v>
      </c>
      <c r="BI58" s="46">
        <v>2</v>
      </c>
      <c r="BJ58" s="49">
        <v>0</v>
      </c>
      <c r="BK58" s="46">
        <v>0</v>
      </c>
      <c r="BL58" s="46">
        <v>0</v>
      </c>
      <c r="BM58" s="48">
        <v>0</v>
      </c>
      <c r="BN58" s="120">
        <f t="shared" si="0"/>
        <v>382</v>
      </c>
      <c r="BO58" s="44" t="s">
        <v>207</v>
      </c>
    </row>
    <row r="59" spans="2:67">
      <c r="B59" s="43"/>
      <c r="C59" s="71" t="s">
        <v>208</v>
      </c>
      <c r="D59" s="72">
        <v>49</v>
      </c>
      <c r="E59" s="73">
        <v>55</v>
      </c>
      <c r="F59" s="74">
        <v>41</v>
      </c>
      <c r="G59" s="72">
        <v>60</v>
      </c>
      <c r="H59" s="72">
        <v>46</v>
      </c>
      <c r="I59" s="72">
        <v>41</v>
      </c>
      <c r="J59" s="74">
        <v>64</v>
      </c>
      <c r="K59" s="72">
        <v>75</v>
      </c>
      <c r="L59" s="72">
        <v>72</v>
      </c>
      <c r="M59" s="73">
        <v>74</v>
      </c>
      <c r="N59" s="74">
        <v>31</v>
      </c>
      <c r="O59" s="72">
        <v>68</v>
      </c>
      <c r="P59" s="72">
        <v>56</v>
      </c>
      <c r="Q59" s="72">
        <v>76</v>
      </c>
      <c r="R59" s="72">
        <v>77</v>
      </c>
      <c r="S59" s="74">
        <v>91</v>
      </c>
      <c r="T59" s="72">
        <v>78</v>
      </c>
      <c r="U59" s="72">
        <v>70</v>
      </c>
      <c r="V59" s="73">
        <v>76</v>
      </c>
      <c r="W59" s="72">
        <v>77</v>
      </c>
      <c r="X59" s="72">
        <v>70</v>
      </c>
      <c r="Y59" s="72">
        <v>66</v>
      </c>
      <c r="Z59" s="72">
        <v>59</v>
      </c>
      <c r="AA59" s="73">
        <v>24</v>
      </c>
      <c r="AB59" s="72">
        <v>32</v>
      </c>
      <c r="AC59" s="72">
        <v>45</v>
      </c>
      <c r="AD59" s="72">
        <v>29</v>
      </c>
      <c r="AE59" s="73">
        <v>35</v>
      </c>
      <c r="AF59" s="72">
        <v>19</v>
      </c>
      <c r="AG59" s="72">
        <v>38</v>
      </c>
      <c r="AH59" s="72">
        <v>37</v>
      </c>
      <c r="AI59" s="72">
        <v>23</v>
      </c>
      <c r="AJ59" s="74">
        <v>29</v>
      </c>
      <c r="AK59" s="72">
        <v>33</v>
      </c>
      <c r="AL59" s="72">
        <v>78</v>
      </c>
      <c r="AM59" s="72">
        <v>37</v>
      </c>
      <c r="AN59" s="73">
        <v>38</v>
      </c>
      <c r="AO59" s="72">
        <v>49</v>
      </c>
      <c r="AP59" s="72">
        <v>33</v>
      </c>
      <c r="AQ59" s="143">
        <v>36</v>
      </c>
      <c r="AR59" s="121">
        <v>53</v>
      </c>
      <c r="AS59" s="72">
        <v>20</v>
      </c>
      <c r="AT59" s="72">
        <v>27</v>
      </c>
      <c r="AU59" s="72">
        <v>21</v>
      </c>
      <c r="AV59" s="72">
        <v>31</v>
      </c>
      <c r="AW59" s="74">
        <v>32</v>
      </c>
      <c r="AX59" s="72">
        <v>42</v>
      </c>
      <c r="AY59" s="72">
        <v>20</v>
      </c>
      <c r="AZ59" s="72">
        <v>30</v>
      </c>
      <c r="BA59" s="73">
        <v>21</v>
      </c>
      <c r="BB59" s="74">
        <v>36</v>
      </c>
      <c r="BC59" s="154">
        <v>15</v>
      </c>
      <c r="BD59" s="72">
        <v>24</v>
      </c>
      <c r="BE59" s="73">
        <v>29</v>
      </c>
      <c r="BF59" s="74">
        <v>27</v>
      </c>
      <c r="BG59" s="72">
        <v>28</v>
      </c>
      <c r="BH59" s="72">
        <v>28</v>
      </c>
      <c r="BI59" s="72">
        <v>17</v>
      </c>
      <c r="BJ59" s="74">
        <v>42</v>
      </c>
      <c r="BK59" s="72">
        <v>29</v>
      </c>
      <c r="BL59" s="72">
        <v>39</v>
      </c>
      <c r="BM59" s="73">
        <v>43</v>
      </c>
      <c r="BN59" s="122">
        <f t="shared" si="0"/>
        <v>2164</v>
      </c>
      <c r="BO59" s="71" t="s">
        <v>208</v>
      </c>
    </row>
    <row r="60" spans="2:67">
      <c r="B60" s="50"/>
      <c r="C60" s="51" t="s">
        <v>209</v>
      </c>
      <c r="D60" s="52">
        <v>6098</v>
      </c>
      <c r="E60" s="54">
        <v>5967</v>
      </c>
      <c r="F60" s="53">
        <v>5270</v>
      </c>
      <c r="G60" s="52">
        <v>7173</v>
      </c>
      <c r="H60" s="52">
        <v>6401</v>
      </c>
      <c r="I60" s="52">
        <v>8101</v>
      </c>
      <c r="J60" s="53">
        <v>8188</v>
      </c>
      <c r="K60" s="52">
        <v>8185</v>
      </c>
      <c r="L60" s="52">
        <v>8200</v>
      </c>
      <c r="M60" s="54">
        <v>7466</v>
      </c>
      <c r="N60" s="53">
        <v>1608</v>
      </c>
      <c r="O60" s="52">
        <v>5417</v>
      </c>
      <c r="P60" s="52">
        <v>5750</v>
      </c>
      <c r="Q60" s="52">
        <v>7415</v>
      </c>
      <c r="R60" s="52">
        <v>7810</v>
      </c>
      <c r="S60" s="53">
        <v>7748</v>
      </c>
      <c r="T60" s="52">
        <v>6499</v>
      </c>
      <c r="U60" s="52">
        <v>7616</v>
      </c>
      <c r="V60" s="54">
        <v>6097</v>
      </c>
      <c r="W60" s="52">
        <v>7291</v>
      </c>
      <c r="X60" s="52">
        <v>7273</v>
      </c>
      <c r="Y60" s="52">
        <v>6098</v>
      </c>
      <c r="Z60" s="52">
        <v>5885</v>
      </c>
      <c r="AA60" s="54">
        <v>5148</v>
      </c>
      <c r="AB60" s="52">
        <v>5020</v>
      </c>
      <c r="AC60" s="52">
        <v>6250</v>
      </c>
      <c r="AD60" s="52">
        <v>6672</v>
      </c>
      <c r="AE60" s="54">
        <v>5350</v>
      </c>
      <c r="AF60" s="52">
        <v>4667</v>
      </c>
      <c r="AG60" s="52">
        <v>7520</v>
      </c>
      <c r="AH60" s="52">
        <v>6700</v>
      </c>
      <c r="AI60" s="52">
        <v>6860</v>
      </c>
      <c r="AJ60" s="53">
        <v>7684</v>
      </c>
      <c r="AK60" s="52">
        <v>7158</v>
      </c>
      <c r="AL60" s="52">
        <v>6096</v>
      </c>
      <c r="AM60" s="52">
        <v>5974</v>
      </c>
      <c r="AN60" s="54">
        <v>5565</v>
      </c>
      <c r="AO60" s="52">
        <v>5410</v>
      </c>
      <c r="AP60" s="52">
        <v>5179</v>
      </c>
      <c r="AQ60" s="144">
        <v>3775</v>
      </c>
      <c r="AR60" s="42">
        <v>4221</v>
      </c>
      <c r="AS60" s="52">
        <v>4009</v>
      </c>
      <c r="AT60" s="52">
        <v>2093</v>
      </c>
      <c r="AU60" s="52">
        <v>3096</v>
      </c>
      <c r="AV60" s="52">
        <v>3695</v>
      </c>
      <c r="AW60" s="53">
        <v>4109</v>
      </c>
      <c r="AX60" s="52">
        <v>4312</v>
      </c>
      <c r="AY60" s="52">
        <v>3399</v>
      </c>
      <c r="AZ60" s="52">
        <v>3508</v>
      </c>
      <c r="BA60" s="54">
        <v>4245</v>
      </c>
      <c r="BB60" s="53">
        <v>4512</v>
      </c>
      <c r="BC60" s="155">
        <v>3550</v>
      </c>
      <c r="BD60" s="52">
        <v>4448</v>
      </c>
      <c r="BE60" s="54">
        <v>5104</v>
      </c>
      <c r="BF60" s="53">
        <v>4623</v>
      </c>
      <c r="BG60" s="52">
        <v>5771</v>
      </c>
      <c r="BH60" s="52">
        <v>5565</v>
      </c>
      <c r="BI60" s="52">
        <v>4834</v>
      </c>
      <c r="BJ60" s="53">
        <v>6024</v>
      </c>
      <c r="BK60" s="52">
        <v>6446</v>
      </c>
      <c r="BL60" s="52">
        <v>6512</v>
      </c>
      <c r="BM60" s="54">
        <v>6557</v>
      </c>
      <c r="BN60" s="123">
        <f t="shared" si="0"/>
        <v>284168</v>
      </c>
      <c r="BO60" s="51" t="s">
        <v>209</v>
      </c>
    </row>
    <row r="61" spans="2:67">
      <c r="B61" s="55" t="s">
        <v>216</v>
      </c>
      <c r="C61" s="56" t="s">
        <v>201</v>
      </c>
      <c r="D61" s="57">
        <v>1</v>
      </c>
      <c r="E61" s="58">
        <v>0.67</v>
      </c>
      <c r="F61" s="55">
        <v>0.33</v>
      </c>
      <c r="G61" s="57">
        <v>0.67</v>
      </c>
      <c r="H61" s="57">
        <v>0.33</v>
      </c>
      <c r="I61" s="57">
        <v>1</v>
      </c>
      <c r="J61" s="55">
        <v>1.67</v>
      </c>
      <c r="K61" s="57">
        <v>1</v>
      </c>
      <c r="L61" s="57">
        <v>2.67</v>
      </c>
      <c r="M61" s="58">
        <v>0</v>
      </c>
      <c r="N61" s="55">
        <v>0</v>
      </c>
      <c r="O61" s="57">
        <v>1</v>
      </c>
      <c r="P61" s="57">
        <v>1</v>
      </c>
      <c r="Q61" s="57">
        <v>0.67</v>
      </c>
      <c r="R61" s="57">
        <v>1.33</v>
      </c>
      <c r="S61" s="55">
        <v>2</v>
      </c>
      <c r="T61" s="57">
        <v>3</v>
      </c>
      <c r="U61" s="57">
        <v>1</v>
      </c>
      <c r="V61" s="58">
        <v>2.33</v>
      </c>
      <c r="W61" s="57">
        <v>2.67</v>
      </c>
      <c r="X61" s="57">
        <v>0.33</v>
      </c>
      <c r="Y61" s="57">
        <v>2.67</v>
      </c>
      <c r="Z61" s="57">
        <v>1.33</v>
      </c>
      <c r="AA61" s="58">
        <v>1</v>
      </c>
      <c r="AB61" s="57">
        <v>0</v>
      </c>
      <c r="AC61" s="57">
        <v>0.67</v>
      </c>
      <c r="AD61" s="57">
        <v>1</v>
      </c>
      <c r="AE61" s="58">
        <v>0.67</v>
      </c>
      <c r="AF61" s="57">
        <v>0.33</v>
      </c>
      <c r="AG61" s="57">
        <v>1.67</v>
      </c>
      <c r="AH61" s="57">
        <v>4</v>
      </c>
      <c r="AI61" s="57">
        <v>0.67</v>
      </c>
      <c r="AJ61" s="55">
        <v>0.33</v>
      </c>
      <c r="AK61" s="57">
        <v>1</v>
      </c>
      <c r="AL61" s="57">
        <v>1.33</v>
      </c>
      <c r="AM61" s="57">
        <v>1</v>
      </c>
      <c r="AN61" s="58">
        <v>3</v>
      </c>
      <c r="AO61" s="57">
        <v>3</v>
      </c>
      <c r="AP61" s="57">
        <v>0.33</v>
      </c>
      <c r="AQ61" s="145">
        <v>3</v>
      </c>
      <c r="AR61" s="58">
        <v>2.67</v>
      </c>
      <c r="AS61" s="57">
        <v>0.67</v>
      </c>
      <c r="AT61" s="57">
        <v>2.33</v>
      </c>
      <c r="AU61" s="57">
        <v>0.67</v>
      </c>
      <c r="AV61" s="57">
        <v>1.67</v>
      </c>
      <c r="AW61" s="55">
        <v>2</v>
      </c>
      <c r="AX61" s="57">
        <v>2</v>
      </c>
      <c r="AY61" s="57">
        <v>1.33</v>
      </c>
      <c r="AZ61" s="57">
        <v>0.33</v>
      </c>
      <c r="BA61" s="58">
        <v>1.67</v>
      </c>
      <c r="BB61" s="55">
        <v>0.67</v>
      </c>
      <c r="BC61" s="157">
        <v>0.33</v>
      </c>
      <c r="BD61" s="57">
        <v>1.67</v>
      </c>
      <c r="BE61" s="58">
        <v>2.33</v>
      </c>
      <c r="BF61" s="55">
        <v>1</v>
      </c>
      <c r="BG61" s="57">
        <v>0.67</v>
      </c>
      <c r="BH61" s="57">
        <v>0</v>
      </c>
      <c r="BI61" s="57">
        <v>0.67</v>
      </c>
      <c r="BJ61" s="55">
        <v>2.33</v>
      </c>
      <c r="BK61" s="57">
        <v>1</v>
      </c>
      <c r="BL61" s="57">
        <v>0.33</v>
      </c>
      <c r="BM61" s="58">
        <v>2</v>
      </c>
      <c r="BN61" s="56">
        <f t="shared" si="0"/>
        <v>70.67</v>
      </c>
      <c r="BO61" s="56" t="s">
        <v>201</v>
      </c>
    </row>
    <row r="62" spans="2:67">
      <c r="B62" s="55" t="s">
        <v>210</v>
      </c>
      <c r="C62" s="56" t="s">
        <v>203</v>
      </c>
      <c r="D62" s="57">
        <v>2.1</v>
      </c>
      <c r="E62" s="58">
        <v>2.4</v>
      </c>
      <c r="F62" s="55">
        <v>1.4</v>
      </c>
      <c r="G62" s="57">
        <v>2.5</v>
      </c>
      <c r="H62" s="57">
        <v>1.8</v>
      </c>
      <c r="I62" s="57">
        <v>1.4</v>
      </c>
      <c r="J62" s="55">
        <v>2.2999999999999998</v>
      </c>
      <c r="K62" s="57">
        <v>2.8</v>
      </c>
      <c r="L62" s="57">
        <v>2.1</v>
      </c>
      <c r="M62" s="58">
        <v>2.7</v>
      </c>
      <c r="N62" s="55">
        <v>0.3</v>
      </c>
      <c r="O62" s="57">
        <v>2.6</v>
      </c>
      <c r="P62" s="57">
        <v>3</v>
      </c>
      <c r="Q62" s="57">
        <v>2.4</v>
      </c>
      <c r="R62" s="57">
        <v>2.9</v>
      </c>
      <c r="S62" s="55">
        <v>3.6</v>
      </c>
      <c r="T62" s="57">
        <v>2.2000000000000002</v>
      </c>
      <c r="U62" s="57">
        <v>1.4</v>
      </c>
      <c r="V62" s="58">
        <v>2.5</v>
      </c>
      <c r="W62" s="57">
        <v>2.7</v>
      </c>
      <c r="X62" s="57">
        <v>2</v>
      </c>
      <c r="Y62" s="57">
        <v>2.2000000000000002</v>
      </c>
      <c r="Z62" s="57">
        <v>1.6</v>
      </c>
      <c r="AA62" s="58">
        <v>0.5</v>
      </c>
      <c r="AB62" s="57">
        <v>2.4300000000000002</v>
      </c>
      <c r="AC62" s="57">
        <v>1.57</v>
      </c>
      <c r="AD62" s="57">
        <v>1.71</v>
      </c>
      <c r="AE62" s="58">
        <v>1.57</v>
      </c>
      <c r="AF62" s="57">
        <v>0.86</v>
      </c>
      <c r="AG62" s="57">
        <v>2.29</v>
      </c>
      <c r="AH62" s="57">
        <v>1.43</v>
      </c>
      <c r="AI62" s="57">
        <v>1.43</v>
      </c>
      <c r="AJ62" s="55">
        <v>1.29</v>
      </c>
      <c r="AK62" s="57">
        <v>2</v>
      </c>
      <c r="AL62" s="57">
        <v>6.57</v>
      </c>
      <c r="AM62" s="57">
        <v>2.29</v>
      </c>
      <c r="AN62" s="58">
        <v>2.14</v>
      </c>
      <c r="AO62" s="57">
        <v>0.43</v>
      </c>
      <c r="AP62" s="57">
        <v>1.86</v>
      </c>
      <c r="AQ62" s="145">
        <v>1.43</v>
      </c>
      <c r="AR62" s="58">
        <v>3.29</v>
      </c>
      <c r="AS62" s="57">
        <v>0.86</v>
      </c>
      <c r="AT62" s="57">
        <v>1.29</v>
      </c>
      <c r="AU62" s="57">
        <v>1</v>
      </c>
      <c r="AV62" s="57">
        <v>1.43</v>
      </c>
      <c r="AW62" s="55">
        <v>1.71</v>
      </c>
      <c r="AX62" s="57">
        <v>2.86</v>
      </c>
      <c r="AY62" s="57">
        <v>1.57</v>
      </c>
      <c r="AZ62" s="57">
        <v>1.43</v>
      </c>
      <c r="BA62" s="58">
        <v>1</v>
      </c>
      <c r="BB62" s="55">
        <v>2.57</v>
      </c>
      <c r="BC62" s="157">
        <v>0.56999999999999995</v>
      </c>
      <c r="BD62" s="57">
        <v>1</v>
      </c>
      <c r="BE62" s="58">
        <v>1.43</v>
      </c>
      <c r="BF62" s="55">
        <v>1.71</v>
      </c>
      <c r="BG62" s="57">
        <v>1.43</v>
      </c>
      <c r="BH62" s="57">
        <v>1.86</v>
      </c>
      <c r="BI62" s="57">
        <v>1</v>
      </c>
      <c r="BJ62" s="55">
        <v>2.14</v>
      </c>
      <c r="BK62" s="57">
        <v>1.86</v>
      </c>
      <c r="BL62" s="57">
        <v>1</v>
      </c>
      <c r="BM62" s="58">
        <v>1.86</v>
      </c>
      <c r="BN62" s="56">
        <f t="shared" si="0"/>
        <v>96.07</v>
      </c>
      <c r="BO62" s="56" t="s">
        <v>203</v>
      </c>
    </row>
    <row r="63" spans="2:67">
      <c r="B63" s="59" t="s">
        <v>217</v>
      </c>
      <c r="C63" s="56" t="s">
        <v>204</v>
      </c>
      <c r="D63" s="57">
        <v>0.43</v>
      </c>
      <c r="E63" s="58">
        <v>0.43</v>
      </c>
      <c r="F63" s="55">
        <v>1.29</v>
      </c>
      <c r="G63" s="57">
        <v>1.29</v>
      </c>
      <c r="H63" s="57">
        <v>0.43</v>
      </c>
      <c r="I63" s="57">
        <v>0.43</v>
      </c>
      <c r="J63" s="55">
        <v>1.43</v>
      </c>
      <c r="K63" s="57">
        <v>1.29</v>
      </c>
      <c r="L63" s="57">
        <v>0.71</v>
      </c>
      <c r="M63" s="58">
        <v>1.1399999999999999</v>
      </c>
      <c r="N63" s="55">
        <v>0.71</v>
      </c>
      <c r="O63" s="57">
        <v>1.1399999999999999</v>
      </c>
      <c r="P63" s="57">
        <v>0.56999999999999995</v>
      </c>
      <c r="Q63" s="57">
        <v>2.14</v>
      </c>
      <c r="R63" s="57">
        <v>1.1399999999999999</v>
      </c>
      <c r="S63" s="55">
        <v>1.1399999999999999</v>
      </c>
      <c r="T63" s="57">
        <v>1</v>
      </c>
      <c r="U63" s="57">
        <v>0.86</v>
      </c>
      <c r="V63" s="58">
        <v>0.56999999999999995</v>
      </c>
      <c r="W63" s="57">
        <v>1</v>
      </c>
      <c r="X63" s="57">
        <v>2.29</v>
      </c>
      <c r="Y63" s="57">
        <v>1</v>
      </c>
      <c r="Z63" s="57">
        <v>1.29</v>
      </c>
      <c r="AA63" s="58">
        <v>1</v>
      </c>
      <c r="AB63" s="57">
        <v>0.5</v>
      </c>
      <c r="AC63" s="57">
        <v>1</v>
      </c>
      <c r="AD63" s="57">
        <v>0.67</v>
      </c>
      <c r="AE63" s="58">
        <v>1.5</v>
      </c>
      <c r="AF63" s="57">
        <v>0.67</v>
      </c>
      <c r="AG63" s="57">
        <v>0.5</v>
      </c>
      <c r="AH63" s="57">
        <v>0.5</v>
      </c>
      <c r="AI63" s="57">
        <v>1</v>
      </c>
      <c r="AJ63" s="55">
        <v>0.83</v>
      </c>
      <c r="AK63" s="57">
        <v>1.33</v>
      </c>
      <c r="AL63" s="57">
        <v>1.5</v>
      </c>
      <c r="AM63" s="57">
        <v>0.17</v>
      </c>
      <c r="AN63" s="58">
        <v>0.33</v>
      </c>
      <c r="AO63" s="57">
        <v>0.5</v>
      </c>
      <c r="AP63" s="57">
        <v>0.5</v>
      </c>
      <c r="AQ63" s="145">
        <v>1.33</v>
      </c>
      <c r="AR63" s="58">
        <v>1.17</v>
      </c>
      <c r="AS63" s="57">
        <v>1</v>
      </c>
      <c r="AT63" s="57">
        <v>0.83</v>
      </c>
      <c r="AU63" s="57">
        <v>1</v>
      </c>
      <c r="AV63" s="57">
        <v>1.5</v>
      </c>
      <c r="AW63" s="55">
        <v>1</v>
      </c>
      <c r="AX63" s="57">
        <v>1.83</v>
      </c>
      <c r="AY63" s="57">
        <v>0.33</v>
      </c>
      <c r="AZ63" s="57">
        <v>0.83</v>
      </c>
      <c r="BA63" s="58">
        <v>0.33</v>
      </c>
      <c r="BB63" s="55">
        <v>1.17</v>
      </c>
      <c r="BC63" s="157">
        <v>0.33</v>
      </c>
      <c r="BD63" s="57">
        <v>0.67</v>
      </c>
      <c r="BE63" s="58">
        <v>0.83</v>
      </c>
      <c r="BF63" s="55">
        <v>0.5</v>
      </c>
      <c r="BG63" s="57">
        <v>1.5</v>
      </c>
      <c r="BH63" s="57">
        <v>1</v>
      </c>
      <c r="BI63" s="57">
        <v>0.33</v>
      </c>
      <c r="BJ63" s="55">
        <v>2.17</v>
      </c>
      <c r="BK63" s="57">
        <v>0.67</v>
      </c>
      <c r="BL63" s="57">
        <v>2.5</v>
      </c>
      <c r="BM63" s="58">
        <v>1.83</v>
      </c>
      <c r="BN63" s="56">
        <f t="shared" si="0"/>
        <v>51.999999999999993</v>
      </c>
      <c r="BO63" s="56" t="s">
        <v>204</v>
      </c>
    </row>
    <row r="64" spans="2:67">
      <c r="B64" s="55"/>
      <c r="C64" s="56" t="s">
        <v>205</v>
      </c>
      <c r="D64" s="57">
        <v>1.63</v>
      </c>
      <c r="E64" s="58">
        <v>2.25</v>
      </c>
      <c r="F64" s="55">
        <v>1.25</v>
      </c>
      <c r="G64" s="57">
        <v>1.25</v>
      </c>
      <c r="H64" s="57">
        <v>1.63</v>
      </c>
      <c r="I64" s="57">
        <v>0.75</v>
      </c>
      <c r="J64" s="55">
        <v>1</v>
      </c>
      <c r="K64" s="57">
        <v>1.5</v>
      </c>
      <c r="L64" s="57">
        <v>2.25</v>
      </c>
      <c r="M64" s="58">
        <v>1.75</v>
      </c>
      <c r="N64" s="55">
        <v>1.5</v>
      </c>
      <c r="O64" s="57">
        <v>0.88</v>
      </c>
      <c r="P64" s="57">
        <v>1.1299999999999999</v>
      </c>
      <c r="Q64" s="57">
        <v>2.63</v>
      </c>
      <c r="R64" s="57">
        <v>1.75</v>
      </c>
      <c r="S64" s="55">
        <v>1.5</v>
      </c>
      <c r="T64" s="57">
        <v>2.38</v>
      </c>
      <c r="U64" s="57">
        <v>1.63</v>
      </c>
      <c r="V64" s="58">
        <v>2.13</v>
      </c>
      <c r="W64" s="57">
        <v>2</v>
      </c>
      <c r="X64" s="57">
        <v>2.25</v>
      </c>
      <c r="Y64" s="57">
        <v>1.63</v>
      </c>
      <c r="Z64" s="57">
        <v>1.1299999999999999</v>
      </c>
      <c r="AA64" s="58">
        <v>0</v>
      </c>
      <c r="AB64" s="57">
        <v>0.5</v>
      </c>
      <c r="AC64" s="57">
        <v>1.67</v>
      </c>
      <c r="AD64" s="57">
        <v>0.83</v>
      </c>
      <c r="AE64" s="58">
        <v>1.5</v>
      </c>
      <c r="AF64" s="57">
        <v>0.5</v>
      </c>
      <c r="AG64" s="57">
        <v>1.67</v>
      </c>
      <c r="AH64" s="57">
        <v>1.17</v>
      </c>
      <c r="AI64" s="57">
        <v>0.5</v>
      </c>
      <c r="AJ64" s="55">
        <v>1.8</v>
      </c>
      <c r="AK64" s="57">
        <v>1.17</v>
      </c>
      <c r="AL64" s="57">
        <v>2.17</v>
      </c>
      <c r="AM64" s="57">
        <v>2.5</v>
      </c>
      <c r="AN64" s="58">
        <v>0.83</v>
      </c>
      <c r="AO64" s="57">
        <v>1.67</v>
      </c>
      <c r="AP64" s="57">
        <v>1.5</v>
      </c>
      <c r="AQ64" s="145">
        <v>0.67</v>
      </c>
      <c r="AR64" s="58">
        <v>1.17</v>
      </c>
      <c r="AS64" s="57">
        <v>1</v>
      </c>
      <c r="AT64" s="57">
        <v>0.67</v>
      </c>
      <c r="AU64" s="57">
        <v>0.5</v>
      </c>
      <c r="AV64" s="57">
        <v>0.5</v>
      </c>
      <c r="AW64" s="55">
        <v>0.67</v>
      </c>
      <c r="AX64" s="57">
        <v>0.5</v>
      </c>
      <c r="AY64" s="57">
        <v>0.33</v>
      </c>
      <c r="AZ64" s="57">
        <v>0.67</v>
      </c>
      <c r="BA64" s="58">
        <v>0.67</v>
      </c>
      <c r="BB64" s="55">
        <v>0.33</v>
      </c>
      <c r="BC64" s="157">
        <v>0.83</v>
      </c>
      <c r="BD64" s="57">
        <v>1</v>
      </c>
      <c r="BE64" s="58">
        <v>1</v>
      </c>
      <c r="BF64" s="55">
        <v>1</v>
      </c>
      <c r="BG64" s="57">
        <v>1</v>
      </c>
      <c r="BH64" s="57">
        <v>1.17</v>
      </c>
      <c r="BI64" s="57">
        <v>0.67</v>
      </c>
      <c r="BJ64" s="55">
        <v>1.17</v>
      </c>
      <c r="BK64" s="57">
        <v>1.5</v>
      </c>
      <c r="BL64" s="57">
        <v>2.5</v>
      </c>
      <c r="BM64" s="58">
        <v>2</v>
      </c>
      <c r="BN64" s="56">
        <f t="shared" si="0"/>
        <v>64.040000000000006</v>
      </c>
      <c r="BO64" s="56" t="s">
        <v>205</v>
      </c>
    </row>
    <row r="65" spans="2:67">
      <c r="B65" s="55"/>
      <c r="C65" s="56" t="s">
        <v>206</v>
      </c>
      <c r="D65" s="57">
        <v>0.5</v>
      </c>
      <c r="E65" s="58">
        <v>0.5</v>
      </c>
      <c r="F65" s="55">
        <v>0.5</v>
      </c>
      <c r="G65" s="57">
        <v>0</v>
      </c>
      <c r="H65" s="57">
        <v>1</v>
      </c>
      <c r="I65" s="57">
        <v>0.5</v>
      </c>
      <c r="J65" s="55">
        <v>0</v>
      </c>
      <c r="K65" s="57">
        <v>1</v>
      </c>
      <c r="L65" s="57">
        <v>2.5</v>
      </c>
      <c r="M65" s="58">
        <v>2</v>
      </c>
      <c r="N65" s="55">
        <v>0.5</v>
      </c>
      <c r="O65" s="57">
        <v>1</v>
      </c>
      <c r="P65" s="57">
        <v>0.5</v>
      </c>
      <c r="Q65" s="57">
        <v>1</v>
      </c>
      <c r="R65" s="57">
        <v>0.5</v>
      </c>
      <c r="S65" s="55">
        <v>2</v>
      </c>
      <c r="T65" s="57">
        <v>1</v>
      </c>
      <c r="U65" s="57">
        <v>5.5</v>
      </c>
      <c r="V65" s="58">
        <v>1.5</v>
      </c>
      <c r="W65" s="57">
        <v>2.5</v>
      </c>
      <c r="X65" s="57">
        <v>1</v>
      </c>
      <c r="Y65" s="57">
        <v>0.5</v>
      </c>
      <c r="Z65" s="57">
        <v>2.5</v>
      </c>
      <c r="AA65" s="58">
        <v>0.5</v>
      </c>
      <c r="AB65" s="57">
        <v>0</v>
      </c>
      <c r="AC65" s="57">
        <v>0</v>
      </c>
      <c r="AD65" s="57">
        <v>0</v>
      </c>
      <c r="AE65" s="58">
        <v>0</v>
      </c>
      <c r="AF65" s="57">
        <v>0</v>
      </c>
      <c r="AG65" s="57">
        <v>1</v>
      </c>
      <c r="AH65" s="57">
        <v>0</v>
      </c>
      <c r="AI65" s="57">
        <v>1</v>
      </c>
      <c r="AJ65" s="55">
        <v>0</v>
      </c>
      <c r="AK65" s="57">
        <v>0</v>
      </c>
      <c r="AL65" s="57">
        <v>0</v>
      </c>
      <c r="AM65" s="57">
        <v>1</v>
      </c>
      <c r="AN65" s="58">
        <v>1</v>
      </c>
      <c r="AO65" s="57">
        <v>0</v>
      </c>
      <c r="AP65" s="57">
        <v>0</v>
      </c>
      <c r="AQ65" s="145">
        <v>0</v>
      </c>
      <c r="AR65" s="58">
        <v>0</v>
      </c>
      <c r="AS65" s="57">
        <v>0</v>
      </c>
      <c r="AT65" s="57">
        <v>0</v>
      </c>
      <c r="AU65" s="57">
        <v>0</v>
      </c>
      <c r="AV65" s="57">
        <v>0</v>
      </c>
      <c r="AW65" s="55">
        <v>0</v>
      </c>
      <c r="AX65" s="57">
        <v>1</v>
      </c>
      <c r="AY65" s="57">
        <v>0</v>
      </c>
      <c r="AZ65" s="57">
        <v>2</v>
      </c>
      <c r="BA65" s="58">
        <v>0</v>
      </c>
      <c r="BB65" s="55">
        <v>1</v>
      </c>
      <c r="BC65" s="157">
        <v>0</v>
      </c>
      <c r="BD65" s="57">
        <v>0</v>
      </c>
      <c r="BE65" s="58">
        <v>0</v>
      </c>
      <c r="BF65" s="55">
        <v>1</v>
      </c>
      <c r="BG65" s="57">
        <v>0</v>
      </c>
      <c r="BH65" s="57">
        <v>1</v>
      </c>
      <c r="BI65" s="57">
        <v>0</v>
      </c>
      <c r="BJ65" s="55">
        <v>0</v>
      </c>
      <c r="BK65" s="57">
        <v>0</v>
      </c>
      <c r="BL65" s="57">
        <v>1</v>
      </c>
      <c r="BM65" s="58">
        <v>1</v>
      </c>
      <c r="BN65" s="56">
        <f t="shared" si="0"/>
        <v>32.5</v>
      </c>
      <c r="BO65" s="56" t="s">
        <v>206</v>
      </c>
    </row>
    <row r="66" spans="2:67">
      <c r="B66" s="55"/>
      <c r="C66" s="56" t="s">
        <v>207</v>
      </c>
      <c r="D66" s="57">
        <v>4</v>
      </c>
      <c r="E66" s="58">
        <v>3.5</v>
      </c>
      <c r="F66" s="55">
        <v>3</v>
      </c>
      <c r="G66" s="57">
        <v>7</v>
      </c>
      <c r="H66" s="57">
        <v>4.5</v>
      </c>
      <c r="I66" s="57">
        <v>7</v>
      </c>
      <c r="J66" s="59">
        <v>9</v>
      </c>
      <c r="K66" s="65">
        <v>10.5</v>
      </c>
      <c r="L66" s="65">
        <v>7.5</v>
      </c>
      <c r="M66" s="66">
        <v>10.5</v>
      </c>
      <c r="N66" s="59">
        <v>5</v>
      </c>
      <c r="O66" s="65">
        <v>11</v>
      </c>
      <c r="P66" s="65">
        <v>4.5</v>
      </c>
      <c r="Q66" s="65">
        <v>6</v>
      </c>
      <c r="R66" s="65">
        <v>10.5</v>
      </c>
      <c r="S66" s="59">
        <v>12.5</v>
      </c>
      <c r="T66" s="65">
        <v>9.5</v>
      </c>
      <c r="U66" s="65">
        <v>11.5</v>
      </c>
      <c r="V66" s="66">
        <v>10</v>
      </c>
      <c r="W66" s="65">
        <v>7</v>
      </c>
      <c r="X66" s="65">
        <v>6.5</v>
      </c>
      <c r="Y66" s="65">
        <v>7.5</v>
      </c>
      <c r="Z66" s="65">
        <v>8</v>
      </c>
      <c r="AA66" s="66">
        <v>4</v>
      </c>
      <c r="AB66" s="65">
        <v>4.5</v>
      </c>
      <c r="AC66" s="65">
        <v>8</v>
      </c>
      <c r="AD66" s="57">
        <v>2.5</v>
      </c>
      <c r="AE66" s="58">
        <v>2</v>
      </c>
      <c r="AF66" s="57">
        <v>2.5</v>
      </c>
      <c r="AG66" s="57">
        <v>1.5</v>
      </c>
      <c r="AH66" s="57">
        <v>2.5</v>
      </c>
      <c r="AI66" s="57">
        <v>0.5</v>
      </c>
      <c r="AJ66" s="55">
        <v>2.5</v>
      </c>
      <c r="AK66" s="57">
        <v>0.5</v>
      </c>
      <c r="AL66" s="57">
        <v>3</v>
      </c>
      <c r="AM66" s="57">
        <v>0.5</v>
      </c>
      <c r="AN66" s="58">
        <v>3</v>
      </c>
      <c r="AO66" s="65">
        <v>12</v>
      </c>
      <c r="AP66" s="57">
        <v>3.5</v>
      </c>
      <c r="AQ66" s="146">
        <v>2.5</v>
      </c>
      <c r="AR66" s="58">
        <v>4</v>
      </c>
      <c r="AS66" s="57">
        <v>0</v>
      </c>
      <c r="AT66" s="57">
        <v>1</v>
      </c>
      <c r="AU66" s="57">
        <v>1.5</v>
      </c>
      <c r="AV66" s="57">
        <v>2</v>
      </c>
      <c r="AW66" s="55">
        <v>2</v>
      </c>
      <c r="AX66" s="57">
        <v>0.5</v>
      </c>
      <c r="AY66" s="57">
        <v>0.5</v>
      </c>
      <c r="AZ66" s="57">
        <v>4</v>
      </c>
      <c r="BA66" s="58">
        <v>1.5</v>
      </c>
      <c r="BB66" s="55">
        <v>3</v>
      </c>
      <c r="BC66" s="160">
        <v>1.5</v>
      </c>
      <c r="BD66" s="57">
        <v>1</v>
      </c>
      <c r="BE66" s="58">
        <v>0.5</v>
      </c>
      <c r="BF66" s="55">
        <v>1</v>
      </c>
      <c r="BG66" s="57">
        <v>0.5</v>
      </c>
      <c r="BH66" s="57">
        <v>0.5</v>
      </c>
      <c r="BI66" s="57">
        <v>1</v>
      </c>
      <c r="BJ66" s="55">
        <v>0</v>
      </c>
      <c r="BK66" s="57">
        <v>0</v>
      </c>
      <c r="BL66" s="57">
        <v>0</v>
      </c>
      <c r="BM66" s="58">
        <v>0</v>
      </c>
      <c r="BN66" s="56">
        <f t="shared" si="0"/>
        <v>191</v>
      </c>
      <c r="BO66" s="56" t="s">
        <v>207</v>
      </c>
    </row>
    <row r="67" spans="2:67">
      <c r="B67" s="55"/>
      <c r="C67" s="75" t="s">
        <v>208</v>
      </c>
      <c r="D67" s="76">
        <v>1.53</v>
      </c>
      <c r="E67" s="77">
        <v>1.72</v>
      </c>
      <c r="F67" s="78">
        <v>1.28</v>
      </c>
      <c r="G67" s="76">
        <v>1.88</v>
      </c>
      <c r="H67" s="76">
        <v>1.44</v>
      </c>
      <c r="I67" s="76">
        <v>1.28</v>
      </c>
      <c r="J67" s="78">
        <v>2</v>
      </c>
      <c r="K67" s="76">
        <v>2.34</v>
      </c>
      <c r="L67" s="76">
        <v>2.25</v>
      </c>
      <c r="M67" s="77">
        <v>2.31</v>
      </c>
      <c r="N67" s="78">
        <v>0.97</v>
      </c>
      <c r="O67" s="76">
        <v>2.13</v>
      </c>
      <c r="P67" s="76">
        <v>1.75</v>
      </c>
      <c r="Q67" s="76">
        <v>2.38</v>
      </c>
      <c r="R67" s="76">
        <v>2.41</v>
      </c>
      <c r="S67" s="78">
        <v>2.84</v>
      </c>
      <c r="T67" s="76">
        <v>2.44</v>
      </c>
      <c r="U67" s="76">
        <v>2.19</v>
      </c>
      <c r="V67" s="77">
        <v>2.38</v>
      </c>
      <c r="W67" s="76">
        <v>2.41</v>
      </c>
      <c r="X67" s="76">
        <v>2.19</v>
      </c>
      <c r="Y67" s="76">
        <v>2.06</v>
      </c>
      <c r="Z67" s="76">
        <v>1.84</v>
      </c>
      <c r="AA67" s="77">
        <v>0.75</v>
      </c>
      <c r="AB67" s="76">
        <v>1.28</v>
      </c>
      <c r="AC67" s="76">
        <v>1.8</v>
      </c>
      <c r="AD67" s="76">
        <v>1.1599999999999999</v>
      </c>
      <c r="AE67" s="77">
        <v>1.4</v>
      </c>
      <c r="AF67" s="76">
        <v>0.76</v>
      </c>
      <c r="AG67" s="76">
        <v>1.52</v>
      </c>
      <c r="AH67" s="76">
        <v>1.48</v>
      </c>
      <c r="AI67" s="76">
        <v>0.92</v>
      </c>
      <c r="AJ67" s="78">
        <v>1.21</v>
      </c>
      <c r="AK67" s="76">
        <v>1.32</v>
      </c>
      <c r="AL67" s="76">
        <v>3.12</v>
      </c>
      <c r="AM67" s="76">
        <v>1.48</v>
      </c>
      <c r="AN67" s="77">
        <v>1.52</v>
      </c>
      <c r="AO67" s="76">
        <v>1.96</v>
      </c>
      <c r="AP67" s="76">
        <v>1.32</v>
      </c>
      <c r="AQ67" s="146">
        <v>1.44</v>
      </c>
      <c r="AR67" s="77">
        <v>2.12</v>
      </c>
      <c r="AS67" s="76">
        <v>0.8</v>
      </c>
      <c r="AT67" s="76">
        <v>1.08</v>
      </c>
      <c r="AU67" s="76">
        <v>0.84</v>
      </c>
      <c r="AV67" s="76">
        <v>1.24</v>
      </c>
      <c r="AW67" s="78">
        <v>1.28</v>
      </c>
      <c r="AX67" s="76">
        <v>1.68</v>
      </c>
      <c r="AY67" s="76">
        <v>0.8</v>
      </c>
      <c r="AZ67" s="76">
        <v>1.2</v>
      </c>
      <c r="BA67" s="77">
        <v>0.84</v>
      </c>
      <c r="BB67" s="78">
        <v>1.44</v>
      </c>
      <c r="BC67" s="160">
        <v>0.6</v>
      </c>
      <c r="BD67" s="76">
        <v>0.96</v>
      </c>
      <c r="BE67" s="77">
        <v>1.1599999999999999</v>
      </c>
      <c r="BF67" s="78">
        <v>1.08</v>
      </c>
      <c r="BG67" s="76">
        <v>1.1200000000000001</v>
      </c>
      <c r="BH67" s="76">
        <v>1.1200000000000001</v>
      </c>
      <c r="BI67" s="76">
        <v>0.68</v>
      </c>
      <c r="BJ67" s="78">
        <v>1.68</v>
      </c>
      <c r="BK67" s="76">
        <v>1.1599999999999999</v>
      </c>
      <c r="BL67" s="76">
        <v>1.56</v>
      </c>
      <c r="BM67" s="77">
        <v>1.72</v>
      </c>
      <c r="BN67" s="75">
        <f t="shared" si="0"/>
        <v>78.589999999999989</v>
      </c>
      <c r="BO67" s="75" t="s">
        <v>208</v>
      </c>
    </row>
    <row r="68" spans="2:67">
      <c r="B68" s="61"/>
      <c r="C68" s="62" t="s">
        <v>209</v>
      </c>
      <c r="D68" s="63">
        <v>1.94</v>
      </c>
      <c r="E68" s="64">
        <v>1.91</v>
      </c>
      <c r="F68" s="61">
        <v>1.68</v>
      </c>
      <c r="G68" s="63">
        <v>2.29</v>
      </c>
      <c r="H68" s="63">
        <v>2.04</v>
      </c>
      <c r="I68" s="63">
        <v>2.58</v>
      </c>
      <c r="J68" s="61">
        <v>2.61</v>
      </c>
      <c r="K68" s="63">
        <v>2.61</v>
      </c>
      <c r="L68" s="63">
        <v>2.61</v>
      </c>
      <c r="M68" s="64">
        <v>2.38</v>
      </c>
      <c r="N68" s="61">
        <v>0.61</v>
      </c>
      <c r="O68" s="63">
        <v>1.73</v>
      </c>
      <c r="P68" s="63">
        <v>1.84</v>
      </c>
      <c r="Q68" s="63">
        <v>2.37</v>
      </c>
      <c r="R68" s="63">
        <v>2.5</v>
      </c>
      <c r="S68" s="61">
        <v>2.48</v>
      </c>
      <c r="T68" s="63">
        <v>2.08</v>
      </c>
      <c r="U68" s="63">
        <v>2.44</v>
      </c>
      <c r="V68" s="64">
        <v>1.95</v>
      </c>
      <c r="W68" s="63">
        <v>2.33</v>
      </c>
      <c r="X68" s="63">
        <v>2.33</v>
      </c>
      <c r="Y68" s="63">
        <v>1.96</v>
      </c>
      <c r="Z68" s="63">
        <v>1.89</v>
      </c>
      <c r="AA68" s="64">
        <v>1.71</v>
      </c>
      <c r="AB68" s="63">
        <v>2.12</v>
      </c>
      <c r="AC68" s="63">
        <v>2.64</v>
      </c>
      <c r="AD68" s="63">
        <v>2.83</v>
      </c>
      <c r="AE68" s="64">
        <v>2.29</v>
      </c>
      <c r="AF68" s="63">
        <v>1.98</v>
      </c>
      <c r="AG68" s="63">
        <v>3.19</v>
      </c>
      <c r="AH68" s="63">
        <v>2.84</v>
      </c>
      <c r="AI68" s="63">
        <v>2.91</v>
      </c>
      <c r="AJ68" s="61">
        <v>3.26</v>
      </c>
      <c r="AK68" s="63">
        <v>3.03</v>
      </c>
      <c r="AL68" s="63">
        <v>2.6</v>
      </c>
      <c r="AM68" s="63">
        <v>2.54</v>
      </c>
      <c r="AN68" s="64">
        <v>2.36</v>
      </c>
      <c r="AO68" s="63">
        <v>2.2999999999999998</v>
      </c>
      <c r="AP68" s="63">
        <v>2.2000000000000002</v>
      </c>
      <c r="AQ68" s="147">
        <v>1.6</v>
      </c>
      <c r="AR68" s="64">
        <v>1.79</v>
      </c>
      <c r="AS68" s="63">
        <v>1.74</v>
      </c>
      <c r="AT68" s="63">
        <v>0.97</v>
      </c>
      <c r="AU68" s="63">
        <v>1.34</v>
      </c>
      <c r="AV68" s="63">
        <v>1.58</v>
      </c>
      <c r="AW68" s="61">
        <v>1.75</v>
      </c>
      <c r="AX68" s="63">
        <v>1.88</v>
      </c>
      <c r="AY68" s="63">
        <v>1.45</v>
      </c>
      <c r="AZ68" s="63">
        <v>1.49</v>
      </c>
      <c r="BA68" s="64">
        <v>1.81</v>
      </c>
      <c r="BB68" s="61">
        <v>1.93</v>
      </c>
      <c r="BC68" s="159">
        <v>1.51</v>
      </c>
      <c r="BD68" s="63">
        <v>1.89</v>
      </c>
      <c r="BE68" s="64">
        <v>2.1800000000000002</v>
      </c>
      <c r="BF68" s="61">
        <v>1.97</v>
      </c>
      <c r="BG68" s="63">
        <v>2.46</v>
      </c>
      <c r="BH68" s="63">
        <v>2.38</v>
      </c>
      <c r="BI68" s="63">
        <v>2.06</v>
      </c>
      <c r="BJ68" s="61">
        <v>2.57</v>
      </c>
      <c r="BK68" s="63">
        <v>2.75</v>
      </c>
      <c r="BL68" s="63">
        <v>2.77</v>
      </c>
      <c r="BM68" s="64">
        <v>2.8</v>
      </c>
      <c r="BN68" s="62">
        <f t="shared" si="0"/>
        <v>111.97999999999998</v>
      </c>
      <c r="BO68" s="62" t="s">
        <v>209</v>
      </c>
    </row>
    <row r="69" spans="2:67">
      <c r="B69" s="43" t="s">
        <v>218</v>
      </c>
      <c r="C69" s="44" t="s">
        <v>201</v>
      </c>
      <c r="D69" s="46">
        <v>0</v>
      </c>
      <c r="E69" s="48">
        <v>1</v>
      </c>
      <c r="F69" s="49">
        <v>0</v>
      </c>
      <c r="G69" s="46">
        <v>0</v>
      </c>
      <c r="H69" s="46">
        <v>0</v>
      </c>
      <c r="I69" s="46">
        <v>0</v>
      </c>
      <c r="J69" s="49">
        <v>1</v>
      </c>
      <c r="K69" s="46">
        <v>0</v>
      </c>
      <c r="L69" s="46">
        <v>0</v>
      </c>
      <c r="M69" s="48">
        <v>0</v>
      </c>
      <c r="N69" s="49">
        <v>0</v>
      </c>
      <c r="O69" s="46">
        <v>0</v>
      </c>
      <c r="P69" s="46">
        <v>0</v>
      </c>
      <c r="Q69" s="46">
        <v>0</v>
      </c>
      <c r="R69" s="46">
        <v>1</v>
      </c>
      <c r="S69" s="49">
        <v>0</v>
      </c>
      <c r="T69" s="46">
        <v>2</v>
      </c>
      <c r="U69" s="46">
        <v>0</v>
      </c>
      <c r="V69" s="48">
        <v>1</v>
      </c>
      <c r="W69" s="46">
        <v>0</v>
      </c>
      <c r="X69" s="46">
        <v>0</v>
      </c>
      <c r="Y69" s="46">
        <v>0</v>
      </c>
      <c r="Z69" s="46">
        <v>1</v>
      </c>
      <c r="AA69" s="48">
        <v>0</v>
      </c>
      <c r="AB69" s="46">
        <v>1</v>
      </c>
      <c r="AC69" s="46">
        <v>0</v>
      </c>
      <c r="AD69" s="46">
        <v>0</v>
      </c>
      <c r="AE69" s="48">
        <v>1</v>
      </c>
      <c r="AF69" s="46">
        <v>0</v>
      </c>
      <c r="AG69" s="46">
        <v>0</v>
      </c>
      <c r="AH69" s="46">
        <v>1</v>
      </c>
      <c r="AI69" s="46">
        <v>1</v>
      </c>
      <c r="AJ69" s="49">
        <v>0</v>
      </c>
      <c r="AK69" s="46">
        <v>1</v>
      </c>
      <c r="AL69" s="46">
        <v>1</v>
      </c>
      <c r="AM69" s="46">
        <v>0</v>
      </c>
      <c r="AN69" s="48">
        <v>1</v>
      </c>
      <c r="AO69" s="46">
        <v>0</v>
      </c>
      <c r="AP69" s="46">
        <v>0</v>
      </c>
      <c r="AQ69" s="142">
        <v>0</v>
      </c>
      <c r="AR69" s="118">
        <v>0</v>
      </c>
      <c r="AS69" s="46">
        <v>1</v>
      </c>
      <c r="AT69" s="46">
        <v>0</v>
      </c>
      <c r="AU69" s="46">
        <v>0</v>
      </c>
      <c r="AV69" s="46">
        <v>0</v>
      </c>
      <c r="AW69" s="49">
        <v>1</v>
      </c>
      <c r="AX69" s="46">
        <v>1</v>
      </c>
      <c r="AY69" s="46">
        <v>0</v>
      </c>
      <c r="AZ69" s="46">
        <v>0</v>
      </c>
      <c r="BA69" s="48">
        <v>0</v>
      </c>
      <c r="BB69" s="49">
        <v>0</v>
      </c>
      <c r="BC69" s="153">
        <v>0</v>
      </c>
      <c r="BD69" s="46">
        <v>1</v>
      </c>
      <c r="BE69" s="48">
        <v>1</v>
      </c>
      <c r="BF69" s="49">
        <v>0</v>
      </c>
      <c r="BG69" s="46">
        <v>0</v>
      </c>
      <c r="BH69" s="46">
        <v>0</v>
      </c>
      <c r="BI69" s="46">
        <v>1</v>
      </c>
      <c r="BJ69" s="49">
        <v>0</v>
      </c>
      <c r="BK69" s="46">
        <v>0</v>
      </c>
      <c r="BL69" s="46">
        <v>0</v>
      </c>
      <c r="BM69" s="48">
        <v>1</v>
      </c>
      <c r="BN69" s="120">
        <f t="shared" ref="BN69:BN132" si="1">SUM(N69:BM69)</f>
        <v>19</v>
      </c>
      <c r="BO69" s="44" t="s">
        <v>201</v>
      </c>
    </row>
    <row r="70" spans="2:67">
      <c r="B70" s="43" t="s">
        <v>202</v>
      </c>
      <c r="C70" s="44" t="s">
        <v>203</v>
      </c>
      <c r="D70" s="46">
        <v>16</v>
      </c>
      <c r="E70" s="48">
        <v>13</v>
      </c>
      <c r="F70" s="49">
        <v>17</v>
      </c>
      <c r="G70" s="46">
        <v>13</v>
      </c>
      <c r="H70" s="46">
        <v>16</v>
      </c>
      <c r="I70" s="46">
        <v>13</v>
      </c>
      <c r="J70" s="49">
        <v>17</v>
      </c>
      <c r="K70" s="46">
        <v>19</v>
      </c>
      <c r="L70" s="46">
        <v>16</v>
      </c>
      <c r="M70" s="48">
        <v>16</v>
      </c>
      <c r="N70" s="49">
        <v>2</v>
      </c>
      <c r="O70" s="46">
        <v>10</v>
      </c>
      <c r="P70" s="46">
        <v>18</v>
      </c>
      <c r="Q70" s="46">
        <v>32</v>
      </c>
      <c r="R70" s="46">
        <v>20</v>
      </c>
      <c r="S70" s="49">
        <v>21</v>
      </c>
      <c r="T70" s="46">
        <v>6</v>
      </c>
      <c r="U70" s="46">
        <v>43</v>
      </c>
      <c r="V70" s="48">
        <v>34</v>
      </c>
      <c r="W70" s="46">
        <v>17</v>
      </c>
      <c r="X70" s="46">
        <v>28</v>
      </c>
      <c r="Y70" s="46">
        <v>19</v>
      </c>
      <c r="Z70" s="46">
        <v>17</v>
      </c>
      <c r="AA70" s="48">
        <v>3</v>
      </c>
      <c r="AB70" s="46">
        <v>11</v>
      </c>
      <c r="AC70" s="46">
        <v>9</v>
      </c>
      <c r="AD70" s="46">
        <v>7</v>
      </c>
      <c r="AE70" s="48">
        <v>6</v>
      </c>
      <c r="AF70" s="46">
        <v>8</v>
      </c>
      <c r="AG70" s="46">
        <v>15</v>
      </c>
      <c r="AH70" s="46">
        <v>8</v>
      </c>
      <c r="AI70" s="46">
        <v>15</v>
      </c>
      <c r="AJ70" s="49">
        <v>2</v>
      </c>
      <c r="AK70" s="46">
        <v>18</v>
      </c>
      <c r="AL70" s="46">
        <v>13</v>
      </c>
      <c r="AM70" s="46">
        <v>11</v>
      </c>
      <c r="AN70" s="48">
        <v>24</v>
      </c>
      <c r="AO70" s="46">
        <v>13</v>
      </c>
      <c r="AP70" s="46">
        <v>10</v>
      </c>
      <c r="AQ70" s="142">
        <v>12</v>
      </c>
      <c r="AR70" s="118">
        <v>15</v>
      </c>
      <c r="AS70" s="46">
        <v>32</v>
      </c>
      <c r="AT70" s="46">
        <v>11</v>
      </c>
      <c r="AU70" s="46">
        <v>11</v>
      </c>
      <c r="AV70" s="46">
        <v>19</v>
      </c>
      <c r="AW70" s="49">
        <v>18</v>
      </c>
      <c r="AX70" s="46">
        <v>27</v>
      </c>
      <c r="AY70" s="46">
        <v>8</v>
      </c>
      <c r="AZ70" s="46">
        <v>18</v>
      </c>
      <c r="BA70" s="48">
        <v>7</v>
      </c>
      <c r="BB70" s="49">
        <v>14</v>
      </c>
      <c r="BC70" s="153">
        <v>20</v>
      </c>
      <c r="BD70" s="46">
        <v>10</v>
      </c>
      <c r="BE70" s="48">
        <v>14</v>
      </c>
      <c r="BF70" s="49">
        <v>12</v>
      </c>
      <c r="BG70" s="46">
        <v>13</v>
      </c>
      <c r="BH70" s="46">
        <v>9</v>
      </c>
      <c r="BI70" s="46">
        <v>7</v>
      </c>
      <c r="BJ70" s="49">
        <v>14</v>
      </c>
      <c r="BK70" s="46">
        <v>15</v>
      </c>
      <c r="BL70" s="46">
        <v>15</v>
      </c>
      <c r="BM70" s="48">
        <v>14</v>
      </c>
      <c r="BN70" s="120">
        <f t="shared" si="1"/>
        <v>775</v>
      </c>
      <c r="BO70" s="44" t="s">
        <v>203</v>
      </c>
    </row>
    <row r="71" spans="2:67">
      <c r="B71" s="43"/>
      <c r="C71" s="44" t="s">
        <v>204</v>
      </c>
      <c r="D71" s="46">
        <v>8</v>
      </c>
      <c r="E71" s="48">
        <v>8</v>
      </c>
      <c r="F71" s="49">
        <v>17</v>
      </c>
      <c r="G71" s="46">
        <v>17</v>
      </c>
      <c r="H71" s="46">
        <v>12</v>
      </c>
      <c r="I71" s="46">
        <v>11</v>
      </c>
      <c r="J71" s="49">
        <v>18</v>
      </c>
      <c r="K71" s="46">
        <v>18</v>
      </c>
      <c r="L71" s="46">
        <v>22</v>
      </c>
      <c r="M71" s="48">
        <v>31</v>
      </c>
      <c r="N71" s="49">
        <v>43</v>
      </c>
      <c r="O71" s="46">
        <v>22</v>
      </c>
      <c r="P71" s="46">
        <v>27</v>
      </c>
      <c r="Q71" s="46">
        <v>48</v>
      </c>
      <c r="R71" s="46">
        <v>24</v>
      </c>
      <c r="S71" s="49">
        <v>33</v>
      </c>
      <c r="T71" s="46">
        <v>69</v>
      </c>
      <c r="U71" s="46">
        <v>59</v>
      </c>
      <c r="V71" s="48">
        <v>89</v>
      </c>
      <c r="W71" s="46">
        <v>71</v>
      </c>
      <c r="X71" s="46">
        <v>74</v>
      </c>
      <c r="Y71" s="46">
        <v>52</v>
      </c>
      <c r="Z71" s="46">
        <v>46</v>
      </c>
      <c r="AA71" s="48">
        <v>43</v>
      </c>
      <c r="AB71" s="46">
        <v>39</v>
      </c>
      <c r="AC71" s="46">
        <v>44</v>
      </c>
      <c r="AD71" s="46">
        <v>30</v>
      </c>
      <c r="AE71" s="48">
        <v>40</v>
      </c>
      <c r="AF71" s="46">
        <v>41</v>
      </c>
      <c r="AG71" s="46">
        <v>39</v>
      </c>
      <c r="AH71" s="46">
        <v>32</v>
      </c>
      <c r="AI71" s="46">
        <v>29</v>
      </c>
      <c r="AJ71" s="49">
        <v>22</v>
      </c>
      <c r="AK71" s="46">
        <v>21</v>
      </c>
      <c r="AL71" s="46">
        <v>25</v>
      </c>
      <c r="AM71" s="46">
        <v>32</v>
      </c>
      <c r="AN71" s="48">
        <v>22</v>
      </c>
      <c r="AO71" s="46">
        <v>35</v>
      </c>
      <c r="AP71" s="46">
        <v>36</v>
      </c>
      <c r="AQ71" s="142">
        <v>41</v>
      </c>
      <c r="AR71" s="118">
        <v>34</v>
      </c>
      <c r="AS71" s="46">
        <v>34</v>
      </c>
      <c r="AT71" s="46">
        <v>24</v>
      </c>
      <c r="AU71" s="46">
        <v>32</v>
      </c>
      <c r="AV71" s="46">
        <v>25</v>
      </c>
      <c r="AW71" s="49">
        <v>44</v>
      </c>
      <c r="AX71" s="46">
        <v>39</v>
      </c>
      <c r="AY71" s="46">
        <v>31</v>
      </c>
      <c r="AZ71" s="46">
        <v>25</v>
      </c>
      <c r="BA71" s="48">
        <v>30</v>
      </c>
      <c r="BB71" s="49">
        <v>29</v>
      </c>
      <c r="BC71" s="153">
        <v>28</v>
      </c>
      <c r="BD71" s="46">
        <v>29</v>
      </c>
      <c r="BE71" s="48">
        <v>25</v>
      </c>
      <c r="BF71" s="49">
        <v>26</v>
      </c>
      <c r="BG71" s="46">
        <v>38</v>
      </c>
      <c r="BH71" s="46">
        <v>29</v>
      </c>
      <c r="BI71" s="46">
        <v>33</v>
      </c>
      <c r="BJ71" s="49">
        <v>26</v>
      </c>
      <c r="BK71" s="46">
        <v>43</v>
      </c>
      <c r="BL71" s="46">
        <v>38</v>
      </c>
      <c r="BM71" s="48">
        <v>42</v>
      </c>
      <c r="BN71" s="120">
        <f t="shared" si="1"/>
        <v>1932</v>
      </c>
      <c r="BO71" s="44" t="s">
        <v>204</v>
      </c>
    </row>
    <row r="72" spans="2:67">
      <c r="B72" s="43"/>
      <c r="C72" s="44" t="s">
        <v>205</v>
      </c>
      <c r="D72" s="46">
        <v>22</v>
      </c>
      <c r="E72" s="48">
        <v>15</v>
      </c>
      <c r="F72" s="49">
        <v>13</v>
      </c>
      <c r="G72" s="46">
        <v>12</v>
      </c>
      <c r="H72" s="46">
        <v>12</v>
      </c>
      <c r="I72" s="46">
        <v>12</v>
      </c>
      <c r="J72" s="49">
        <v>19</v>
      </c>
      <c r="K72" s="46">
        <v>23</v>
      </c>
      <c r="L72" s="46">
        <v>21</v>
      </c>
      <c r="M72" s="48">
        <v>12</v>
      </c>
      <c r="N72" s="49">
        <v>10</v>
      </c>
      <c r="O72" s="46">
        <v>20</v>
      </c>
      <c r="P72" s="46">
        <v>17</v>
      </c>
      <c r="Q72" s="46">
        <v>27</v>
      </c>
      <c r="R72" s="46">
        <v>20</v>
      </c>
      <c r="S72" s="49">
        <v>38</v>
      </c>
      <c r="T72" s="46">
        <v>17</v>
      </c>
      <c r="U72" s="46">
        <v>31</v>
      </c>
      <c r="V72" s="48">
        <v>23</v>
      </c>
      <c r="W72" s="46">
        <v>15</v>
      </c>
      <c r="X72" s="46">
        <v>23</v>
      </c>
      <c r="Y72" s="46">
        <v>12</v>
      </c>
      <c r="Z72" s="46">
        <v>21</v>
      </c>
      <c r="AA72" s="48">
        <v>7</v>
      </c>
      <c r="AB72" s="46">
        <v>9</v>
      </c>
      <c r="AC72" s="46">
        <v>11</v>
      </c>
      <c r="AD72" s="46">
        <v>52</v>
      </c>
      <c r="AE72" s="48">
        <v>40</v>
      </c>
      <c r="AF72" s="46">
        <v>41</v>
      </c>
      <c r="AG72" s="46">
        <v>67</v>
      </c>
      <c r="AH72" s="46">
        <v>48</v>
      </c>
      <c r="AI72" s="46">
        <v>59</v>
      </c>
      <c r="AJ72" s="49">
        <v>38</v>
      </c>
      <c r="AK72" s="46">
        <v>68</v>
      </c>
      <c r="AL72" s="46">
        <v>54</v>
      </c>
      <c r="AM72" s="46">
        <v>40</v>
      </c>
      <c r="AN72" s="48">
        <v>50</v>
      </c>
      <c r="AO72" s="46">
        <v>47</v>
      </c>
      <c r="AP72" s="46">
        <v>64</v>
      </c>
      <c r="AQ72" s="142">
        <v>43</v>
      </c>
      <c r="AR72" s="118">
        <v>52</v>
      </c>
      <c r="AS72" s="46">
        <v>47</v>
      </c>
      <c r="AT72" s="46">
        <v>29</v>
      </c>
      <c r="AU72" s="46">
        <v>72</v>
      </c>
      <c r="AV72" s="46">
        <v>46</v>
      </c>
      <c r="AW72" s="49">
        <v>39</v>
      </c>
      <c r="AX72" s="46">
        <v>42</v>
      </c>
      <c r="AY72" s="46">
        <v>29</v>
      </c>
      <c r="AZ72" s="46">
        <v>44</v>
      </c>
      <c r="BA72" s="48">
        <v>42</v>
      </c>
      <c r="BB72" s="49">
        <v>41</v>
      </c>
      <c r="BC72" s="153">
        <v>41</v>
      </c>
      <c r="BD72" s="46">
        <v>49</v>
      </c>
      <c r="BE72" s="48">
        <v>39</v>
      </c>
      <c r="BF72" s="49">
        <v>31</v>
      </c>
      <c r="BG72" s="46">
        <v>45</v>
      </c>
      <c r="BH72" s="46">
        <v>52</v>
      </c>
      <c r="BI72" s="46">
        <v>34</v>
      </c>
      <c r="BJ72" s="49">
        <v>33</v>
      </c>
      <c r="BK72" s="46">
        <v>27</v>
      </c>
      <c r="BL72" s="46">
        <v>34</v>
      </c>
      <c r="BM72" s="48">
        <v>35</v>
      </c>
      <c r="BN72" s="120">
        <f t="shared" si="1"/>
        <v>1915</v>
      </c>
      <c r="BO72" s="44" t="s">
        <v>205</v>
      </c>
    </row>
    <row r="73" spans="2:67">
      <c r="B73" s="43"/>
      <c r="C73" s="44" t="s">
        <v>206</v>
      </c>
      <c r="D73" s="46">
        <v>0</v>
      </c>
      <c r="E73" s="48">
        <v>0</v>
      </c>
      <c r="F73" s="49">
        <v>1</v>
      </c>
      <c r="G73" s="46">
        <v>0</v>
      </c>
      <c r="H73" s="46">
        <v>2</v>
      </c>
      <c r="I73" s="46">
        <v>1</v>
      </c>
      <c r="J73" s="49">
        <v>0</v>
      </c>
      <c r="K73" s="46">
        <v>0</v>
      </c>
      <c r="L73" s="46">
        <v>0</v>
      </c>
      <c r="M73" s="48">
        <v>1</v>
      </c>
      <c r="N73" s="49">
        <v>0</v>
      </c>
      <c r="O73" s="46">
        <v>6</v>
      </c>
      <c r="P73" s="46">
        <v>4</v>
      </c>
      <c r="Q73" s="46">
        <v>1</v>
      </c>
      <c r="R73" s="46">
        <v>1</v>
      </c>
      <c r="S73" s="49">
        <v>0</v>
      </c>
      <c r="T73" s="46">
        <v>1</v>
      </c>
      <c r="U73" s="46">
        <v>0</v>
      </c>
      <c r="V73" s="48">
        <v>0</v>
      </c>
      <c r="W73" s="46">
        <v>6</v>
      </c>
      <c r="X73" s="46">
        <v>1</v>
      </c>
      <c r="Y73" s="46">
        <v>1</v>
      </c>
      <c r="Z73" s="46">
        <v>0</v>
      </c>
      <c r="AA73" s="48">
        <v>2</v>
      </c>
      <c r="AB73" s="46">
        <v>4</v>
      </c>
      <c r="AC73" s="46">
        <v>0</v>
      </c>
      <c r="AD73" s="46">
        <v>0</v>
      </c>
      <c r="AE73" s="48">
        <v>0</v>
      </c>
      <c r="AF73" s="46">
        <v>1</v>
      </c>
      <c r="AG73" s="46">
        <v>1</v>
      </c>
      <c r="AH73" s="46">
        <v>2</v>
      </c>
      <c r="AI73" s="46">
        <v>1</v>
      </c>
      <c r="AJ73" s="49">
        <v>1</v>
      </c>
      <c r="AK73" s="46">
        <v>0</v>
      </c>
      <c r="AL73" s="46">
        <v>0</v>
      </c>
      <c r="AM73" s="46">
        <v>0</v>
      </c>
      <c r="AN73" s="48">
        <v>2</v>
      </c>
      <c r="AO73" s="46">
        <v>0</v>
      </c>
      <c r="AP73" s="46">
        <v>2</v>
      </c>
      <c r="AQ73" s="142">
        <v>0</v>
      </c>
      <c r="AR73" s="118">
        <v>1</v>
      </c>
      <c r="AS73" s="46">
        <v>3</v>
      </c>
      <c r="AT73" s="46">
        <v>1</v>
      </c>
      <c r="AU73" s="46">
        <v>1</v>
      </c>
      <c r="AV73" s="46">
        <v>2</v>
      </c>
      <c r="AW73" s="49">
        <v>1</v>
      </c>
      <c r="AX73" s="46">
        <v>2</v>
      </c>
      <c r="AY73" s="46">
        <v>0</v>
      </c>
      <c r="AZ73" s="46">
        <v>1</v>
      </c>
      <c r="BA73" s="48">
        <v>0</v>
      </c>
      <c r="BB73" s="49">
        <v>2</v>
      </c>
      <c r="BC73" s="153">
        <v>0</v>
      </c>
      <c r="BD73" s="46">
        <v>1</v>
      </c>
      <c r="BE73" s="48">
        <v>1</v>
      </c>
      <c r="BF73" s="49">
        <v>0</v>
      </c>
      <c r="BG73" s="46">
        <v>2</v>
      </c>
      <c r="BH73" s="46">
        <v>1</v>
      </c>
      <c r="BI73" s="46">
        <v>1</v>
      </c>
      <c r="BJ73" s="49">
        <v>0</v>
      </c>
      <c r="BK73" s="46">
        <v>3</v>
      </c>
      <c r="BL73" s="46">
        <v>1</v>
      </c>
      <c r="BM73" s="48">
        <v>4</v>
      </c>
      <c r="BN73" s="120">
        <f t="shared" si="1"/>
        <v>65</v>
      </c>
      <c r="BO73" s="44" t="s">
        <v>206</v>
      </c>
    </row>
    <row r="74" spans="2:67">
      <c r="B74" s="43"/>
      <c r="C74" s="44" t="s">
        <v>207</v>
      </c>
      <c r="D74" s="46">
        <v>4</v>
      </c>
      <c r="E74" s="48">
        <v>4</v>
      </c>
      <c r="F74" s="49">
        <v>7</v>
      </c>
      <c r="G74" s="46">
        <v>7</v>
      </c>
      <c r="H74" s="46">
        <v>4</v>
      </c>
      <c r="I74" s="46">
        <v>7</v>
      </c>
      <c r="J74" s="49">
        <v>3</v>
      </c>
      <c r="K74" s="46">
        <v>14</v>
      </c>
      <c r="L74" s="46">
        <v>15</v>
      </c>
      <c r="M74" s="48">
        <v>11</v>
      </c>
      <c r="N74" s="49">
        <v>17</v>
      </c>
      <c r="O74" s="46">
        <v>4</v>
      </c>
      <c r="P74" s="46">
        <v>9</v>
      </c>
      <c r="Q74" s="46">
        <v>4</v>
      </c>
      <c r="R74" s="46">
        <v>6</v>
      </c>
      <c r="S74" s="49">
        <v>5</v>
      </c>
      <c r="T74" s="46">
        <v>4</v>
      </c>
      <c r="U74" s="46">
        <v>7</v>
      </c>
      <c r="V74" s="48">
        <v>13</v>
      </c>
      <c r="W74" s="46">
        <v>5</v>
      </c>
      <c r="X74" s="46">
        <v>6</v>
      </c>
      <c r="Y74" s="46">
        <v>10</v>
      </c>
      <c r="Z74" s="46">
        <v>7</v>
      </c>
      <c r="AA74" s="48">
        <v>8</v>
      </c>
      <c r="AB74" s="46">
        <v>9</v>
      </c>
      <c r="AC74" s="46">
        <v>6</v>
      </c>
      <c r="AD74" s="46">
        <v>11</v>
      </c>
      <c r="AE74" s="48">
        <v>9</v>
      </c>
      <c r="AF74" s="46">
        <v>8</v>
      </c>
      <c r="AG74" s="46">
        <v>5</v>
      </c>
      <c r="AH74" s="46">
        <v>8</v>
      </c>
      <c r="AI74" s="46">
        <v>5</v>
      </c>
      <c r="AJ74" s="49">
        <v>8</v>
      </c>
      <c r="AK74" s="46">
        <v>4</v>
      </c>
      <c r="AL74" s="46">
        <v>5</v>
      </c>
      <c r="AM74" s="46">
        <v>3</v>
      </c>
      <c r="AN74" s="48">
        <v>3</v>
      </c>
      <c r="AO74" s="46">
        <v>2</v>
      </c>
      <c r="AP74" s="46">
        <v>3</v>
      </c>
      <c r="AQ74" s="143">
        <v>0</v>
      </c>
      <c r="AR74" s="118">
        <v>1</v>
      </c>
      <c r="AS74" s="46">
        <v>4</v>
      </c>
      <c r="AT74" s="46">
        <v>4</v>
      </c>
      <c r="AU74" s="46">
        <v>3</v>
      </c>
      <c r="AV74" s="46">
        <v>2</v>
      </c>
      <c r="AW74" s="49">
        <v>4</v>
      </c>
      <c r="AX74" s="46">
        <v>7</v>
      </c>
      <c r="AY74" s="46">
        <v>11</v>
      </c>
      <c r="AZ74" s="46">
        <v>2</v>
      </c>
      <c r="BA74" s="48">
        <v>0</v>
      </c>
      <c r="BB74" s="49">
        <v>2</v>
      </c>
      <c r="BC74" s="154">
        <v>4</v>
      </c>
      <c r="BD74" s="46">
        <v>3</v>
      </c>
      <c r="BE74" s="48">
        <v>1</v>
      </c>
      <c r="BF74" s="49">
        <v>2</v>
      </c>
      <c r="BG74" s="46">
        <v>0</v>
      </c>
      <c r="BH74" s="46">
        <v>2</v>
      </c>
      <c r="BI74" s="46">
        <v>5</v>
      </c>
      <c r="BJ74" s="49">
        <v>2</v>
      </c>
      <c r="BK74" s="46">
        <v>9</v>
      </c>
      <c r="BL74" s="46">
        <v>6</v>
      </c>
      <c r="BM74" s="48">
        <v>2</v>
      </c>
      <c r="BN74" s="120">
        <f t="shared" si="1"/>
        <v>270</v>
      </c>
      <c r="BO74" s="44" t="s">
        <v>207</v>
      </c>
    </row>
    <row r="75" spans="2:67">
      <c r="B75" s="43"/>
      <c r="C75" s="71" t="s">
        <v>208</v>
      </c>
      <c r="D75" s="72">
        <v>50</v>
      </c>
      <c r="E75" s="73">
        <v>41</v>
      </c>
      <c r="F75" s="74">
        <v>55</v>
      </c>
      <c r="G75" s="72">
        <v>49</v>
      </c>
      <c r="H75" s="72">
        <v>46</v>
      </c>
      <c r="I75" s="72">
        <v>44</v>
      </c>
      <c r="J75" s="74">
        <v>58</v>
      </c>
      <c r="K75" s="72">
        <v>74</v>
      </c>
      <c r="L75" s="72">
        <v>74</v>
      </c>
      <c r="M75" s="73">
        <v>71</v>
      </c>
      <c r="N75" s="74">
        <v>72</v>
      </c>
      <c r="O75" s="72">
        <v>62</v>
      </c>
      <c r="P75" s="72">
        <v>75</v>
      </c>
      <c r="Q75" s="72">
        <v>112</v>
      </c>
      <c r="R75" s="72">
        <v>72</v>
      </c>
      <c r="S75" s="74">
        <v>97</v>
      </c>
      <c r="T75" s="72">
        <v>99</v>
      </c>
      <c r="U75" s="72">
        <v>140</v>
      </c>
      <c r="V75" s="73">
        <v>160</v>
      </c>
      <c r="W75" s="72">
        <v>114</v>
      </c>
      <c r="X75" s="72">
        <v>132</v>
      </c>
      <c r="Y75" s="72">
        <v>94</v>
      </c>
      <c r="Z75" s="72">
        <v>92</v>
      </c>
      <c r="AA75" s="73">
        <v>63</v>
      </c>
      <c r="AB75" s="72">
        <v>73</v>
      </c>
      <c r="AC75" s="72">
        <v>70</v>
      </c>
      <c r="AD75" s="72">
        <v>100</v>
      </c>
      <c r="AE75" s="73">
        <v>96</v>
      </c>
      <c r="AF75" s="72">
        <v>99</v>
      </c>
      <c r="AG75" s="72">
        <v>127</v>
      </c>
      <c r="AH75" s="72">
        <v>99</v>
      </c>
      <c r="AI75" s="72">
        <v>110</v>
      </c>
      <c r="AJ75" s="74">
        <v>71</v>
      </c>
      <c r="AK75" s="72">
        <v>112</v>
      </c>
      <c r="AL75" s="72">
        <v>98</v>
      </c>
      <c r="AM75" s="72">
        <v>86</v>
      </c>
      <c r="AN75" s="73">
        <v>102</v>
      </c>
      <c r="AO75" s="72">
        <v>97</v>
      </c>
      <c r="AP75" s="72">
        <v>115</v>
      </c>
      <c r="AQ75" s="143">
        <v>96</v>
      </c>
      <c r="AR75" s="121">
        <v>103</v>
      </c>
      <c r="AS75" s="72">
        <v>121</v>
      </c>
      <c r="AT75" s="72">
        <v>69</v>
      </c>
      <c r="AU75" s="72">
        <v>119</v>
      </c>
      <c r="AV75" s="72">
        <v>94</v>
      </c>
      <c r="AW75" s="74">
        <v>107</v>
      </c>
      <c r="AX75" s="72">
        <v>118</v>
      </c>
      <c r="AY75" s="72">
        <v>79</v>
      </c>
      <c r="AZ75" s="72">
        <v>90</v>
      </c>
      <c r="BA75" s="73">
        <v>79</v>
      </c>
      <c r="BB75" s="74">
        <v>88</v>
      </c>
      <c r="BC75" s="154">
        <v>93</v>
      </c>
      <c r="BD75" s="72">
        <v>93</v>
      </c>
      <c r="BE75" s="73">
        <v>81</v>
      </c>
      <c r="BF75" s="74">
        <v>71</v>
      </c>
      <c r="BG75" s="72">
        <v>98</v>
      </c>
      <c r="BH75" s="72">
        <v>93</v>
      </c>
      <c r="BI75" s="72">
        <v>81</v>
      </c>
      <c r="BJ75" s="74">
        <v>75</v>
      </c>
      <c r="BK75" s="72">
        <v>97</v>
      </c>
      <c r="BL75" s="72">
        <v>94</v>
      </c>
      <c r="BM75" s="73">
        <v>98</v>
      </c>
      <c r="BN75" s="122">
        <f t="shared" si="1"/>
        <v>4976</v>
      </c>
      <c r="BO75" s="71" t="s">
        <v>208</v>
      </c>
    </row>
    <row r="76" spans="2:67">
      <c r="B76" s="50"/>
      <c r="C76" s="51" t="s">
        <v>209</v>
      </c>
      <c r="D76" s="52">
        <v>8359</v>
      </c>
      <c r="E76" s="54">
        <v>8706</v>
      </c>
      <c r="F76" s="53">
        <v>7693</v>
      </c>
      <c r="G76" s="52">
        <v>9968</v>
      </c>
      <c r="H76" s="52">
        <v>9668</v>
      </c>
      <c r="I76" s="52">
        <v>12074</v>
      </c>
      <c r="J76" s="53">
        <v>13677</v>
      </c>
      <c r="K76" s="52">
        <v>15354</v>
      </c>
      <c r="L76" s="52">
        <v>16305</v>
      </c>
      <c r="M76" s="54">
        <v>15660</v>
      </c>
      <c r="N76" s="53">
        <v>2881</v>
      </c>
      <c r="O76" s="52">
        <v>12935</v>
      </c>
      <c r="P76" s="52">
        <v>14134</v>
      </c>
      <c r="Q76" s="52">
        <v>18956</v>
      </c>
      <c r="R76" s="52">
        <v>21458</v>
      </c>
      <c r="S76" s="53">
        <v>23101</v>
      </c>
      <c r="T76" s="52">
        <v>24106</v>
      </c>
      <c r="U76" s="52">
        <v>32220</v>
      </c>
      <c r="V76" s="54">
        <v>30748</v>
      </c>
      <c r="W76" s="52">
        <v>35553</v>
      </c>
      <c r="X76" s="52">
        <v>34609</v>
      </c>
      <c r="Y76" s="52">
        <v>28141</v>
      </c>
      <c r="Z76" s="52">
        <v>24790</v>
      </c>
      <c r="AA76" s="54">
        <v>19251</v>
      </c>
      <c r="AB76" s="52">
        <v>19581</v>
      </c>
      <c r="AC76" s="52">
        <v>20169</v>
      </c>
      <c r="AD76" s="52">
        <v>19774</v>
      </c>
      <c r="AE76" s="54">
        <v>15672</v>
      </c>
      <c r="AF76" s="52">
        <v>13636</v>
      </c>
      <c r="AG76" s="52">
        <v>18117</v>
      </c>
      <c r="AH76" s="52">
        <v>16422</v>
      </c>
      <c r="AI76" s="52">
        <v>15346</v>
      </c>
      <c r="AJ76" s="53">
        <v>15247</v>
      </c>
      <c r="AK76" s="52">
        <v>14739</v>
      </c>
      <c r="AL76" s="52">
        <v>13621</v>
      </c>
      <c r="AM76" s="52">
        <v>13125</v>
      </c>
      <c r="AN76" s="54">
        <v>12819</v>
      </c>
      <c r="AO76" s="52">
        <v>12699</v>
      </c>
      <c r="AP76" s="52">
        <v>12454</v>
      </c>
      <c r="AQ76" s="144">
        <v>9880</v>
      </c>
      <c r="AR76" s="42">
        <v>11236</v>
      </c>
      <c r="AS76" s="52">
        <v>10572</v>
      </c>
      <c r="AT76" s="52">
        <v>5296</v>
      </c>
      <c r="AU76" s="52">
        <v>9469</v>
      </c>
      <c r="AV76" s="52">
        <v>10159</v>
      </c>
      <c r="AW76" s="53">
        <v>10963</v>
      </c>
      <c r="AX76" s="52">
        <v>11033</v>
      </c>
      <c r="AY76" s="52">
        <v>9123</v>
      </c>
      <c r="AZ76" s="52">
        <v>8615</v>
      </c>
      <c r="BA76" s="54">
        <v>9506</v>
      </c>
      <c r="BB76" s="53">
        <v>9169</v>
      </c>
      <c r="BC76" s="155">
        <v>8020</v>
      </c>
      <c r="BD76" s="52">
        <v>8421</v>
      </c>
      <c r="BE76" s="54">
        <v>8946</v>
      </c>
      <c r="BF76" s="53">
        <v>7993</v>
      </c>
      <c r="BG76" s="52">
        <v>9346</v>
      </c>
      <c r="BH76" s="52">
        <v>9394</v>
      </c>
      <c r="BI76" s="52">
        <v>8307</v>
      </c>
      <c r="BJ76" s="53">
        <v>9876</v>
      </c>
      <c r="BK76" s="52">
        <v>11091</v>
      </c>
      <c r="BL76" s="52">
        <v>12510</v>
      </c>
      <c r="BM76" s="54">
        <v>13079</v>
      </c>
      <c r="BN76" s="123">
        <f t="shared" si="1"/>
        <v>778308</v>
      </c>
      <c r="BO76" s="51" t="s">
        <v>209</v>
      </c>
    </row>
    <row r="77" spans="2:67">
      <c r="B77" s="55" t="s">
        <v>218</v>
      </c>
      <c r="C77" s="56" t="s">
        <v>201</v>
      </c>
      <c r="D77" s="57">
        <v>0</v>
      </c>
      <c r="E77" s="58">
        <v>0.33</v>
      </c>
      <c r="F77" s="55">
        <v>0</v>
      </c>
      <c r="G77" s="57">
        <v>0</v>
      </c>
      <c r="H77" s="57">
        <v>0</v>
      </c>
      <c r="I77" s="57">
        <v>0</v>
      </c>
      <c r="J77" s="55">
        <v>0.33</v>
      </c>
      <c r="K77" s="57">
        <v>0</v>
      </c>
      <c r="L77" s="57">
        <v>0</v>
      </c>
      <c r="M77" s="58">
        <v>0</v>
      </c>
      <c r="N77" s="55">
        <v>0</v>
      </c>
      <c r="O77" s="57">
        <v>0</v>
      </c>
      <c r="P77" s="57">
        <v>0</v>
      </c>
      <c r="Q77" s="57">
        <v>0</v>
      </c>
      <c r="R77" s="57">
        <v>0.33</v>
      </c>
      <c r="S77" s="55">
        <v>0</v>
      </c>
      <c r="T77" s="57">
        <v>0.67</v>
      </c>
      <c r="U77" s="57">
        <v>0</v>
      </c>
      <c r="V77" s="58">
        <v>0.33</v>
      </c>
      <c r="W77" s="57">
        <v>0</v>
      </c>
      <c r="X77" s="57">
        <v>0</v>
      </c>
      <c r="Y77" s="57">
        <v>0</v>
      </c>
      <c r="Z77" s="57">
        <v>0.33</v>
      </c>
      <c r="AA77" s="58">
        <v>0</v>
      </c>
      <c r="AB77" s="57">
        <v>0.33</v>
      </c>
      <c r="AC77" s="57">
        <v>0</v>
      </c>
      <c r="AD77" s="57">
        <v>0</v>
      </c>
      <c r="AE77" s="58">
        <v>0.33</v>
      </c>
      <c r="AF77" s="57">
        <v>0</v>
      </c>
      <c r="AG77" s="57">
        <v>0</v>
      </c>
      <c r="AH77" s="57">
        <v>0.33</v>
      </c>
      <c r="AI77" s="124">
        <v>0.33</v>
      </c>
      <c r="AJ77" s="55">
        <v>0</v>
      </c>
      <c r="AK77" s="57">
        <v>0.33</v>
      </c>
      <c r="AL77" s="57">
        <v>0.33</v>
      </c>
      <c r="AM77" s="57">
        <v>0</v>
      </c>
      <c r="AN77" s="58">
        <v>0.33</v>
      </c>
      <c r="AO77" s="57">
        <v>0</v>
      </c>
      <c r="AP77" s="57">
        <v>0</v>
      </c>
      <c r="AQ77" s="145">
        <v>0</v>
      </c>
      <c r="AR77" s="58">
        <v>0</v>
      </c>
      <c r="AS77" s="57">
        <v>0.33</v>
      </c>
      <c r="AT77" s="57">
        <v>0</v>
      </c>
      <c r="AU77" s="57">
        <v>0</v>
      </c>
      <c r="AV77" s="57">
        <v>0</v>
      </c>
      <c r="AW77" s="55">
        <v>0.33</v>
      </c>
      <c r="AX77" s="57">
        <v>0.33</v>
      </c>
      <c r="AY77" s="57">
        <v>0</v>
      </c>
      <c r="AZ77" s="57">
        <v>0</v>
      </c>
      <c r="BA77" s="58">
        <v>0</v>
      </c>
      <c r="BB77" s="55">
        <v>0</v>
      </c>
      <c r="BC77" s="157">
        <v>0</v>
      </c>
      <c r="BD77" s="57">
        <v>0.33</v>
      </c>
      <c r="BE77" s="58">
        <v>0.33</v>
      </c>
      <c r="BF77" s="55">
        <v>0</v>
      </c>
      <c r="BG77" s="57">
        <v>0</v>
      </c>
      <c r="BH77" s="57">
        <v>0</v>
      </c>
      <c r="BI77" s="57">
        <v>0.33</v>
      </c>
      <c r="BJ77" s="55">
        <v>0</v>
      </c>
      <c r="BK77" s="57">
        <v>0</v>
      </c>
      <c r="BL77" s="57">
        <v>0</v>
      </c>
      <c r="BM77" s="58">
        <v>0.33</v>
      </c>
      <c r="BN77" s="56">
        <f t="shared" si="1"/>
        <v>6.2800000000000011</v>
      </c>
      <c r="BO77" s="56" t="s">
        <v>201</v>
      </c>
    </row>
    <row r="78" spans="2:67">
      <c r="B78" s="55" t="s">
        <v>210</v>
      </c>
      <c r="C78" s="56" t="s">
        <v>203</v>
      </c>
      <c r="D78" s="57">
        <v>1.6</v>
      </c>
      <c r="E78" s="58">
        <v>1.3</v>
      </c>
      <c r="F78" s="55">
        <v>1.7</v>
      </c>
      <c r="G78" s="57">
        <v>1.3</v>
      </c>
      <c r="H78" s="57">
        <v>1.6</v>
      </c>
      <c r="I78" s="57">
        <v>1.3</v>
      </c>
      <c r="J78" s="55">
        <v>1.7</v>
      </c>
      <c r="K78" s="57">
        <v>1.9</v>
      </c>
      <c r="L78" s="57">
        <v>1.6</v>
      </c>
      <c r="M78" s="58">
        <v>1.6</v>
      </c>
      <c r="N78" s="55">
        <v>0.2</v>
      </c>
      <c r="O78" s="57">
        <v>1</v>
      </c>
      <c r="P78" s="57">
        <v>1.8</v>
      </c>
      <c r="Q78" s="57">
        <v>3.2</v>
      </c>
      <c r="R78" s="57">
        <v>2</v>
      </c>
      <c r="S78" s="55">
        <v>2.1</v>
      </c>
      <c r="T78" s="57">
        <v>0.6</v>
      </c>
      <c r="U78" s="57">
        <v>4.3</v>
      </c>
      <c r="V78" s="58">
        <v>3.4</v>
      </c>
      <c r="W78" s="57">
        <v>1.7</v>
      </c>
      <c r="X78" s="57">
        <v>2.8</v>
      </c>
      <c r="Y78" s="57">
        <v>1.9</v>
      </c>
      <c r="Z78" s="57">
        <v>1.7</v>
      </c>
      <c r="AA78" s="58">
        <v>0.3</v>
      </c>
      <c r="AB78" s="57">
        <v>1.57</v>
      </c>
      <c r="AC78" s="57">
        <v>1.29</v>
      </c>
      <c r="AD78" s="57">
        <v>1</v>
      </c>
      <c r="AE78" s="58">
        <v>0.86</v>
      </c>
      <c r="AF78" s="57">
        <v>1.1399999999999999</v>
      </c>
      <c r="AG78" s="57">
        <v>2.14</v>
      </c>
      <c r="AH78" s="57">
        <v>1.1399999999999999</v>
      </c>
      <c r="AI78" s="57">
        <v>2.14</v>
      </c>
      <c r="AJ78" s="55">
        <v>0.28999999999999998</v>
      </c>
      <c r="AK78" s="57">
        <v>2.57</v>
      </c>
      <c r="AL78" s="57">
        <v>1.86</v>
      </c>
      <c r="AM78" s="57">
        <v>1.57</v>
      </c>
      <c r="AN78" s="58">
        <v>3.43</v>
      </c>
      <c r="AO78" s="57">
        <v>1.86</v>
      </c>
      <c r="AP78" s="57">
        <v>1.43</v>
      </c>
      <c r="AQ78" s="145">
        <v>1.71</v>
      </c>
      <c r="AR78" s="58">
        <v>2.14</v>
      </c>
      <c r="AS78" s="57">
        <v>4.57</v>
      </c>
      <c r="AT78" s="57">
        <v>1.57</v>
      </c>
      <c r="AU78" s="57">
        <v>1.57</v>
      </c>
      <c r="AV78" s="57">
        <v>2.71</v>
      </c>
      <c r="AW78" s="55">
        <v>2.57</v>
      </c>
      <c r="AX78" s="57">
        <v>3.86</v>
      </c>
      <c r="AY78" s="57">
        <v>1.1399999999999999</v>
      </c>
      <c r="AZ78" s="57">
        <v>2.57</v>
      </c>
      <c r="BA78" s="58">
        <v>1</v>
      </c>
      <c r="BB78" s="55">
        <v>2</v>
      </c>
      <c r="BC78" s="157">
        <v>2.86</v>
      </c>
      <c r="BD78" s="57">
        <v>1.43</v>
      </c>
      <c r="BE78" s="58">
        <v>2</v>
      </c>
      <c r="BF78" s="55">
        <v>1.71</v>
      </c>
      <c r="BG78" s="57">
        <v>1.86</v>
      </c>
      <c r="BH78" s="57">
        <v>1.29</v>
      </c>
      <c r="BI78" s="57">
        <v>1</v>
      </c>
      <c r="BJ78" s="55">
        <v>2</v>
      </c>
      <c r="BK78" s="57">
        <v>2.14</v>
      </c>
      <c r="BL78" s="57">
        <v>2.14</v>
      </c>
      <c r="BM78" s="58">
        <v>2</v>
      </c>
      <c r="BN78" s="56">
        <f t="shared" si="1"/>
        <v>99.129999999999981</v>
      </c>
      <c r="BO78" s="56" t="s">
        <v>203</v>
      </c>
    </row>
    <row r="79" spans="2:67">
      <c r="B79" s="59" t="s">
        <v>219</v>
      </c>
      <c r="C79" s="56" t="s">
        <v>204</v>
      </c>
      <c r="D79" s="57">
        <v>1.1399999999999999</v>
      </c>
      <c r="E79" s="58">
        <v>1.1399999999999999</v>
      </c>
      <c r="F79" s="55">
        <v>2.4300000000000002</v>
      </c>
      <c r="G79" s="57">
        <v>2.4300000000000002</v>
      </c>
      <c r="H79" s="57">
        <v>1.71</v>
      </c>
      <c r="I79" s="57">
        <v>1.57</v>
      </c>
      <c r="J79" s="55">
        <v>2.57</v>
      </c>
      <c r="K79" s="57">
        <v>2.57</v>
      </c>
      <c r="L79" s="57">
        <v>3.14</v>
      </c>
      <c r="M79" s="58">
        <v>4.43</v>
      </c>
      <c r="N79" s="55">
        <v>6.14</v>
      </c>
      <c r="O79" s="57">
        <v>3.14</v>
      </c>
      <c r="P79" s="57">
        <v>3.86</v>
      </c>
      <c r="Q79" s="57">
        <v>6.86</v>
      </c>
      <c r="R79" s="57">
        <v>3.43</v>
      </c>
      <c r="S79" s="55">
        <v>4.71</v>
      </c>
      <c r="T79" s="57">
        <v>9.86</v>
      </c>
      <c r="U79" s="57">
        <v>8.43</v>
      </c>
      <c r="V79" s="58">
        <v>12.71</v>
      </c>
      <c r="W79" s="57">
        <v>10.14</v>
      </c>
      <c r="X79" s="57">
        <v>10.57</v>
      </c>
      <c r="Y79" s="57">
        <v>7.43</v>
      </c>
      <c r="Z79" s="57">
        <v>6.57</v>
      </c>
      <c r="AA79" s="58">
        <v>6.14</v>
      </c>
      <c r="AB79" s="57">
        <v>6.5</v>
      </c>
      <c r="AC79" s="57">
        <v>7.33</v>
      </c>
      <c r="AD79" s="57">
        <v>5</v>
      </c>
      <c r="AE79" s="58">
        <v>6.67</v>
      </c>
      <c r="AF79" s="57">
        <v>6.83</v>
      </c>
      <c r="AG79" s="57">
        <v>6.5</v>
      </c>
      <c r="AH79" s="57">
        <v>5.33</v>
      </c>
      <c r="AI79" s="57">
        <v>4.83</v>
      </c>
      <c r="AJ79" s="55">
        <v>3.67</v>
      </c>
      <c r="AK79" s="57">
        <v>3.5</v>
      </c>
      <c r="AL79" s="57">
        <v>4.17</v>
      </c>
      <c r="AM79" s="57">
        <v>5.33</v>
      </c>
      <c r="AN79" s="58">
        <v>3.67</v>
      </c>
      <c r="AO79" s="57">
        <v>5.83</v>
      </c>
      <c r="AP79" s="57">
        <v>6</v>
      </c>
      <c r="AQ79" s="145">
        <v>6.83</v>
      </c>
      <c r="AR79" s="58">
        <v>5.67</v>
      </c>
      <c r="AS79" s="57">
        <v>5.67</v>
      </c>
      <c r="AT79" s="57">
        <v>4</v>
      </c>
      <c r="AU79" s="57">
        <v>5.33</v>
      </c>
      <c r="AV79" s="57">
        <v>4.17</v>
      </c>
      <c r="AW79" s="55">
        <v>7.33</v>
      </c>
      <c r="AX79" s="57">
        <v>6.5</v>
      </c>
      <c r="AY79" s="57">
        <v>5.17</v>
      </c>
      <c r="AZ79" s="57">
        <v>4.17</v>
      </c>
      <c r="BA79" s="58">
        <v>5</v>
      </c>
      <c r="BB79" s="55">
        <v>4.83</v>
      </c>
      <c r="BC79" s="157">
        <v>4.67</v>
      </c>
      <c r="BD79" s="57">
        <v>4.83</v>
      </c>
      <c r="BE79" s="58">
        <v>4.17</v>
      </c>
      <c r="BF79" s="55">
        <v>4.33</v>
      </c>
      <c r="BG79" s="57">
        <v>6.33</v>
      </c>
      <c r="BH79" s="57">
        <v>4.83</v>
      </c>
      <c r="BI79" s="57">
        <v>5.5</v>
      </c>
      <c r="BJ79" s="55">
        <v>4.33</v>
      </c>
      <c r="BK79" s="57">
        <v>7.17</v>
      </c>
      <c r="BL79" s="57">
        <v>6.33</v>
      </c>
      <c r="BM79" s="58">
        <v>7</v>
      </c>
      <c r="BN79" s="56">
        <f t="shared" si="1"/>
        <v>305.30999999999995</v>
      </c>
      <c r="BO79" s="56" t="s">
        <v>204</v>
      </c>
    </row>
    <row r="80" spans="2:67">
      <c r="B80" s="55"/>
      <c r="C80" s="56" t="s">
        <v>205</v>
      </c>
      <c r="D80" s="57">
        <v>2.75</v>
      </c>
      <c r="E80" s="58">
        <v>1.88</v>
      </c>
      <c r="F80" s="55">
        <v>1.63</v>
      </c>
      <c r="G80" s="57">
        <v>1.5</v>
      </c>
      <c r="H80" s="57">
        <v>1.5</v>
      </c>
      <c r="I80" s="57">
        <v>1.5</v>
      </c>
      <c r="J80" s="55">
        <v>2.38</v>
      </c>
      <c r="K80" s="57">
        <v>2.88</v>
      </c>
      <c r="L80" s="57">
        <v>2.63</v>
      </c>
      <c r="M80" s="58">
        <v>1.5</v>
      </c>
      <c r="N80" s="55">
        <v>1.25</v>
      </c>
      <c r="O80" s="57">
        <v>2.5</v>
      </c>
      <c r="P80" s="57">
        <v>2.13</v>
      </c>
      <c r="Q80" s="57">
        <v>3.38</v>
      </c>
      <c r="R80" s="57">
        <v>2.5</v>
      </c>
      <c r="S80" s="55">
        <v>4.75</v>
      </c>
      <c r="T80" s="57">
        <v>2.13</v>
      </c>
      <c r="U80" s="57">
        <v>3.88</v>
      </c>
      <c r="V80" s="58">
        <v>2.88</v>
      </c>
      <c r="W80" s="57">
        <v>1.88</v>
      </c>
      <c r="X80" s="57">
        <v>2.88</v>
      </c>
      <c r="Y80" s="57">
        <v>1.5</v>
      </c>
      <c r="Z80" s="57">
        <v>2.63</v>
      </c>
      <c r="AA80" s="58">
        <v>0.88</v>
      </c>
      <c r="AB80" s="57">
        <v>1.5</v>
      </c>
      <c r="AC80" s="57">
        <v>1.83</v>
      </c>
      <c r="AD80" s="57">
        <v>8.67</v>
      </c>
      <c r="AE80" s="58">
        <v>6.67</v>
      </c>
      <c r="AF80" s="57">
        <v>6.83</v>
      </c>
      <c r="AG80" s="57">
        <v>11.17</v>
      </c>
      <c r="AH80" s="57">
        <v>8</v>
      </c>
      <c r="AI80" s="57">
        <v>9.83</v>
      </c>
      <c r="AJ80" s="55">
        <v>7.6</v>
      </c>
      <c r="AK80" s="57">
        <v>11.33</v>
      </c>
      <c r="AL80" s="57">
        <v>9</v>
      </c>
      <c r="AM80" s="57">
        <v>6.67</v>
      </c>
      <c r="AN80" s="58">
        <v>8.33</v>
      </c>
      <c r="AO80" s="57">
        <v>7.83</v>
      </c>
      <c r="AP80" s="57">
        <v>10.67</v>
      </c>
      <c r="AQ80" s="145">
        <v>7.17</v>
      </c>
      <c r="AR80" s="58">
        <v>8.67</v>
      </c>
      <c r="AS80" s="57">
        <v>7.83</v>
      </c>
      <c r="AT80" s="57">
        <v>4.83</v>
      </c>
      <c r="AU80" s="57">
        <v>12</v>
      </c>
      <c r="AV80" s="57">
        <v>7.67</v>
      </c>
      <c r="AW80" s="55">
        <v>6.5</v>
      </c>
      <c r="AX80" s="57">
        <v>7</v>
      </c>
      <c r="AY80" s="57">
        <v>4.83</v>
      </c>
      <c r="AZ80" s="57">
        <v>7.33</v>
      </c>
      <c r="BA80" s="58">
        <v>7</v>
      </c>
      <c r="BB80" s="55">
        <v>6.83</v>
      </c>
      <c r="BC80" s="157">
        <v>6.83</v>
      </c>
      <c r="BD80" s="57">
        <v>8.17</v>
      </c>
      <c r="BE80" s="58">
        <v>6.5</v>
      </c>
      <c r="BF80" s="55">
        <v>5.17</v>
      </c>
      <c r="BG80" s="57">
        <v>7.5</v>
      </c>
      <c r="BH80" s="57">
        <v>8.67</v>
      </c>
      <c r="BI80" s="57">
        <v>5.67</v>
      </c>
      <c r="BJ80" s="55">
        <v>5.5</v>
      </c>
      <c r="BK80" s="57">
        <v>4.5</v>
      </c>
      <c r="BL80" s="57">
        <v>5.67</v>
      </c>
      <c r="BM80" s="58">
        <v>5.83</v>
      </c>
      <c r="BN80" s="56">
        <f t="shared" si="1"/>
        <v>308.77000000000004</v>
      </c>
      <c r="BO80" s="56" t="s">
        <v>205</v>
      </c>
    </row>
    <row r="81" spans="2:67">
      <c r="B81" s="55"/>
      <c r="C81" s="56" t="s">
        <v>206</v>
      </c>
      <c r="D81" s="57">
        <v>0</v>
      </c>
      <c r="E81" s="58">
        <v>0</v>
      </c>
      <c r="F81" s="55">
        <v>0.5</v>
      </c>
      <c r="G81" s="57">
        <v>0</v>
      </c>
      <c r="H81" s="57">
        <v>1</v>
      </c>
      <c r="I81" s="57">
        <v>0.5</v>
      </c>
      <c r="J81" s="55">
        <v>0</v>
      </c>
      <c r="K81" s="57">
        <v>0</v>
      </c>
      <c r="L81" s="57">
        <v>0</v>
      </c>
      <c r="M81" s="58">
        <v>0.5</v>
      </c>
      <c r="N81" s="55">
        <v>0</v>
      </c>
      <c r="O81" s="57">
        <v>3</v>
      </c>
      <c r="P81" s="57">
        <v>2</v>
      </c>
      <c r="Q81" s="57">
        <v>0.5</v>
      </c>
      <c r="R81" s="57">
        <v>0.5</v>
      </c>
      <c r="S81" s="55">
        <v>0</v>
      </c>
      <c r="T81" s="57">
        <v>0.5</v>
      </c>
      <c r="U81" s="57">
        <v>0</v>
      </c>
      <c r="V81" s="58">
        <v>0</v>
      </c>
      <c r="W81" s="57">
        <v>3</v>
      </c>
      <c r="X81" s="57">
        <v>0.5</v>
      </c>
      <c r="Y81" s="57">
        <v>0.5</v>
      </c>
      <c r="Z81" s="57">
        <v>0</v>
      </c>
      <c r="AA81" s="58">
        <v>1</v>
      </c>
      <c r="AB81" s="57">
        <v>4</v>
      </c>
      <c r="AC81" s="57">
        <v>0</v>
      </c>
      <c r="AD81" s="57">
        <v>0</v>
      </c>
      <c r="AE81" s="58">
        <v>0</v>
      </c>
      <c r="AF81" s="57">
        <v>1</v>
      </c>
      <c r="AG81" s="57">
        <v>1</v>
      </c>
      <c r="AH81" s="57">
        <v>2</v>
      </c>
      <c r="AI81" s="57">
        <v>1</v>
      </c>
      <c r="AJ81" s="55">
        <v>1</v>
      </c>
      <c r="AK81" s="57">
        <v>0</v>
      </c>
      <c r="AL81" s="57">
        <v>0</v>
      </c>
      <c r="AM81" s="57">
        <v>0</v>
      </c>
      <c r="AN81" s="58">
        <v>2</v>
      </c>
      <c r="AO81" s="57">
        <v>0</v>
      </c>
      <c r="AP81" s="57">
        <v>2</v>
      </c>
      <c r="AQ81" s="145">
        <v>0</v>
      </c>
      <c r="AR81" s="58">
        <v>1</v>
      </c>
      <c r="AS81" s="57">
        <v>3</v>
      </c>
      <c r="AT81" s="57">
        <v>1</v>
      </c>
      <c r="AU81" s="57">
        <v>1</v>
      </c>
      <c r="AV81" s="57">
        <v>2</v>
      </c>
      <c r="AW81" s="55">
        <v>1</v>
      </c>
      <c r="AX81" s="57">
        <v>2</v>
      </c>
      <c r="AY81" s="57">
        <v>0</v>
      </c>
      <c r="AZ81" s="57">
        <v>1</v>
      </c>
      <c r="BA81" s="58">
        <v>0</v>
      </c>
      <c r="BB81" s="55">
        <v>2</v>
      </c>
      <c r="BC81" s="157">
        <v>0</v>
      </c>
      <c r="BD81" s="57">
        <v>1</v>
      </c>
      <c r="BE81" s="58">
        <v>1</v>
      </c>
      <c r="BF81" s="55">
        <v>0</v>
      </c>
      <c r="BG81" s="57">
        <v>2</v>
      </c>
      <c r="BH81" s="57">
        <v>1</v>
      </c>
      <c r="BI81" s="57">
        <v>1</v>
      </c>
      <c r="BJ81" s="55">
        <v>0</v>
      </c>
      <c r="BK81" s="57">
        <v>3</v>
      </c>
      <c r="BL81" s="57">
        <v>1</v>
      </c>
      <c r="BM81" s="58">
        <v>4</v>
      </c>
      <c r="BN81" s="56">
        <f t="shared" si="1"/>
        <v>53.5</v>
      </c>
      <c r="BO81" s="56" t="s">
        <v>206</v>
      </c>
    </row>
    <row r="82" spans="2:67">
      <c r="B82" s="55"/>
      <c r="C82" s="56" t="s">
        <v>207</v>
      </c>
      <c r="D82" s="57">
        <v>2</v>
      </c>
      <c r="E82" s="58">
        <v>2</v>
      </c>
      <c r="F82" s="55">
        <v>3.5</v>
      </c>
      <c r="G82" s="57">
        <v>3.5</v>
      </c>
      <c r="H82" s="57">
        <v>2</v>
      </c>
      <c r="I82" s="57">
        <v>3.5</v>
      </c>
      <c r="J82" s="55">
        <v>1.5</v>
      </c>
      <c r="K82" s="57">
        <v>7</v>
      </c>
      <c r="L82" s="57">
        <v>7.5</v>
      </c>
      <c r="M82" s="58">
        <v>5.5</v>
      </c>
      <c r="N82" s="55">
        <v>8.5</v>
      </c>
      <c r="O82" s="57">
        <v>2</v>
      </c>
      <c r="P82" s="57">
        <v>4.5</v>
      </c>
      <c r="Q82" s="57">
        <v>2</v>
      </c>
      <c r="R82" s="57">
        <v>3</v>
      </c>
      <c r="S82" s="55">
        <v>2.5</v>
      </c>
      <c r="T82" s="57">
        <v>2</v>
      </c>
      <c r="U82" s="57">
        <v>3.5</v>
      </c>
      <c r="V82" s="58">
        <v>6.5</v>
      </c>
      <c r="W82" s="57">
        <v>2.5</v>
      </c>
      <c r="X82" s="57">
        <v>3</v>
      </c>
      <c r="Y82" s="57">
        <v>5</v>
      </c>
      <c r="Z82" s="57">
        <v>3.5</v>
      </c>
      <c r="AA82" s="58">
        <v>4</v>
      </c>
      <c r="AB82" s="57">
        <v>4.5</v>
      </c>
      <c r="AC82" s="57">
        <v>3</v>
      </c>
      <c r="AD82" s="57">
        <v>5.5</v>
      </c>
      <c r="AE82" s="58">
        <v>4.5</v>
      </c>
      <c r="AF82" s="57">
        <v>4</v>
      </c>
      <c r="AG82" s="57">
        <v>2.5</v>
      </c>
      <c r="AH82" s="57">
        <v>4</v>
      </c>
      <c r="AI82" s="57">
        <v>2.5</v>
      </c>
      <c r="AJ82" s="55">
        <v>4</v>
      </c>
      <c r="AK82" s="57">
        <v>2</v>
      </c>
      <c r="AL82" s="57">
        <v>2.5</v>
      </c>
      <c r="AM82" s="57">
        <v>1.5</v>
      </c>
      <c r="AN82" s="58">
        <v>1.5</v>
      </c>
      <c r="AO82" s="57">
        <v>1</v>
      </c>
      <c r="AP82" s="57">
        <v>1.5</v>
      </c>
      <c r="AQ82" s="146">
        <v>0</v>
      </c>
      <c r="AR82" s="58">
        <v>0.5</v>
      </c>
      <c r="AS82" s="57">
        <v>2</v>
      </c>
      <c r="AT82" s="57">
        <v>2</v>
      </c>
      <c r="AU82" s="57">
        <v>1.5</v>
      </c>
      <c r="AV82" s="57">
        <v>1</v>
      </c>
      <c r="AW82" s="55">
        <v>2</v>
      </c>
      <c r="AX82" s="57">
        <v>3.5</v>
      </c>
      <c r="AY82" s="57">
        <v>5.5</v>
      </c>
      <c r="AZ82" s="57">
        <v>1</v>
      </c>
      <c r="BA82" s="58">
        <v>0</v>
      </c>
      <c r="BB82" s="55">
        <v>1</v>
      </c>
      <c r="BC82" s="160">
        <v>2</v>
      </c>
      <c r="BD82" s="57">
        <v>1.5</v>
      </c>
      <c r="BE82" s="58">
        <v>0.5</v>
      </c>
      <c r="BF82" s="55">
        <v>1</v>
      </c>
      <c r="BG82" s="57">
        <v>0</v>
      </c>
      <c r="BH82" s="57">
        <v>1</v>
      </c>
      <c r="BI82" s="57">
        <v>2.5</v>
      </c>
      <c r="BJ82" s="55">
        <v>1</v>
      </c>
      <c r="BK82" s="57">
        <v>4.5</v>
      </c>
      <c r="BL82" s="57">
        <v>3</v>
      </c>
      <c r="BM82" s="58">
        <v>1</v>
      </c>
      <c r="BN82" s="56">
        <f t="shared" si="1"/>
        <v>135</v>
      </c>
      <c r="BO82" s="56" t="s">
        <v>207</v>
      </c>
    </row>
    <row r="83" spans="2:67">
      <c r="B83" s="55"/>
      <c r="C83" s="75" t="s">
        <v>208</v>
      </c>
      <c r="D83" s="76">
        <v>1.56</v>
      </c>
      <c r="E83" s="77">
        <v>1.28</v>
      </c>
      <c r="F83" s="78">
        <v>1.72</v>
      </c>
      <c r="G83" s="76">
        <v>1.53</v>
      </c>
      <c r="H83" s="76">
        <v>1.44</v>
      </c>
      <c r="I83" s="76">
        <v>1.38</v>
      </c>
      <c r="J83" s="78">
        <v>1.81</v>
      </c>
      <c r="K83" s="76">
        <v>2.31</v>
      </c>
      <c r="L83" s="76">
        <v>2.31</v>
      </c>
      <c r="M83" s="77">
        <v>2.2200000000000002</v>
      </c>
      <c r="N83" s="78">
        <v>2.25</v>
      </c>
      <c r="O83" s="76">
        <v>1.94</v>
      </c>
      <c r="P83" s="76">
        <v>2.34</v>
      </c>
      <c r="Q83" s="76">
        <v>3.5</v>
      </c>
      <c r="R83" s="76">
        <v>2.25</v>
      </c>
      <c r="S83" s="78">
        <v>3.03</v>
      </c>
      <c r="T83" s="76">
        <v>3.09</v>
      </c>
      <c r="U83" s="76">
        <v>4.38</v>
      </c>
      <c r="V83" s="77">
        <v>5</v>
      </c>
      <c r="W83" s="76">
        <v>3.56</v>
      </c>
      <c r="X83" s="76">
        <v>4.13</v>
      </c>
      <c r="Y83" s="76">
        <v>2.94</v>
      </c>
      <c r="Z83" s="76">
        <v>2.88</v>
      </c>
      <c r="AA83" s="77">
        <v>1.97</v>
      </c>
      <c r="AB83" s="76">
        <v>2.92</v>
      </c>
      <c r="AC83" s="76">
        <v>2.8</v>
      </c>
      <c r="AD83" s="76">
        <v>4</v>
      </c>
      <c r="AE83" s="77">
        <v>3.84</v>
      </c>
      <c r="AF83" s="76">
        <v>3.96</v>
      </c>
      <c r="AG83" s="76">
        <v>5.08</v>
      </c>
      <c r="AH83" s="76">
        <v>3.96</v>
      </c>
      <c r="AI83" s="76">
        <v>4.4000000000000004</v>
      </c>
      <c r="AJ83" s="78">
        <v>2.96</v>
      </c>
      <c r="AK83" s="76">
        <v>4.4800000000000004</v>
      </c>
      <c r="AL83" s="76">
        <v>3.92</v>
      </c>
      <c r="AM83" s="76">
        <v>3.44</v>
      </c>
      <c r="AN83" s="77">
        <v>4.08</v>
      </c>
      <c r="AO83" s="76">
        <v>3.88</v>
      </c>
      <c r="AP83" s="76">
        <v>4.5999999999999996</v>
      </c>
      <c r="AQ83" s="146">
        <v>3.84</v>
      </c>
      <c r="AR83" s="77">
        <v>4.12</v>
      </c>
      <c r="AS83" s="76">
        <v>4.84</v>
      </c>
      <c r="AT83" s="76">
        <v>2.76</v>
      </c>
      <c r="AU83" s="76">
        <v>4.76</v>
      </c>
      <c r="AV83" s="76">
        <v>3.76</v>
      </c>
      <c r="AW83" s="78">
        <v>4.28</v>
      </c>
      <c r="AX83" s="76">
        <v>4.72</v>
      </c>
      <c r="AY83" s="76">
        <v>3.16</v>
      </c>
      <c r="AZ83" s="76">
        <v>3.6</v>
      </c>
      <c r="BA83" s="77">
        <v>3.16</v>
      </c>
      <c r="BB83" s="78">
        <v>3.52</v>
      </c>
      <c r="BC83" s="160">
        <v>3.72</v>
      </c>
      <c r="BD83" s="76">
        <v>3.72</v>
      </c>
      <c r="BE83" s="77">
        <v>3.24</v>
      </c>
      <c r="BF83" s="78">
        <v>2.84</v>
      </c>
      <c r="BG83" s="76">
        <v>3.92</v>
      </c>
      <c r="BH83" s="76">
        <v>3.72</v>
      </c>
      <c r="BI83" s="76">
        <v>3.24</v>
      </c>
      <c r="BJ83" s="78">
        <v>3</v>
      </c>
      <c r="BK83" s="76">
        <v>3.88</v>
      </c>
      <c r="BL83" s="76">
        <v>3.76</v>
      </c>
      <c r="BM83" s="77">
        <v>3.92</v>
      </c>
      <c r="BN83" s="75">
        <f t="shared" si="1"/>
        <v>187.05999999999997</v>
      </c>
      <c r="BO83" s="75" t="s">
        <v>208</v>
      </c>
    </row>
    <row r="84" spans="2:67">
      <c r="B84" s="61"/>
      <c r="C84" s="62" t="s">
        <v>209</v>
      </c>
      <c r="D84" s="63">
        <v>2.66</v>
      </c>
      <c r="E84" s="64">
        <v>2.78</v>
      </c>
      <c r="F84" s="61">
        <v>2.4500000000000002</v>
      </c>
      <c r="G84" s="63">
        <v>3.18</v>
      </c>
      <c r="H84" s="63">
        <v>3.08</v>
      </c>
      <c r="I84" s="63">
        <v>3.85</v>
      </c>
      <c r="J84" s="61">
        <v>4.3499999999999996</v>
      </c>
      <c r="K84" s="63">
        <v>4.8899999999999997</v>
      </c>
      <c r="L84" s="63">
        <v>5.19</v>
      </c>
      <c r="M84" s="64">
        <v>5</v>
      </c>
      <c r="N84" s="61">
        <v>1.0900000000000001</v>
      </c>
      <c r="O84" s="63">
        <v>4.13</v>
      </c>
      <c r="P84" s="63">
        <v>4.5199999999999996</v>
      </c>
      <c r="Q84" s="63">
        <v>6.06</v>
      </c>
      <c r="R84" s="63">
        <v>6.86</v>
      </c>
      <c r="S84" s="61">
        <v>7.39</v>
      </c>
      <c r="T84" s="63">
        <v>7.7</v>
      </c>
      <c r="U84" s="63">
        <v>10.32</v>
      </c>
      <c r="V84" s="64">
        <v>9.83</v>
      </c>
      <c r="W84" s="63">
        <v>11.38</v>
      </c>
      <c r="X84" s="63">
        <v>11.1</v>
      </c>
      <c r="Y84" s="63">
        <v>9.0399999999999991</v>
      </c>
      <c r="Z84" s="63">
        <v>7.95</v>
      </c>
      <c r="AA84" s="64">
        <v>6.41</v>
      </c>
      <c r="AB84" s="63">
        <v>8.26</v>
      </c>
      <c r="AC84" s="63">
        <v>8.5399999999999991</v>
      </c>
      <c r="AD84" s="63">
        <v>8.39</v>
      </c>
      <c r="AE84" s="64">
        <v>6.71</v>
      </c>
      <c r="AF84" s="63">
        <v>5.78</v>
      </c>
      <c r="AG84" s="63">
        <v>7.68</v>
      </c>
      <c r="AH84" s="63">
        <v>6.96</v>
      </c>
      <c r="AI84" s="63">
        <v>6.51</v>
      </c>
      <c r="AJ84" s="61">
        <v>6.47</v>
      </c>
      <c r="AK84" s="63">
        <v>6.25</v>
      </c>
      <c r="AL84" s="63">
        <v>5.81</v>
      </c>
      <c r="AM84" s="63">
        <v>5.57</v>
      </c>
      <c r="AN84" s="64">
        <v>5.44</v>
      </c>
      <c r="AO84" s="63">
        <v>5.39</v>
      </c>
      <c r="AP84" s="63">
        <v>5.3</v>
      </c>
      <c r="AQ84" s="147">
        <v>4.1900000000000004</v>
      </c>
      <c r="AR84" s="64">
        <v>4.7699999999999996</v>
      </c>
      <c r="AS84" s="63">
        <v>4.59</v>
      </c>
      <c r="AT84" s="63">
        <v>2.46</v>
      </c>
      <c r="AU84" s="63">
        <v>4.08</v>
      </c>
      <c r="AV84" s="63">
        <v>4.33</v>
      </c>
      <c r="AW84" s="61">
        <v>4.66</v>
      </c>
      <c r="AX84" s="63">
        <v>4.8099999999999996</v>
      </c>
      <c r="AY84" s="63">
        <v>3.9</v>
      </c>
      <c r="AZ84" s="63">
        <v>3.67</v>
      </c>
      <c r="BA84" s="64">
        <v>4.05</v>
      </c>
      <c r="BB84" s="61">
        <v>3.92</v>
      </c>
      <c r="BC84" s="159">
        <v>3.42</v>
      </c>
      <c r="BD84" s="63">
        <v>3.58</v>
      </c>
      <c r="BE84" s="64">
        <v>3.82</v>
      </c>
      <c r="BF84" s="61">
        <v>3.4</v>
      </c>
      <c r="BG84" s="63">
        <v>3.98</v>
      </c>
      <c r="BH84" s="63">
        <v>4.01</v>
      </c>
      <c r="BI84" s="63">
        <v>3.55</v>
      </c>
      <c r="BJ84" s="61">
        <v>4.21</v>
      </c>
      <c r="BK84" s="63">
        <v>4.7300000000000004</v>
      </c>
      <c r="BL84" s="63">
        <v>5.33</v>
      </c>
      <c r="BM84" s="64">
        <v>5.59</v>
      </c>
      <c r="BN84" s="62">
        <f t="shared" si="1"/>
        <v>297.88999999999993</v>
      </c>
      <c r="BO84" s="62" t="s">
        <v>209</v>
      </c>
    </row>
    <row r="85" spans="2:67">
      <c r="B85" s="43" t="s">
        <v>220</v>
      </c>
      <c r="C85" s="44" t="s">
        <v>201</v>
      </c>
      <c r="D85" s="46">
        <v>0</v>
      </c>
      <c r="E85" s="48">
        <v>1</v>
      </c>
      <c r="F85" s="49">
        <v>1</v>
      </c>
      <c r="G85" s="46">
        <v>2</v>
      </c>
      <c r="H85" s="46">
        <v>0</v>
      </c>
      <c r="I85" s="46">
        <v>7</v>
      </c>
      <c r="J85" s="49">
        <v>3</v>
      </c>
      <c r="K85" s="46">
        <v>5</v>
      </c>
      <c r="L85" s="46">
        <v>3</v>
      </c>
      <c r="M85" s="48">
        <v>3</v>
      </c>
      <c r="N85" s="49">
        <v>5</v>
      </c>
      <c r="O85" s="46">
        <v>3</v>
      </c>
      <c r="P85" s="46">
        <v>1</v>
      </c>
      <c r="Q85" s="46">
        <v>3</v>
      </c>
      <c r="R85" s="46">
        <v>3</v>
      </c>
      <c r="S85" s="49">
        <v>4</v>
      </c>
      <c r="T85" s="46">
        <v>1</v>
      </c>
      <c r="U85" s="46">
        <v>2</v>
      </c>
      <c r="V85" s="48">
        <v>1</v>
      </c>
      <c r="W85" s="46">
        <v>4</v>
      </c>
      <c r="X85" s="46">
        <v>6</v>
      </c>
      <c r="Y85" s="46">
        <v>4</v>
      </c>
      <c r="Z85" s="46">
        <v>6</v>
      </c>
      <c r="AA85" s="48">
        <v>2</v>
      </c>
      <c r="AB85" s="46">
        <v>2</v>
      </c>
      <c r="AC85" s="46">
        <v>12</v>
      </c>
      <c r="AD85" s="46">
        <v>5</v>
      </c>
      <c r="AE85" s="48">
        <v>0</v>
      </c>
      <c r="AF85" s="46">
        <v>0</v>
      </c>
      <c r="AG85" s="46">
        <v>0</v>
      </c>
      <c r="AH85" s="46">
        <v>2</v>
      </c>
      <c r="AI85" s="46">
        <v>3</v>
      </c>
      <c r="AJ85" s="49">
        <v>4</v>
      </c>
      <c r="AK85" s="46">
        <v>2</v>
      </c>
      <c r="AL85" s="46">
        <v>6</v>
      </c>
      <c r="AM85" s="46">
        <v>2</v>
      </c>
      <c r="AN85" s="48">
        <v>6</v>
      </c>
      <c r="AO85" s="46">
        <v>1</v>
      </c>
      <c r="AP85" s="46">
        <v>0</v>
      </c>
      <c r="AQ85" s="142">
        <v>0</v>
      </c>
      <c r="AR85" s="118">
        <v>0</v>
      </c>
      <c r="AS85" s="46">
        <v>0</v>
      </c>
      <c r="AT85" s="46">
        <v>0</v>
      </c>
      <c r="AU85" s="46">
        <v>2</v>
      </c>
      <c r="AV85" s="46">
        <v>0</v>
      </c>
      <c r="AW85" s="49">
        <v>0</v>
      </c>
      <c r="AX85" s="46">
        <v>1</v>
      </c>
      <c r="AY85" s="46">
        <v>1</v>
      </c>
      <c r="AZ85" s="46">
        <v>1</v>
      </c>
      <c r="BA85" s="48">
        <v>0</v>
      </c>
      <c r="BB85" s="49">
        <v>5</v>
      </c>
      <c r="BC85" s="153">
        <v>7</v>
      </c>
      <c r="BD85" s="46">
        <v>3</v>
      </c>
      <c r="BE85" s="48">
        <v>3</v>
      </c>
      <c r="BF85" s="49">
        <v>4</v>
      </c>
      <c r="BG85" s="46">
        <v>1</v>
      </c>
      <c r="BH85" s="46">
        <v>1</v>
      </c>
      <c r="BI85" s="46">
        <v>2</v>
      </c>
      <c r="BJ85" s="49">
        <v>4</v>
      </c>
      <c r="BK85" s="46">
        <v>2</v>
      </c>
      <c r="BL85" s="46">
        <v>1</v>
      </c>
      <c r="BM85" s="48">
        <v>1</v>
      </c>
      <c r="BN85" s="120">
        <f t="shared" si="1"/>
        <v>129</v>
      </c>
      <c r="BO85" s="44" t="s">
        <v>201</v>
      </c>
    </row>
    <row r="86" spans="2:67">
      <c r="B86" s="43" t="s">
        <v>202</v>
      </c>
      <c r="C86" s="44" t="s">
        <v>203</v>
      </c>
      <c r="D86" s="46">
        <v>1</v>
      </c>
      <c r="E86" s="48">
        <v>0</v>
      </c>
      <c r="F86" s="49">
        <v>3</v>
      </c>
      <c r="G86" s="46">
        <v>0</v>
      </c>
      <c r="H86" s="46">
        <v>1</v>
      </c>
      <c r="I86" s="46">
        <v>0</v>
      </c>
      <c r="J86" s="49">
        <v>0</v>
      </c>
      <c r="K86" s="46">
        <v>3</v>
      </c>
      <c r="L86" s="46">
        <v>1</v>
      </c>
      <c r="M86" s="48">
        <v>3</v>
      </c>
      <c r="N86" s="49">
        <v>0</v>
      </c>
      <c r="O86" s="46">
        <v>12</v>
      </c>
      <c r="P86" s="46">
        <v>9</v>
      </c>
      <c r="Q86" s="46">
        <v>14</v>
      </c>
      <c r="R86" s="46">
        <v>6</v>
      </c>
      <c r="S86" s="49">
        <v>7</v>
      </c>
      <c r="T86" s="46">
        <v>10</v>
      </c>
      <c r="U86" s="46">
        <v>8</v>
      </c>
      <c r="V86" s="48">
        <v>15</v>
      </c>
      <c r="W86" s="46">
        <v>6</v>
      </c>
      <c r="X86" s="46">
        <v>13</v>
      </c>
      <c r="Y86" s="46">
        <v>5</v>
      </c>
      <c r="Z86" s="46">
        <v>15</v>
      </c>
      <c r="AA86" s="48">
        <v>8</v>
      </c>
      <c r="AB86" s="46">
        <v>6</v>
      </c>
      <c r="AC86" s="46">
        <v>5</v>
      </c>
      <c r="AD86" s="46">
        <v>3</v>
      </c>
      <c r="AE86" s="48">
        <v>9</v>
      </c>
      <c r="AF86" s="46">
        <v>9</v>
      </c>
      <c r="AG86" s="46">
        <v>9</v>
      </c>
      <c r="AH86" s="46">
        <v>11</v>
      </c>
      <c r="AI86" s="46">
        <v>7</v>
      </c>
      <c r="AJ86" s="49">
        <v>6</v>
      </c>
      <c r="AK86" s="46">
        <v>11</v>
      </c>
      <c r="AL86" s="46">
        <v>8</v>
      </c>
      <c r="AM86" s="46">
        <v>3</v>
      </c>
      <c r="AN86" s="48">
        <v>2</v>
      </c>
      <c r="AO86" s="46">
        <v>1</v>
      </c>
      <c r="AP86" s="46">
        <v>2</v>
      </c>
      <c r="AQ86" s="142">
        <v>2</v>
      </c>
      <c r="AR86" s="118">
        <v>5</v>
      </c>
      <c r="AS86" s="46">
        <v>2</v>
      </c>
      <c r="AT86" s="46">
        <v>1</v>
      </c>
      <c r="AU86" s="46">
        <v>4</v>
      </c>
      <c r="AV86" s="46">
        <v>1</v>
      </c>
      <c r="AW86" s="49">
        <v>2</v>
      </c>
      <c r="AX86" s="46">
        <v>5</v>
      </c>
      <c r="AY86" s="46">
        <v>5</v>
      </c>
      <c r="AZ86" s="46">
        <v>5</v>
      </c>
      <c r="BA86" s="48">
        <v>8</v>
      </c>
      <c r="BB86" s="49">
        <v>3</v>
      </c>
      <c r="BC86" s="153">
        <v>2</v>
      </c>
      <c r="BD86" s="46">
        <v>4</v>
      </c>
      <c r="BE86" s="48">
        <v>2</v>
      </c>
      <c r="BF86" s="49">
        <v>1</v>
      </c>
      <c r="BG86" s="46">
        <v>14</v>
      </c>
      <c r="BH86" s="46">
        <v>4</v>
      </c>
      <c r="BI86" s="46">
        <v>3</v>
      </c>
      <c r="BJ86" s="49">
        <v>1</v>
      </c>
      <c r="BK86" s="46">
        <v>3</v>
      </c>
      <c r="BL86" s="46">
        <v>6</v>
      </c>
      <c r="BM86" s="48">
        <v>9</v>
      </c>
      <c r="BN86" s="120">
        <f t="shared" si="1"/>
        <v>312</v>
      </c>
      <c r="BO86" s="44" t="s">
        <v>203</v>
      </c>
    </row>
    <row r="87" spans="2:67">
      <c r="B87" s="43"/>
      <c r="C87" s="44" t="s">
        <v>204</v>
      </c>
      <c r="D87" s="46">
        <v>1</v>
      </c>
      <c r="E87" s="48">
        <v>0</v>
      </c>
      <c r="F87" s="49">
        <v>1</v>
      </c>
      <c r="G87" s="46">
        <v>0</v>
      </c>
      <c r="H87" s="46">
        <v>1</v>
      </c>
      <c r="I87" s="46">
        <v>0</v>
      </c>
      <c r="J87" s="49">
        <v>0</v>
      </c>
      <c r="K87" s="46">
        <v>0</v>
      </c>
      <c r="L87" s="46">
        <v>0</v>
      </c>
      <c r="M87" s="48">
        <v>1</v>
      </c>
      <c r="N87" s="49">
        <v>4</v>
      </c>
      <c r="O87" s="46">
        <v>3</v>
      </c>
      <c r="P87" s="46">
        <v>0</v>
      </c>
      <c r="Q87" s="46">
        <v>2</v>
      </c>
      <c r="R87" s="46">
        <v>1</v>
      </c>
      <c r="S87" s="49">
        <v>2</v>
      </c>
      <c r="T87" s="46">
        <v>11</v>
      </c>
      <c r="U87" s="46">
        <v>3</v>
      </c>
      <c r="V87" s="48">
        <v>11</v>
      </c>
      <c r="W87" s="46">
        <v>4</v>
      </c>
      <c r="X87" s="46">
        <v>2</v>
      </c>
      <c r="Y87" s="46">
        <v>2</v>
      </c>
      <c r="Z87" s="46">
        <v>3</v>
      </c>
      <c r="AA87" s="48">
        <v>1</v>
      </c>
      <c r="AB87" s="46">
        <v>2</v>
      </c>
      <c r="AC87" s="46">
        <v>1</v>
      </c>
      <c r="AD87" s="46">
        <v>3</v>
      </c>
      <c r="AE87" s="48">
        <v>4</v>
      </c>
      <c r="AF87" s="46">
        <v>4</v>
      </c>
      <c r="AG87" s="46">
        <v>4</v>
      </c>
      <c r="AH87" s="46">
        <v>1</v>
      </c>
      <c r="AI87" s="46">
        <v>3</v>
      </c>
      <c r="AJ87" s="49">
        <v>8</v>
      </c>
      <c r="AK87" s="46">
        <v>3</v>
      </c>
      <c r="AL87" s="46">
        <v>11</v>
      </c>
      <c r="AM87" s="46">
        <v>5</v>
      </c>
      <c r="AN87" s="48">
        <v>3</v>
      </c>
      <c r="AO87" s="46">
        <v>3</v>
      </c>
      <c r="AP87" s="46">
        <v>1</v>
      </c>
      <c r="AQ87" s="142">
        <v>5</v>
      </c>
      <c r="AR87" s="118">
        <v>1</v>
      </c>
      <c r="AS87" s="46">
        <v>0</v>
      </c>
      <c r="AT87" s="46">
        <v>1</v>
      </c>
      <c r="AU87" s="46">
        <v>2</v>
      </c>
      <c r="AV87" s="46">
        <v>2</v>
      </c>
      <c r="AW87" s="49">
        <v>1</v>
      </c>
      <c r="AX87" s="46">
        <v>1</v>
      </c>
      <c r="AY87" s="46">
        <v>2</v>
      </c>
      <c r="AZ87" s="46">
        <v>1</v>
      </c>
      <c r="BA87" s="48">
        <v>0</v>
      </c>
      <c r="BB87" s="49">
        <v>6</v>
      </c>
      <c r="BC87" s="153">
        <v>1</v>
      </c>
      <c r="BD87" s="46">
        <v>4</v>
      </c>
      <c r="BE87" s="48">
        <v>0</v>
      </c>
      <c r="BF87" s="49">
        <v>3</v>
      </c>
      <c r="BG87" s="46">
        <v>2</v>
      </c>
      <c r="BH87" s="46">
        <v>1</v>
      </c>
      <c r="BI87" s="46">
        <v>0</v>
      </c>
      <c r="BJ87" s="49">
        <v>1</v>
      </c>
      <c r="BK87" s="46">
        <v>0</v>
      </c>
      <c r="BL87" s="46">
        <v>5</v>
      </c>
      <c r="BM87" s="48">
        <v>6</v>
      </c>
      <c r="BN87" s="120">
        <f t="shared" si="1"/>
        <v>150</v>
      </c>
      <c r="BO87" s="44" t="s">
        <v>204</v>
      </c>
    </row>
    <row r="88" spans="2:67">
      <c r="B88" s="43"/>
      <c r="C88" s="44" t="s">
        <v>205</v>
      </c>
      <c r="D88" s="46">
        <v>0</v>
      </c>
      <c r="E88" s="48">
        <v>1</v>
      </c>
      <c r="F88" s="49">
        <v>0</v>
      </c>
      <c r="G88" s="46">
        <v>3</v>
      </c>
      <c r="H88" s="46">
        <v>1</v>
      </c>
      <c r="I88" s="46">
        <v>6</v>
      </c>
      <c r="J88" s="49">
        <v>3</v>
      </c>
      <c r="K88" s="46">
        <v>2</v>
      </c>
      <c r="L88" s="46">
        <v>1</v>
      </c>
      <c r="M88" s="48">
        <v>0</v>
      </c>
      <c r="N88" s="49">
        <v>2</v>
      </c>
      <c r="O88" s="46">
        <v>8</v>
      </c>
      <c r="P88" s="46">
        <v>2</v>
      </c>
      <c r="Q88" s="46">
        <v>0</v>
      </c>
      <c r="R88" s="46">
        <v>0</v>
      </c>
      <c r="S88" s="49">
        <v>4</v>
      </c>
      <c r="T88" s="46">
        <v>7</v>
      </c>
      <c r="U88" s="46">
        <v>12</v>
      </c>
      <c r="V88" s="48">
        <v>11</v>
      </c>
      <c r="W88" s="46">
        <v>3</v>
      </c>
      <c r="X88" s="46">
        <v>5</v>
      </c>
      <c r="Y88" s="46">
        <v>11</v>
      </c>
      <c r="Z88" s="46">
        <v>9</v>
      </c>
      <c r="AA88" s="48">
        <v>7</v>
      </c>
      <c r="AB88" s="46">
        <v>8</v>
      </c>
      <c r="AC88" s="46">
        <v>12</v>
      </c>
      <c r="AD88" s="46">
        <v>11</v>
      </c>
      <c r="AE88" s="48">
        <v>6</v>
      </c>
      <c r="AF88" s="46">
        <v>7</v>
      </c>
      <c r="AG88" s="46">
        <v>5</v>
      </c>
      <c r="AH88" s="46">
        <v>7</v>
      </c>
      <c r="AI88" s="46">
        <v>5</v>
      </c>
      <c r="AJ88" s="49">
        <v>3</v>
      </c>
      <c r="AK88" s="46">
        <v>3</v>
      </c>
      <c r="AL88" s="46">
        <v>5</v>
      </c>
      <c r="AM88" s="46">
        <v>3</v>
      </c>
      <c r="AN88" s="48">
        <v>0</v>
      </c>
      <c r="AO88" s="46">
        <v>1</v>
      </c>
      <c r="AP88" s="46">
        <v>1</v>
      </c>
      <c r="AQ88" s="142">
        <v>2</v>
      </c>
      <c r="AR88" s="118">
        <v>0</v>
      </c>
      <c r="AS88" s="46">
        <v>1</v>
      </c>
      <c r="AT88" s="46">
        <v>1</v>
      </c>
      <c r="AU88" s="46">
        <v>2</v>
      </c>
      <c r="AV88" s="46">
        <v>0</v>
      </c>
      <c r="AW88" s="49">
        <v>0</v>
      </c>
      <c r="AX88" s="46">
        <v>1</v>
      </c>
      <c r="AY88" s="46">
        <v>1</v>
      </c>
      <c r="AZ88" s="46">
        <v>0</v>
      </c>
      <c r="BA88" s="48">
        <v>0</v>
      </c>
      <c r="BB88" s="49">
        <v>6</v>
      </c>
      <c r="BC88" s="153">
        <v>3</v>
      </c>
      <c r="BD88" s="46">
        <v>7</v>
      </c>
      <c r="BE88" s="48">
        <v>9</v>
      </c>
      <c r="BF88" s="49">
        <v>9</v>
      </c>
      <c r="BG88" s="46">
        <v>4</v>
      </c>
      <c r="BH88" s="46">
        <v>5</v>
      </c>
      <c r="BI88" s="46">
        <v>2</v>
      </c>
      <c r="BJ88" s="49">
        <v>6</v>
      </c>
      <c r="BK88" s="46">
        <v>4</v>
      </c>
      <c r="BL88" s="46">
        <v>1</v>
      </c>
      <c r="BM88" s="48">
        <v>1</v>
      </c>
      <c r="BN88" s="120">
        <f t="shared" si="1"/>
        <v>223</v>
      </c>
      <c r="BO88" s="44" t="s">
        <v>205</v>
      </c>
    </row>
    <row r="89" spans="2:67">
      <c r="B89" s="43"/>
      <c r="C89" s="44" t="s">
        <v>206</v>
      </c>
      <c r="D89" s="46">
        <v>0</v>
      </c>
      <c r="E89" s="48">
        <v>1</v>
      </c>
      <c r="F89" s="49">
        <v>0</v>
      </c>
      <c r="G89" s="46">
        <v>0</v>
      </c>
      <c r="H89" s="46">
        <v>0</v>
      </c>
      <c r="I89" s="46">
        <v>0</v>
      </c>
      <c r="J89" s="49">
        <v>0</v>
      </c>
      <c r="K89" s="46">
        <v>0</v>
      </c>
      <c r="L89" s="46">
        <v>0</v>
      </c>
      <c r="M89" s="48">
        <v>0</v>
      </c>
      <c r="N89" s="49">
        <v>0</v>
      </c>
      <c r="O89" s="46">
        <v>0</v>
      </c>
      <c r="P89" s="46">
        <v>0</v>
      </c>
      <c r="Q89" s="46">
        <v>0</v>
      </c>
      <c r="R89" s="46">
        <v>0</v>
      </c>
      <c r="S89" s="49">
        <v>0</v>
      </c>
      <c r="T89" s="46">
        <v>0</v>
      </c>
      <c r="U89" s="46">
        <v>0</v>
      </c>
      <c r="V89" s="48">
        <v>0</v>
      </c>
      <c r="W89" s="46">
        <v>0</v>
      </c>
      <c r="X89" s="46">
        <v>0</v>
      </c>
      <c r="Y89" s="46">
        <v>0</v>
      </c>
      <c r="Z89" s="46">
        <v>0</v>
      </c>
      <c r="AA89" s="48">
        <v>0</v>
      </c>
      <c r="AB89" s="46">
        <v>0</v>
      </c>
      <c r="AC89" s="46">
        <v>0</v>
      </c>
      <c r="AD89" s="46">
        <v>0</v>
      </c>
      <c r="AE89" s="48">
        <v>0</v>
      </c>
      <c r="AF89" s="46">
        <v>0</v>
      </c>
      <c r="AG89" s="46">
        <v>0</v>
      </c>
      <c r="AH89" s="46">
        <v>0</v>
      </c>
      <c r="AI89" s="46">
        <v>0</v>
      </c>
      <c r="AJ89" s="49">
        <v>0</v>
      </c>
      <c r="AK89" s="46">
        <v>0</v>
      </c>
      <c r="AL89" s="46">
        <v>0</v>
      </c>
      <c r="AM89" s="46">
        <v>0</v>
      </c>
      <c r="AN89" s="48">
        <v>0</v>
      </c>
      <c r="AO89" s="46">
        <v>0</v>
      </c>
      <c r="AP89" s="46">
        <v>0</v>
      </c>
      <c r="AQ89" s="142">
        <v>0</v>
      </c>
      <c r="AR89" s="118">
        <v>0</v>
      </c>
      <c r="AS89" s="46">
        <v>0</v>
      </c>
      <c r="AT89" s="46">
        <v>0</v>
      </c>
      <c r="AU89" s="46">
        <v>0</v>
      </c>
      <c r="AV89" s="46">
        <v>0</v>
      </c>
      <c r="AW89" s="49">
        <v>0</v>
      </c>
      <c r="AX89" s="46">
        <v>0</v>
      </c>
      <c r="AY89" s="46">
        <v>0</v>
      </c>
      <c r="AZ89" s="46">
        <v>0</v>
      </c>
      <c r="BA89" s="48">
        <v>0</v>
      </c>
      <c r="BB89" s="49">
        <v>0</v>
      </c>
      <c r="BC89" s="153">
        <v>0</v>
      </c>
      <c r="BD89" s="46">
        <v>0</v>
      </c>
      <c r="BE89" s="48">
        <v>0</v>
      </c>
      <c r="BF89" s="49">
        <v>0</v>
      </c>
      <c r="BG89" s="46">
        <v>0</v>
      </c>
      <c r="BH89" s="46">
        <v>0</v>
      </c>
      <c r="BI89" s="46">
        <v>0</v>
      </c>
      <c r="BJ89" s="49">
        <v>0</v>
      </c>
      <c r="BK89" s="46">
        <v>0</v>
      </c>
      <c r="BL89" s="46">
        <v>0</v>
      </c>
      <c r="BM89" s="48">
        <v>0</v>
      </c>
      <c r="BN89" s="120">
        <f t="shared" si="1"/>
        <v>0</v>
      </c>
      <c r="BO89" s="44" t="s">
        <v>206</v>
      </c>
    </row>
    <row r="90" spans="2:67">
      <c r="B90" s="43"/>
      <c r="C90" s="44" t="s">
        <v>207</v>
      </c>
      <c r="D90" s="46">
        <v>0</v>
      </c>
      <c r="E90" s="48">
        <v>0</v>
      </c>
      <c r="F90" s="49">
        <v>0</v>
      </c>
      <c r="G90" s="46">
        <v>0</v>
      </c>
      <c r="H90" s="46">
        <v>0</v>
      </c>
      <c r="I90" s="46">
        <v>0</v>
      </c>
      <c r="J90" s="49">
        <v>0</v>
      </c>
      <c r="K90" s="46">
        <v>0</v>
      </c>
      <c r="L90" s="46">
        <v>2</v>
      </c>
      <c r="M90" s="48">
        <v>1</v>
      </c>
      <c r="N90" s="49">
        <v>0</v>
      </c>
      <c r="O90" s="46">
        <v>0</v>
      </c>
      <c r="P90" s="46">
        <v>0</v>
      </c>
      <c r="Q90" s="46">
        <v>1</v>
      </c>
      <c r="R90" s="46">
        <v>1</v>
      </c>
      <c r="S90" s="49">
        <v>0</v>
      </c>
      <c r="T90" s="46">
        <v>0</v>
      </c>
      <c r="U90" s="46">
        <v>1</v>
      </c>
      <c r="V90" s="48">
        <v>3</v>
      </c>
      <c r="W90" s="46">
        <v>1</v>
      </c>
      <c r="X90" s="46">
        <v>5</v>
      </c>
      <c r="Y90" s="46">
        <v>1</v>
      </c>
      <c r="Z90" s="46">
        <v>1</v>
      </c>
      <c r="AA90" s="48">
        <v>0</v>
      </c>
      <c r="AB90" s="46">
        <v>1</v>
      </c>
      <c r="AC90" s="46">
        <v>0</v>
      </c>
      <c r="AD90" s="46">
        <v>0</v>
      </c>
      <c r="AE90" s="48">
        <v>0</v>
      </c>
      <c r="AF90" s="46">
        <v>0</v>
      </c>
      <c r="AG90" s="46">
        <v>0</v>
      </c>
      <c r="AH90" s="46">
        <v>0</v>
      </c>
      <c r="AI90" s="46">
        <v>0</v>
      </c>
      <c r="AJ90" s="49">
        <v>0</v>
      </c>
      <c r="AK90" s="46">
        <v>0</v>
      </c>
      <c r="AL90" s="46">
        <v>0</v>
      </c>
      <c r="AM90" s="46">
        <v>0</v>
      </c>
      <c r="AN90" s="48">
        <v>0</v>
      </c>
      <c r="AO90" s="46">
        <v>0</v>
      </c>
      <c r="AP90" s="46">
        <v>1</v>
      </c>
      <c r="AQ90" s="143">
        <v>1</v>
      </c>
      <c r="AR90" s="118">
        <v>0</v>
      </c>
      <c r="AS90" s="46">
        <v>0</v>
      </c>
      <c r="AT90" s="46">
        <v>0</v>
      </c>
      <c r="AU90" s="46">
        <v>1</v>
      </c>
      <c r="AV90" s="46">
        <v>0</v>
      </c>
      <c r="AW90" s="49">
        <v>2</v>
      </c>
      <c r="AX90" s="46">
        <v>0</v>
      </c>
      <c r="AY90" s="46">
        <v>1</v>
      </c>
      <c r="AZ90" s="46">
        <v>0</v>
      </c>
      <c r="BA90" s="48">
        <v>1</v>
      </c>
      <c r="BB90" s="49">
        <v>3</v>
      </c>
      <c r="BC90" s="154">
        <v>2</v>
      </c>
      <c r="BD90" s="46">
        <v>3</v>
      </c>
      <c r="BE90" s="48">
        <v>1</v>
      </c>
      <c r="BF90" s="49">
        <v>1</v>
      </c>
      <c r="BG90" s="46">
        <v>1</v>
      </c>
      <c r="BH90" s="46">
        <v>0</v>
      </c>
      <c r="BI90" s="46">
        <v>0</v>
      </c>
      <c r="BJ90" s="49">
        <v>0</v>
      </c>
      <c r="BK90" s="46">
        <v>0</v>
      </c>
      <c r="BL90" s="46">
        <v>0</v>
      </c>
      <c r="BM90" s="48">
        <v>0</v>
      </c>
      <c r="BN90" s="120">
        <f t="shared" si="1"/>
        <v>33</v>
      </c>
      <c r="BO90" s="44" t="s">
        <v>207</v>
      </c>
    </row>
    <row r="91" spans="2:67">
      <c r="B91" s="43"/>
      <c r="C91" s="71" t="s">
        <v>208</v>
      </c>
      <c r="D91" s="72">
        <v>2</v>
      </c>
      <c r="E91" s="73">
        <v>3</v>
      </c>
      <c r="F91" s="74">
        <v>5</v>
      </c>
      <c r="G91" s="72">
        <v>5</v>
      </c>
      <c r="H91" s="72">
        <v>3</v>
      </c>
      <c r="I91" s="72">
        <v>13</v>
      </c>
      <c r="J91" s="74">
        <v>6</v>
      </c>
      <c r="K91" s="72">
        <v>10</v>
      </c>
      <c r="L91" s="72">
        <v>7</v>
      </c>
      <c r="M91" s="73">
        <v>8</v>
      </c>
      <c r="N91" s="74">
        <v>11</v>
      </c>
      <c r="O91" s="72">
        <v>26</v>
      </c>
      <c r="P91" s="72">
        <v>12</v>
      </c>
      <c r="Q91" s="72">
        <v>20</v>
      </c>
      <c r="R91" s="72">
        <v>11</v>
      </c>
      <c r="S91" s="74">
        <v>17</v>
      </c>
      <c r="T91" s="72">
        <v>29</v>
      </c>
      <c r="U91" s="72">
        <v>26</v>
      </c>
      <c r="V91" s="73">
        <v>41</v>
      </c>
      <c r="W91" s="72">
        <v>18</v>
      </c>
      <c r="X91" s="72">
        <v>31</v>
      </c>
      <c r="Y91" s="72">
        <v>23</v>
      </c>
      <c r="Z91" s="72">
        <v>34</v>
      </c>
      <c r="AA91" s="73">
        <v>18</v>
      </c>
      <c r="AB91" s="72">
        <v>19</v>
      </c>
      <c r="AC91" s="72">
        <v>30</v>
      </c>
      <c r="AD91" s="72">
        <v>22</v>
      </c>
      <c r="AE91" s="73">
        <v>19</v>
      </c>
      <c r="AF91" s="72">
        <v>20</v>
      </c>
      <c r="AG91" s="72">
        <v>18</v>
      </c>
      <c r="AH91" s="72">
        <v>21</v>
      </c>
      <c r="AI91" s="72">
        <v>18</v>
      </c>
      <c r="AJ91" s="74">
        <v>21</v>
      </c>
      <c r="AK91" s="72">
        <v>19</v>
      </c>
      <c r="AL91" s="72">
        <v>30</v>
      </c>
      <c r="AM91" s="72">
        <v>13</v>
      </c>
      <c r="AN91" s="73">
        <v>11</v>
      </c>
      <c r="AO91" s="72">
        <v>6</v>
      </c>
      <c r="AP91" s="72">
        <v>5</v>
      </c>
      <c r="AQ91" s="143">
        <v>10</v>
      </c>
      <c r="AR91" s="121">
        <v>6</v>
      </c>
      <c r="AS91" s="72">
        <v>3</v>
      </c>
      <c r="AT91" s="72">
        <v>3</v>
      </c>
      <c r="AU91" s="72">
        <v>11</v>
      </c>
      <c r="AV91" s="72">
        <v>3</v>
      </c>
      <c r="AW91" s="74">
        <v>5</v>
      </c>
      <c r="AX91" s="72">
        <v>8</v>
      </c>
      <c r="AY91" s="72">
        <v>10</v>
      </c>
      <c r="AZ91" s="72">
        <v>7</v>
      </c>
      <c r="BA91" s="73">
        <v>9</v>
      </c>
      <c r="BB91" s="74">
        <v>23</v>
      </c>
      <c r="BC91" s="154">
        <v>15</v>
      </c>
      <c r="BD91" s="72">
        <v>21</v>
      </c>
      <c r="BE91" s="73">
        <v>15</v>
      </c>
      <c r="BF91" s="74">
        <v>18</v>
      </c>
      <c r="BG91" s="72">
        <v>22</v>
      </c>
      <c r="BH91" s="72">
        <v>11</v>
      </c>
      <c r="BI91" s="72">
        <v>7</v>
      </c>
      <c r="BJ91" s="74">
        <v>12</v>
      </c>
      <c r="BK91" s="72">
        <v>9</v>
      </c>
      <c r="BL91" s="72">
        <v>13</v>
      </c>
      <c r="BM91" s="73">
        <v>17</v>
      </c>
      <c r="BN91" s="122">
        <f t="shared" si="1"/>
        <v>847</v>
      </c>
      <c r="BO91" s="71" t="s">
        <v>208</v>
      </c>
    </row>
    <row r="92" spans="2:67">
      <c r="B92" s="50"/>
      <c r="C92" s="51" t="s">
        <v>209</v>
      </c>
      <c r="D92" s="52">
        <v>623</v>
      </c>
      <c r="E92" s="54">
        <v>507</v>
      </c>
      <c r="F92" s="53">
        <v>601</v>
      </c>
      <c r="G92" s="52">
        <v>650</v>
      </c>
      <c r="H92" s="52">
        <v>724</v>
      </c>
      <c r="I92" s="52">
        <v>894</v>
      </c>
      <c r="J92" s="53">
        <v>961</v>
      </c>
      <c r="K92" s="52">
        <v>960</v>
      </c>
      <c r="L92" s="52">
        <v>1050</v>
      </c>
      <c r="M92" s="54">
        <v>840</v>
      </c>
      <c r="N92" s="53">
        <v>365</v>
      </c>
      <c r="O92" s="52">
        <v>1098</v>
      </c>
      <c r="P92" s="52">
        <v>576</v>
      </c>
      <c r="Q92" s="52">
        <v>810</v>
      </c>
      <c r="R92" s="52">
        <v>594</v>
      </c>
      <c r="S92" s="53">
        <v>907</v>
      </c>
      <c r="T92" s="52">
        <v>744</v>
      </c>
      <c r="U92" s="52">
        <v>833</v>
      </c>
      <c r="V92" s="54">
        <v>784</v>
      </c>
      <c r="W92" s="52">
        <v>833</v>
      </c>
      <c r="X92" s="52">
        <v>844</v>
      </c>
      <c r="Y92" s="52">
        <v>995</v>
      </c>
      <c r="Z92" s="52">
        <v>926</v>
      </c>
      <c r="AA92" s="54">
        <v>815</v>
      </c>
      <c r="AB92" s="52">
        <v>775</v>
      </c>
      <c r="AC92" s="52">
        <v>868</v>
      </c>
      <c r="AD92" s="52">
        <v>1138</v>
      </c>
      <c r="AE92" s="54">
        <v>939</v>
      </c>
      <c r="AF92" s="52">
        <v>1190</v>
      </c>
      <c r="AG92" s="52">
        <v>1275</v>
      </c>
      <c r="AH92" s="52">
        <v>1397</v>
      </c>
      <c r="AI92" s="52">
        <v>1387</v>
      </c>
      <c r="AJ92" s="53">
        <v>1100</v>
      </c>
      <c r="AK92" s="52">
        <v>1435</v>
      </c>
      <c r="AL92" s="52">
        <v>1041</v>
      </c>
      <c r="AM92" s="52">
        <v>1291</v>
      </c>
      <c r="AN92" s="54">
        <v>934</v>
      </c>
      <c r="AO92" s="52">
        <v>1159</v>
      </c>
      <c r="AP92" s="52">
        <v>799</v>
      </c>
      <c r="AQ92" s="144">
        <v>799</v>
      </c>
      <c r="AR92" s="42">
        <v>722</v>
      </c>
      <c r="AS92" s="52">
        <v>593</v>
      </c>
      <c r="AT92" s="52">
        <v>430</v>
      </c>
      <c r="AU92" s="52">
        <v>604</v>
      </c>
      <c r="AV92" s="52">
        <v>457</v>
      </c>
      <c r="AW92" s="53">
        <v>509</v>
      </c>
      <c r="AX92" s="52">
        <v>444</v>
      </c>
      <c r="AY92" s="52">
        <v>465</v>
      </c>
      <c r="AZ92" s="52">
        <v>507</v>
      </c>
      <c r="BA92" s="54">
        <v>432</v>
      </c>
      <c r="BB92" s="53">
        <v>516</v>
      </c>
      <c r="BC92" s="155">
        <v>417</v>
      </c>
      <c r="BD92" s="52">
        <v>461</v>
      </c>
      <c r="BE92" s="54">
        <v>493</v>
      </c>
      <c r="BF92" s="53">
        <v>533</v>
      </c>
      <c r="BG92" s="52">
        <v>690</v>
      </c>
      <c r="BH92" s="52">
        <v>710</v>
      </c>
      <c r="BI92" s="52">
        <v>795</v>
      </c>
      <c r="BJ92" s="53">
        <v>792</v>
      </c>
      <c r="BK92" s="52">
        <v>886</v>
      </c>
      <c r="BL92" s="52">
        <v>908</v>
      </c>
      <c r="BM92" s="54">
        <v>949</v>
      </c>
      <c r="BN92" s="123">
        <f t="shared" si="1"/>
        <v>41964</v>
      </c>
      <c r="BO92" s="51" t="s">
        <v>209</v>
      </c>
    </row>
    <row r="93" spans="2:67">
      <c r="B93" s="55" t="s">
        <v>220</v>
      </c>
      <c r="C93" s="56" t="s">
        <v>201</v>
      </c>
      <c r="D93" s="57">
        <v>0</v>
      </c>
      <c r="E93" s="58">
        <v>0.33</v>
      </c>
      <c r="F93" s="55">
        <v>0.33</v>
      </c>
      <c r="G93" s="57">
        <v>0.67</v>
      </c>
      <c r="H93" s="57">
        <v>0</v>
      </c>
      <c r="I93" s="65">
        <v>2.33</v>
      </c>
      <c r="J93" s="59">
        <v>1</v>
      </c>
      <c r="K93" s="65">
        <v>1.67</v>
      </c>
      <c r="L93" s="65">
        <v>1</v>
      </c>
      <c r="M93" s="66">
        <v>1</v>
      </c>
      <c r="N93" s="59">
        <v>1.67</v>
      </c>
      <c r="O93" s="65">
        <v>1</v>
      </c>
      <c r="P93" s="57">
        <v>0.33</v>
      </c>
      <c r="Q93" s="67">
        <v>1</v>
      </c>
      <c r="R93" s="67">
        <v>1</v>
      </c>
      <c r="S93" s="60">
        <v>1.33</v>
      </c>
      <c r="T93" s="57">
        <v>0.33</v>
      </c>
      <c r="U93" s="57">
        <v>0.67</v>
      </c>
      <c r="V93" s="58">
        <v>0.33</v>
      </c>
      <c r="W93" s="67">
        <v>1.33</v>
      </c>
      <c r="X93" s="65">
        <v>2</v>
      </c>
      <c r="Y93" s="65">
        <v>1.33</v>
      </c>
      <c r="Z93" s="65">
        <v>2</v>
      </c>
      <c r="AA93" s="58">
        <v>0.67</v>
      </c>
      <c r="AB93" s="57">
        <v>0.67</v>
      </c>
      <c r="AC93" s="65">
        <v>4</v>
      </c>
      <c r="AD93" s="65">
        <v>1.67</v>
      </c>
      <c r="AE93" s="58">
        <v>0</v>
      </c>
      <c r="AF93" s="57">
        <v>0</v>
      </c>
      <c r="AG93" s="57">
        <v>0</v>
      </c>
      <c r="AH93" s="57">
        <v>0.67</v>
      </c>
      <c r="AI93" s="67">
        <v>1</v>
      </c>
      <c r="AJ93" s="60">
        <v>1.33</v>
      </c>
      <c r="AK93" s="57">
        <v>0.67</v>
      </c>
      <c r="AL93" s="65">
        <v>2</v>
      </c>
      <c r="AM93" s="57">
        <v>0.67</v>
      </c>
      <c r="AN93" s="66">
        <v>2</v>
      </c>
      <c r="AO93" s="57">
        <v>0.33</v>
      </c>
      <c r="AP93" s="57">
        <v>0</v>
      </c>
      <c r="AQ93" s="145">
        <v>0</v>
      </c>
      <c r="AR93" s="58">
        <v>0</v>
      </c>
      <c r="AS93" s="57">
        <v>0</v>
      </c>
      <c r="AT93" s="57">
        <v>0</v>
      </c>
      <c r="AU93" s="57">
        <v>0.67</v>
      </c>
      <c r="AV93" s="57">
        <v>0</v>
      </c>
      <c r="AW93" s="55">
        <v>0</v>
      </c>
      <c r="AX93" s="57">
        <v>0.33</v>
      </c>
      <c r="AY93" s="57">
        <v>0.33</v>
      </c>
      <c r="AZ93" s="57">
        <v>0.33</v>
      </c>
      <c r="BA93" s="58">
        <v>0</v>
      </c>
      <c r="BB93" s="60">
        <v>1.67</v>
      </c>
      <c r="BC93" s="161">
        <v>2.33</v>
      </c>
      <c r="BD93" s="65">
        <v>1</v>
      </c>
      <c r="BE93" s="66">
        <v>1</v>
      </c>
      <c r="BF93" s="59">
        <v>1.33</v>
      </c>
      <c r="BG93" s="57">
        <v>0.33</v>
      </c>
      <c r="BH93" s="57">
        <v>0.33</v>
      </c>
      <c r="BI93" s="57">
        <v>0.67</v>
      </c>
      <c r="BJ93" s="60">
        <v>1.33</v>
      </c>
      <c r="BK93" s="57">
        <v>0.67</v>
      </c>
      <c r="BL93" s="57">
        <v>0.33</v>
      </c>
      <c r="BM93" s="58">
        <v>0.33</v>
      </c>
      <c r="BN93" s="56">
        <f t="shared" si="1"/>
        <v>42.97999999999999</v>
      </c>
      <c r="BO93" s="56" t="s">
        <v>201</v>
      </c>
    </row>
    <row r="94" spans="2:67">
      <c r="B94" s="55" t="s">
        <v>210</v>
      </c>
      <c r="C94" s="56" t="s">
        <v>203</v>
      </c>
      <c r="D94" s="57">
        <v>0.1</v>
      </c>
      <c r="E94" s="58">
        <v>0</v>
      </c>
      <c r="F94" s="55">
        <v>0.3</v>
      </c>
      <c r="G94" s="57">
        <v>0</v>
      </c>
      <c r="H94" s="57">
        <v>0.1</v>
      </c>
      <c r="I94" s="57">
        <v>0</v>
      </c>
      <c r="J94" s="55">
        <v>0</v>
      </c>
      <c r="K94" s="57">
        <v>0.3</v>
      </c>
      <c r="L94" s="57">
        <v>0.1</v>
      </c>
      <c r="M94" s="58">
        <v>0.3</v>
      </c>
      <c r="N94" s="55">
        <v>0</v>
      </c>
      <c r="O94" s="67">
        <v>1.2</v>
      </c>
      <c r="P94" s="57">
        <v>0.9</v>
      </c>
      <c r="Q94" s="67">
        <v>1.4</v>
      </c>
      <c r="R94" s="57">
        <v>0.6</v>
      </c>
      <c r="S94" s="55">
        <v>0.7</v>
      </c>
      <c r="T94" s="67">
        <v>1</v>
      </c>
      <c r="U94" s="57">
        <v>0.8</v>
      </c>
      <c r="V94" s="69">
        <v>1.5</v>
      </c>
      <c r="W94" s="57">
        <v>0.6</v>
      </c>
      <c r="X94" s="67">
        <v>1.3</v>
      </c>
      <c r="Y94" s="57">
        <v>0.5</v>
      </c>
      <c r="Z94" s="67">
        <v>1.5</v>
      </c>
      <c r="AA94" s="58">
        <v>0.8</v>
      </c>
      <c r="AB94" s="57">
        <v>0.86</v>
      </c>
      <c r="AC94" s="57">
        <v>0.71</v>
      </c>
      <c r="AD94" s="57">
        <v>0.43</v>
      </c>
      <c r="AE94" s="69">
        <v>1.29</v>
      </c>
      <c r="AF94" s="67">
        <v>1.29</v>
      </c>
      <c r="AG94" s="67">
        <v>1.29</v>
      </c>
      <c r="AH94" s="67">
        <v>1.57</v>
      </c>
      <c r="AI94" s="67">
        <v>1</v>
      </c>
      <c r="AJ94" s="55">
        <v>0.86</v>
      </c>
      <c r="AK94" s="67">
        <v>1.57</v>
      </c>
      <c r="AL94" s="67">
        <v>1.1399999999999999</v>
      </c>
      <c r="AM94" s="57">
        <v>0.43</v>
      </c>
      <c r="AN94" s="58">
        <v>0.28999999999999998</v>
      </c>
      <c r="AO94" s="57">
        <v>0.14000000000000001</v>
      </c>
      <c r="AP94" s="57">
        <v>0.28999999999999998</v>
      </c>
      <c r="AQ94" s="145">
        <v>0.28999999999999998</v>
      </c>
      <c r="AR94" s="58">
        <v>0.71</v>
      </c>
      <c r="AS94" s="57">
        <v>0.28999999999999998</v>
      </c>
      <c r="AT94" s="57">
        <v>0.14000000000000001</v>
      </c>
      <c r="AU94" s="57">
        <v>0.56999999999999995</v>
      </c>
      <c r="AV94" s="57">
        <v>0.14000000000000001</v>
      </c>
      <c r="AW94" s="55">
        <v>0.28999999999999998</v>
      </c>
      <c r="AX94" s="57">
        <v>0.71</v>
      </c>
      <c r="AY94" s="57">
        <v>0.71</v>
      </c>
      <c r="AZ94" s="57">
        <v>0.71</v>
      </c>
      <c r="BA94" s="69">
        <v>1.1399999999999999</v>
      </c>
      <c r="BB94" s="55">
        <v>0.43</v>
      </c>
      <c r="BC94" s="157">
        <v>0.28999999999999998</v>
      </c>
      <c r="BD94" s="57">
        <v>0.56999999999999995</v>
      </c>
      <c r="BE94" s="58">
        <v>0.28999999999999998</v>
      </c>
      <c r="BF94" s="55">
        <v>0.14000000000000001</v>
      </c>
      <c r="BG94" s="65">
        <v>2</v>
      </c>
      <c r="BH94" s="57">
        <v>0.56999999999999995</v>
      </c>
      <c r="BI94" s="57">
        <v>0.43</v>
      </c>
      <c r="BJ94" s="55">
        <v>0.14000000000000001</v>
      </c>
      <c r="BK94" s="57">
        <v>0.43</v>
      </c>
      <c r="BL94" s="57">
        <v>0.86</v>
      </c>
      <c r="BM94" s="69">
        <v>1.29</v>
      </c>
      <c r="BN94" s="56">
        <f t="shared" si="1"/>
        <v>39.1</v>
      </c>
      <c r="BO94" s="56" t="s">
        <v>203</v>
      </c>
    </row>
    <row r="95" spans="2:67">
      <c r="B95" s="59" t="s">
        <v>221</v>
      </c>
      <c r="C95" s="56" t="s">
        <v>204</v>
      </c>
      <c r="D95" s="57">
        <v>0.14000000000000001</v>
      </c>
      <c r="E95" s="58">
        <v>0</v>
      </c>
      <c r="F95" s="55">
        <v>0.14000000000000001</v>
      </c>
      <c r="G95" s="57">
        <v>0</v>
      </c>
      <c r="H95" s="57">
        <v>0.14000000000000001</v>
      </c>
      <c r="I95" s="57">
        <v>0</v>
      </c>
      <c r="J95" s="55">
        <v>0</v>
      </c>
      <c r="K95" s="57">
        <v>0</v>
      </c>
      <c r="L95" s="57">
        <v>0</v>
      </c>
      <c r="M95" s="58">
        <v>0.14000000000000001</v>
      </c>
      <c r="N95" s="55">
        <v>0.56999999999999995</v>
      </c>
      <c r="O95" s="57">
        <v>0.43</v>
      </c>
      <c r="P95" s="57">
        <v>0</v>
      </c>
      <c r="Q95" s="57">
        <v>0.28999999999999998</v>
      </c>
      <c r="R95" s="57">
        <v>0.14000000000000001</v>
      </c>
      <c r="S95" s="55">
        <v>0.28999999999999998</v>
      </c>
      <c r="T95" s="67">
        <v>1.57</v>
      </c>
      <c r="U95" s="57">
        <v>0.43</v>
      </c>
      <c r="V95" s="69">
        <v>1.57</v>
      </c>
      <c r="W95" s="57">
        <v>0.56999999999999995</v>
      </c>
      <c r="X95" s="57">
        <v>0.28999999999999998</v>
      </c>
      <c r="Y95" s="57">
        <v>0.28999999999999998</v>
      </c>
      <c r="Z95" s="57">
        <v>0.43</v>
      </c>
      <c r="AA95" s="58">
        <v>0.14000000000000001</v>
      </c>
      <c r="AB95" s="57">
        <v>0.33</v>
      </c>
      <c r="AC95" s="57">
        <v>0.17</v>
      </c>
      <c r="AD95" s="57">
        <v>0.5</v>
      </c>
      <c r="AE95" s="58">
        <v>0.67</v>
      </c>
      <c r="AF95" s="57">
        <v>0.67</v>
      </c>
      <c r="AG95" s="57">
        <v>0.67</v>
      </c>
      <c r="AH95" s="57">
        <v>0.17</v>
      </c>
      <c r="AI95" s="57">
        <v>0.5</v>
      </c>
      <c r="AJ95" s="60">
        <v>1.33</v>
      </c>
      <c r="AK95" s="57">
        <v>0.5</v>
      </c>
      <c r="AL95" s="67">
        <v>1.83</v>
      </c>
      <c r="AM95" s="57">
        <v>0.83</v>
      </c>
      <c r="AN95" s="58">
        <v>0.5</v>
      </c>
      <c r="AO95" s="57">
        <v>0.5</v>
      </c>
      <c r="AP95" s="57">
        <v>0.17</v>
      </c>
      <c r="AQ95" s="145">
        <v>0.83</v>
      </c>
      <c r="AR95" s="58">
        <v>0.17</v>
      </c>
      <c r="AS95" s="57">
        <v>0</v>
      </c>
      <c r="AT95" s="57">
        <v>0.17</v>
      </c>
      <c r="AU95" s="57">
        <v>0.33</v>
      </c>
      <c r="AV95" s="57">
        <v>0.33</v>
      </c>
      <c r="AW95" s="55">
        <v>0.17</v>
      </c>
      <c r="AX95" s="57">
        <v>0.17</v>
      </c>
      <c r="AY95" s="57">
        <v>0.33</v>
      </c>
      <c r="AZ95" s="57">
        <v>0.17</v>
      </c>
      <c r="BA95" s="58">
        <v>0</v>
      </c>
      <c r="BB95" s="60">
        <v>1</v>
      </c>
      <c r="BC95" s="157">
        <v>0.17</v>
      </c>
      <c r="BD95" s="57">
        <v>0.67</v>
      </c>
      <c r="BE95" s="58">
        <v>0</v>
      </c>
      <c r="BF95" s="55">
        <v>0.5</v>
      </c>
      <c r="BG95" s="57">
        <v>0.33</v>
      </c>
      <c r="BH95" s="57">
        <v>0.17</v>
      </c>
      <c r="BI95" s="57">
        <v>0</v>
      </c>
      <c r="BJ95" s="55">
        <v>0.17</v>
      </c>
      <c r="BK95" s="57">
        <v>0</v>
      </c>
      <c r="BL95" s="57">
        <v>0.83</v>
      </c>
      <c r="BM95" s="69">
        <v>1</v>
      </c>
      <c r="BN95" s="56">
        <f t="shared" si="1"/>
        <v>23.860000000000007</v>
      </c>
      <c r="BO95" s="56" t="s">
        <v>204</v>
      </c>
    </row>
    <row r="96" spans="2:67">
      <c r="B96" s="60" t="s">
        <v>222</v>
      </c>
      <c r="C96" s="56" t="s">
        <v>205</v>
      </c>
      <c r="D96" s="57">
        <v>0</v>
      </c>
      <c r="E96" s="58">
        <v>0.13</v>
      </c>
      <c r="F96" s="55">
        <v>0</v>
      </c>
      <c r="G96" s="57">
        <v>0.38</v>
      </c>
      <c r="H96" s="57">
        <v>0.13</v>
      </c>
      <c r="I96" s="57">
        <v>0.75</v>
      </c>
      <c r="J96" s="55">
        <v>0.38</v>
      </c>
      <c r="K96" s="57">
        <v>0.25</v>
      </c>
      <c r="L96" s="57">
        <v>0.13</v>
      </c>
      <c r="M96" s="58">
        <v>0</v>
      </c>
      <c r="N96" s="55">
        <v>0.25</v>
      </c>
      <c r="O96" s="67">
        <v>1</v>
      </c>
      <c r="P96" s="57">
        <v>0.25</v>
      </c>
      <c r="Q96" s="57">
        <v>0</v>
      </c>
      <c r="R96" s="57">
        <v>0</v>
      </c>
      <c r="S96" s="55">
        <v>0.5</v>
      </c>
      <c r="T96" s="57">
        <v>0.88</v>
      </c>
      <c r="U96" s="67">
        <v>1.5</v>
      </c>
      <c r="V96" s="69">
        <v>1.38</v>
      </c>
      <c r="W96" s="57">
        <v>0.38</v>
      </c>
      <c r="X96" s="57">
        <v>0.63</v>
      </c>
      <c r="Y96" s="67">
        <v>1.38</v>
      </c>
      <c r="Z96" s="67">
        <v>1.1299999999999999</v>
      </c>
      <c r="AA96" s="58">
        <v>0.88</v>
      </c>
      <c r="AB96" s="67">
        <v>1.33</v>
      </c>
      <c r="AC96" s="65">
        <v>2</v>
      </c>
      <c r="AD96" s="65">
        <v>1.83</v>
      </c>
      <c r="AE96" s="66">
        <v>1</v>
      </c>
      <c r="AF96" s="65">
        <v>1.17</v>
      </c>
      <c r="AG96" s="57">
        <v>0.83</v>
      </c>
      <c r="AH96" s="67">
        <v>1.17</v>
      </c>
      <c r="AI96" s="57">
        <v>0.83</v>
      </c>
      <c r="AJ96" s="55">
        <v>0.6</v>
      </c>
      <c r="AK96" s="57">
        <v>0.5</v>
      </c>
      <c r="AL96" s="57">
        <v>0.83</v>
      </c>
      <c r="AM96" s="57">
        <v>0.5</v>
      </c>
      <c r="AN96" s="58">
        <v>0</v>
      </c>
      <c r="AO96" s="57">
        <v>0.17</v>
      </c>
      <c r="AP96" s="57">
        <v>0.17</v>
      </c>
      <c r="AQ96" s="145">
        <v>0.33</v>
      </c>
      <c r="AR96" s="58">
        <v>0</v>
      </c>
      <c r="AS96" s="57">
        <v>0.17</v>
      </c>
      <c r="AT96" s="57">
        <v>0.17</v>
      </c>
      <c r="AU96" s="57">
        <v>0.33</v>
      </c>
      <c r="AV96" s="57">
        <v>0</v>
      </c>
      <c r="AW96" s="55">
        <v>0</v>
      </c>
      <c r="AX96" s="57">
        <v>0.17</v>
      </c>
      <c r="AY96" s="57">
        <v>0.17</v>
      </c>
      <c r="AZ96" s="57">
        <v>0</v>
      </c>
      <c r="BA96" s="58">
        <v>0</v>
      </c>
      <c r="BB96" s="60">
        <v>1</v>
      </c>
      <c r="BC96" s="157">
        <v>0.5</v>
      </c>
      <c r="BD96" s="67">
        <v>1.17</v>
      </c>
      <c r="BE96" s="69">
        <v>1.5</v>
      </c>
      <c r="BF96" s="60">
        <v>1.5</v>
      </c>
      <c r="BG96" s="57">
        <v>0.67</v>
      </c>
      <c r="BH96" s="57">
        <v>0.83</v>
      </c>
      <c r="BI96" s="57">
        <v>0.33</v>
      </c>
      <c r="BJ96" s="60">
        <v>1</v>
      </c>
      <c r="BK96" s="57">
        <v>0.67</v>
      </c>
      <c r="BL96" s="57">
        <v>0.17</v>
      </c>
      <c r="BM96" s="58">
        <v>0.17</v>
      </c>
      <c r="BN96" s="56">
        <f t="shared" si="1"/>
        <v>33.940000000000012</v>
      </c>
      <c r="BO96" s="56" t="s">
        <v>205</v>
      </c>
    </row>
    <row r="97" spans="2:67">
      <c r="B97" s="55"/>
      <c r="C97" s="56" t="s">
        <v>206</v>
      </c>
      <c r="D97" s="57">
        <v>0</v>
      </c>
      <c r="E97" s="58">
        <v>0.5</v>
      </c>
      <c r="F97" s="55">
        <v>0</v>
      </c>
      <c r="G97" s="57">
        <v>0</v>
      </c>
      <c r="H97" s="57">
        <v>0</v>
      </c>
      <c r="I97" s="57">
        <v>0</v>
      </c>
      <c r="J97" s="55">
        <v>0</v>
      </c>
      <c r="K97" s="57">
        <v>0</v>
      </c>
      <c r="L97" s="57">
        <v>0</v>
      </c>
      <c r="M97" s="58">
        <v>0</v>
      </c>
      <c r="N97" s="55">
        <v>0</v>
      </c>
      <c r="O97" s="57">
        <v>0</v>
      </c>
      <c r="P97" s="57">
        <v>0</v>
      </c>
      <c r="Q97" s="57">
        <v>0</v>
      </c>
      <c r="R97" s="57">
        <v>0</v>
      </c>
      <c r="S97" s="55">
        <v>0</v>
      </c>
      <c r="T97" s="57">
        <v>0</v>
      </c>
      <c r="U97" s="57">
        <v>0</v>
      </c>
      <c r="V97" s="58">
        <v>0</v>
      </c>
      <c r="W97" s="57">
        <v>0</v>
      </c>
      <c r="X97" s="57">
        <v>0</v>
      </c>
      <c r="Y97" s="57">
        <v>0</v>
      </c>
      <c r="Z97" s="57">
        <v>0</v>
      </c>
      <c r="AA97" s="58">
        <v>0</v>
      </c>
      <c r="AB97" s="57">
        <v>0</v>
      </c>
      <c r="AC97" s="57">
        <v>0</v>
      </c>
      <c r="AD97" s="57">
        <v>0</v>
      </c>
      <c r="AE97" s="58">
        <v>0</v>
      </c>
      <c r="AF97" s="57">
        <v>0</v>
      </c>
      <c r="AG97" s="57">
        <v>0</v>
      </c>
      <c r="AH97" s="57">
        <v>0</v>
      </c>
      <c r="AI97" s="57">
        <v>0</v>
      </c>
      <c r="AJ97" s="55">
        <v>0</v>
      </c>
      <c r="AK97" s="57">
        <v>0</v>
      </c>
      <c r="AL97" s="57">
        <v>0</v>
      </c>
      <c r="AM97" s="57">
        <v>0</v>
      </c>
      <c r="AN97" s="58">
        <v>0</v>
      </c>
      <c r="AO97" s="57">
        <v>0</v>
      </c>
      <c r="AP97" s="57">
        <v>0</v>
      </c>
      <c r="AQ97" s="145">
        <v>0</v>
      </c>
      <c r="AR97" s="58">
        <v>0</v>
      </c>
      <c r="AS97" s="57">
        <v>0</v>
      </c>
      <c r="AT97" s="57">
        <v>0</v>
      </c>
      <c r="AU97" s="57">
        <v>0</v>
      </c>
      <c r="AV97" s="57">
        <v>0</v>
      </c>
      <c r="AW97" s="55">
        <v>0</v>
      </c>
      <c r="AX97" s="57">
        <v>0</v>
      </c>
      <c r="AY97" s="57">
        <v>0</v>
      </c>
      <c r="AZ97" s="57">
        <v>0</v>
      </c>
      <c r="BA97" s="58">
        <v>0</v>
      </c>
      <c r="BB97" s="55">
        <v>0</v>
      </c>
      <c r="BC97" s="157">
        <v>0</v>
      </c>
      <c r="BD97" s="57">
        <v>0</v>
      </c>
      <c r="BE97" s="58">
        <v>0</v>
      </c>
      <c r="BF97" s="55">
        <v>0</v>
      </c>
      <c r="BG97" s="57">
        <v>0</v>
      </c>
      <c r="BH97" s="57">
        <v>0</v>
      </c>
      <c r="BI97" s="57">
        <v>0</v>
      </c>
      <c r="BJ97" s="55">
        <v>0</v>
      </c>
      <c r="BK97" s="57">
        <v>0</v>
      </c>
      <c r="BL97" s="57">
        <v>0</v>
      </c>
      <c r="BM97" s="58">
        <v>0</v>
      </c>
      <c r="BN97" s="56">
        <f t="shared" si="1"/>
        <v>0</v>
      </c>
      <c r="BO97" s="56" t="s">
        <v>206</v>
      </c>
    </row>
    <row r="98" spans="2:67">
      <c r="B98" s="55"/>
      <c r="C98" s="56" t="s">
        <v>207</v>
      </c>
      <c r="D98" s="57">
        <v>0</v>
      </c>
      <c r="E98" s="58">
        <v>0</v>
      </c>
      <c r="F98" s="55">
        <v>0</v>
      </c>
      <c r="G98" s="57">
        <v>0</v>
      </c>
      <c r="H98" s="57">
        <v>0</v>
      </c>
      <c r="I98" s="57">
        <v>0</v>
      </c>
      <c r="J98" s="55">
        <v>0</v>
      </c>
      <c r="K98" s="57">
        <v>0</v>
      </c>
      <c r="L98" s="67">
        <v>1</v>
      </c>
      <c r="M98" s="58">
        <v>0.5</v>
      </c>
      <c r="N98" s="55">
        <v>0</v>
      </c>
      <c r="O98" s="57">
        <v>0</v>
      </c>
      <c r="P98" s="57">
        <v>0</v>
      </c>
      <c r="Q98" s="57">
        <v>0.5</v>
      </c>
      <c r="R98" s="57">
        <v>0.5</v>
      </c>
      <c r="S98" s="55">
        <v>0</v>
      </c>
      <c r="T98" s="57">
        <v>0</v>
      </c>
      <c r="U98" s="57">
        <v>0.5</v>
      </c>
      <c r="V98" s="69">
        <v>1.5</v>
      </c>
      <c r="W98" s="57">
        <v>0.5</v>
      </c>
      <c r="X98" s="65">
        <v>2.5</v>
      </c>
      <c r="Y98" s="57">
        <v>0.5</v>
      </c>
      <c r="Z98" s="57">
        <v>0.5</v>
      </c>
      <c r="AA98" s="58">
        <v>0</v>
      </c>
      <c r="AB98" s="57">
        <v>0.5</v>
      </c>
      <c r="AC98" s="57">
        <v>0</v>
      </c>
      <c r="AD98" s="57">
        <v>0</v>
      </c>
      <c r="AE98" s="58">
        <v>0</v>
      </c>
      <c r="AF98" s="57">
        <v>0</v>
      </c>
      <c r="AG98" s="57">
        <v>0</v>
      </c>
      <c r="AH98" s="57">
        <v>0</v>
      </c>
      <c r="AI98" s="57">
        <v>0</v>
      </c>
      <c r="AJ98" s="55">
        <v>0</v>
      </c>
      <c r="AK98" s="57">
        <v>0</v>
      </c>
      <c r="AL98" s="57">
        <v>0</v>
      </c>
      <c r="AM98" s="57">
        <v>0</v>
      </c>
      <c r="AN98" s="58">
        <v>0</v>
      </c>
      <c r="AO98" s="57">
        <v>0</v>
      </c>
      <c r="AP98" s="57">
        <v>0.5</v>
      </c>
      <c r="AQ98" s="146">
        <v>0.5</v>
      </c>
      <c r="AR98" s="58">
        <v>0</v>
      </c>
      <c r="AS98" s="57">
        <v>0</v>
      </c>
      <c r="AT98" s="57">
        <v>0</v>
      </c>
      <c r="AU98" s="57">
        <v>0.5</v>
      </c>
      <c r="AV98" s="57">
        <v>0</v>
      </c>
      <c r="AW98" s="60">
        <v>1</v>
      </c>
      <c r="AX98" s="57">
        <v>0</v>
      </c>
      <c r="AY98" s="57">
        <v>0.5</v>
      </c>
      <c r="AZ98" s="57">
        <v>0</v>
      </c>
      <c r="BA98" s="58">
        <v>0.5</v>
      </c>
      <c r="BB98" s="60">
        <v>1.5</v>
      </c>
      <c r="BC98" s="158">
        <v>1</v>
      </c>
      <c r="BD98" s="67">
        <v>1.5</v>
      </c>
      <c r="BE98" s="58">
        <v>0.5</v>
      </c>
      <c r="BF98" s="55">
        <v>0.5</v>
      </c>
      <c r="BG98" s="57">
        <v>0.5</v>
      </c>
      <c r="BH98" s="57">
        <v>0</v>
      </c>
      <c r="BI98" s="57">
        <v>0</v>
      </c>
      <c r="BJ98" s="55">
        <v>0</v>
      </c>
      <c r="BK98" s="57">
        <v>0</v>
      </c>
      <c r="BL98" s="57">
        <v>0</v>
      </c>
      <c r="BM98" s="58">
        <v>0</v>
      </c>
      <c r="BN98" s="56">
        <f t="shared" si="1"/>
        <v>16.5</v>
      </c>
      <c r="BO98" s="56" t="s">
        <v>207</v>
      </c>
    </row>
    <row r="99" spans="2:67">
      <c r="B99" s="55"/>
      <c r="C99" s="75" t="s">
        <v>208</v>
      </c>
      <c r="D99" s="76">
        <v>0.06</v>
      </c>
      <c r="E99" s="77">
        <v>0.09</v>
      </c>
      <c r="F99" s="78">
        <v>0.16</v>
      </c>
      <c r="G99" s="76">
        <v>0.16</v>
      </c>
      <c r="H99" s="76">
        <v>0.09</v>
      </c>
      <c r="I99" s="76">
        <v>0.41</v>
      </c>
      <c r="J99" s="78">
        <v>0.19</v>
      </c>
      <c r="K99" s="76">
        <v>0.31</v>
      </c>
      <c r="L99" s="76">
        <v>0.22</v>
      </c>
      <c r="M99" s="77">
        <v>0.25</v>
      </c>
      <c r="N99" s="78">
        <v>0.34</v>
      </c>
      <c r="O99" s="76">
        <v>0.81</v>
      </c>
      <c r="P99" s="76">
        <v>0.38</v>
      </c>
      <c r="Q99" s="76">
        <v>0.63</v>
      </c>
      <c r="R99" s="76">
        <v>0.34</v>
      </c>
      <c r="S99" s="78">
        <v>0.53</v>
      </c>
      <c r="T99" s="76">
        <v>0.91</v>
      </c>
      <c r="U99" s="76">
        <v>0.81</v>
      </c>
      <c r="V99" s="98">
        <v>1.28</v>
      </c>
      <c r="W99" s="76">
        <v>0.56000000000000005</v>
      </c>
      <c r="X99" s="76">
        <v>0.97</v>
      </c>
      <c r="Y99" s="76">
        <v>0.72</v>
      </c>
      <c r="Z99" s="83">
        <v>1.06</v>
      </c>
      <c r="AA99" s="77">
        <v>0.56000000000000005</v>
      </c>
      <c r="AB99" s="76">
        <v>0.76</v>
      </c>
      <c r="AC99" s="83">
        <v>1.2</v>
      </c>
      <c r="AD99" s="76">
        <v>0.88</v>
      </c>
      <c r="AE99" s="77">
        <v>0.76</v>
      </c>
      <c r="AF99" s="76">
        <v>0.8</v>
      </c>
      <c r="AG99" s="76">
        <v>0.72</v>
      </c>
      <c r="AH99" s="76">
        <v>0.84</v>
      </c>
      <c r="AI99" s="76">
        <v>0.72</v>
      </c>
      <c r="AJ99" s="78">
        <v>0.88</v>
      </c>
      <c r="AK99" s="76">
        <v>0.76</v>
      </c>
      <c r="AL99" s="83">
        <v>1.2</v>
      </c>
      <c r="AM99" s="76">
        <v>0.52</v>
      </c>
      <c r="AN99" s="77">
        <v>0.44</v>
      </c>
      <c r="AO99" s="76">
        <v>0.24</v>
      </c>
      <c r="AP99" s="76">
        <v>0.2</v>
      </c>
      <c r="AQ99" s="146">
        <v>0.4</v>
      </c>
      <c r="AR99" s="77">
        <v>0.24</v>
      </c>
      <c r="AS99" s="76">
        <v>0.12</v>
      </c>
      <c r="AT99" s="76">
        <v>0.12</v>
      </c>
      <c r="AU99" s="76">
        <v>0.44</v>
      </c>
      <c r="AV99" s="76">
        <v>0.12</v>
      </c>
      <c r="AW99" s="78">
        <v>0.2</v>
      </c>
      <c r="AX99" s="76">
        <v>0.32</v>
      </c>
      <c r="AY99" s="76">
        <v>0.4</v>
      </c>
      <c r="AZ99" s="76">
        <v>0.28000000000000003</v>
      </c>
      <c r="BA99" s="77">
        <v>0.36</v>
      </c>
      <c r="BB99" s="78">
        <v>0.92</v>
      </c>
      <c r="BC99" s="160">
        <v>0.6</v>
      </c>
      <c r="BD99" s="76">
        <v>0.84</v>
      </c>
      <c r="BE99" s="77">
        <v>0.6</v>
      </c>
      <c r="BF99" s="78">
        <v>0.72</v>
      </c>
      <c r="BG99" s="76">
        <v>0.88</v>
      </c>
      <c r="BH99" s="76">
        <v>0.44</v>
      </c>
      <c r="BI99" s="76">
        <v>0.28000000000000003</v>
      </c>
      <c r="BJ99" s="78">
        <v>0.48</v>
      </c>
      <c r="BK99" s="76">
        <v>0.36</v>
      </c>
      <c r="BL99" s="76">
        <v>0.52</v>
      </c>
      <c r="BM99" s="77">
        <v>0.68</v>
      </c>
      <c r="BN99" s="75">
        <f t="shared" si="1"/>
        <v>31.140000000000004</v>
      </c>
      <c r="BO99" s="75" t="s">
        <v>208</v>
      </c>
    </row>
    <row r="100" spans="2:67">
      <c r="B100" s="61"/>
      <c r="C100" s="62" t="s">
        <v>209</v>
      </c>
      <c r="D100" s="63">
        <v>0.2</v>
      </c>
      <c r="E100" s="64">
        <v>0.16</v>
      </c>
      <c r="F100" s="61">
        <v>0.19</v>
      </c>
      <c r="G100" s="63">
        <v>0.21</v>
      </c>
      <c r="H100" s="63">
        <v>0.23</v>
      </c>
      <c r="I100" s="63">
        <v>0.28000000000000003</v>
      </c>
      <c r="J100" s="61">
        <v>0.31</v>
      </c>
      <c r="K100" s="63">
        <v>0.31</v>
      </c>
      <c r="L100" s="63">
        <v>0.33</v>
      </c>
      <c r="M100" s="64">
        <v>0.27</v>
      </c>
      <c r="N100" s="61">
        <v>0.14000000000000001</v>
      </c>
      <c r="O100" s="63">
        <v>0.35</v>
      </c>
      <c r="P100" s="63">
        <v>0.18</v>
      </c>
      <c r="Q100" s="63">
        <v>0.26</v>
      </c>
      <c r="R100" s="63">
        <v>0.19</v>
      </c>
      <c r="S100" s="61">
        <v>0.28999999999999998</v>
      </c>
      <c r="T100" s="63">
        <v>0.24</v>
      </c>
      <c r="U100" s="63">
        <v>0.27</v>
      </c>
      <c r="V100" s="64">
        <v>0.25</v>
      </c>
      <c r="W100" s="63">
        <v>0.27</v>
      </c>
      <c r="X100" s="63">
        <v>0.27</v>
      </c>
      <c r="Y100" s="63">
        <v>0.32</v>
      </c>
      <c r="Z100" s="63">
        <v>0.3</v>
      </c>
      <c r="AA100" s="64">
        <v>0.27</v>
      </c>
      <c r="AB100" s="63">
        <v>0.33</v>
      </c>
      <c r="AC100" s="63">
        <v>0.37</v>
      </c>
      <c r="AD100" s="63">
        <v>0.48</v>
      </c>
      <c r="AE100" s="64">
        <v>0.4</v>
      </c>
      <c r="AF100" s="63">
        <v>0.5</v>
      </c>
      <c r="AG100" s="63">
        <v>0.54</v>
      </c>
      <c r="AH100" s="63">
        <v>0.59</v>
      </c>
      <c r="AI100" s="63">
        <v>0.59</v>
      </c>
      <c r="AJ100" s="61">
        <v>0.47</v>
      </c>
      <c r="AK100" s="63">
        <v>0.61</v>
      </c>
      <c r="AL100" s="63">
        <v>0.44</v>
      </c>
      <c r="AM100" s="63">
        <v>0.55000000000000004</v>
      </c>
      <c r="AN100" s="64">
        <v>0.4</v>
      </c>
      <c r="AO100" s="63">
        <v>0.49</v>
      </c>
      <c r="AP100" s="63">
        <v>0.34</v>
      </c>
      <c r="AQ100" s="147">
        <v>0.34</v>
      </c>
      <c r="AR100" s="64">
        <v>0.31</v>
      </c>
      <c r="AS100" s="63">
        <v>0.26</v>
      </c>
      <c r="AT100" s="63">
        <v>0.2</v>
      </c>
      <c r="AU100" s="63">
        <v>0.26</v>
      </c>
      <c r="AV100" s="63">
        <v>0.19</v>
      </c>
      <c r="AW100" s="61">
        <v>0.22</v>
      </c>
      <c r="AX100" s="63">
        <v>0.19</v>
      </c>
      <c r="AY100" s="63">
        <v>0.2</v>
      </c>
      <c r="AZ100" s="63">
        <v>0.22</v>
      </c>
      <c r="BA100" s="64">
        <v>0.18</v>
      </c>
      <c r="BB100" s="61">
        <v>0.22</v>
      </c>
      <c r="BC100" s="159">
        <v>0.18</v>
      </c>
      <c r="BD100" s="63">
        <v>0.2</v>
      </c>
      <c r="BE100" s="64">
        <v>0.21</v>
      </c>
      <c r="BF100" s="61">
        <v>0.23</v>
      </c>
      <c r="BG100" s="63">
        <v>0.28999999999999998</v>
      </c>
      <c r="BH100" s="63">
        <v>0.3</v>
      </c>
      <c r="BI100" s="63">
        <v>0.34</v>
      </c>
      <c r="BJ100" s="61">
        <v>0.34</v>
      </c>
      <c r="BK100" s="63">
        <v>0.38</v>
      </c>
      <c r="BL100" s="63">
        <v>0.39</v>
      </c>
      <c r="BM100" s="64">
        <v>0.41</v>
      </c>
      <c r="BN100" s="62">
        <f t="shared" si="1"/>
        <v>16.759999999999998</v>
      </c>
      <c r="BO100" s="62" t="s">
        <v>209</v>
      </c>
    </row>
    <row r="101" spans="2:67">
      <c r="B101" s="43" t="s">
        <v>223</v>
      </c>
      <c r="C101" s="44" t="s">
        <v>201</v>
      </c>
      <c r="D101" s="46">
        <v>28</v>
      </c>
      <c r="E101" s="48">
        <v>29</v>
      </c>
      <c r="F101" s="49">
        <v>18</v>
      </c>
      <c r="G101" s="46">
        <v>17</v>
      </c>
      <c r="H101" s="46">
        <v>19</v>
      </c>
      <c r="I101" s="46">
        <v>20</v>
      </c>
      <c r="J101" s="49">
        <v>12</v>
      </c>
      <c r="K101" s="46">
        <v>7</v>
      </c>
      <c r="L101" s="46">
        <v>0</v>
      </c>
      <c r="M101" s="48">
        <v>1</v>
      </c>
      <c r="N101" s="49">
        <v>0</v>
      </c>
      <c r="O101" s="46">
        <v>0</v>
      </c>
      <c r="P101" s="46">
        <v>0</v>
      </c>
      <c r="Q101" s="46">
        <v>1</v>
      </c>
      <c r="R101" s="46">
        <v>0</v>
      </c>
      <c r="S101" s="49">
        <v>0</v>
      </c>
      <c r="T101" s="46">
        <v>0</v>
      </c>
      <c r="U101" s="46">
        <v>0</v>
      </c>
      <c r="V101" s="48">
        <v>0</v>
      </c>
      <c r="W101" s="46">
        <v>1</v>
      </c>
      <c r="X101" s="46">
        <v>1</v>
      </c>
      <c r="Y101" s="46">
        <v>3</v>
      </c>
      <c r="Z101" s="46">
        <v>2</v>
      </c>
      <c r="AA101" s="48">
        <v>0</v>
      </c>
      <c r="AB101" s="46">
        <v>0</v>
      </c>
      <c r="AC101" s="46">
        <v>3</v>
      </c>
      <c r="AD101" s="46">
        <v>1</v>
      </c>
      <c r="AE101" s="48">
        <v>0</v>
      </c>
      <c r="AF101" s="46">
        <v>1</v>
      </c>
      <c r="AG101" s="46">
        <v>3</v>
      </c>
      <c r="AH101" s="46">
        <v>2</v>
      </c>
      <c r="AI101" s="46">
        <v>1</v>
      </c>
      <c r="AJ101" s="49">
        <v>2</v>
      </c>
      <c r="AK101" s="46">
        <v>4</v>
      </c>
      <c r="AL101" s="46">
        <v>0</v>
      </c>
      <c r="AM101" s="46">
        <v>1</v>
      </c>
      <c r="AN101" s="48">
        <v>0</v>
      </c>
      <c r="AO101" s="46">
        <v>1</v>
      </c>
      <c r="AP101" s="46">
        <v>0</v>
      </c>
      <c r="AQ101" s="142">
        <v>0</v>
      </c>
      <c r="AR101" s="118">
        <v>0</v>
      </c>
      <c r="AS101" s="46">
        <v>0</v>
      </c>
      <c r="AT101" s="46">
        <v>0</v>
      </c>
      <c r="AU101" s="46">
        <v>0</v>
      </c>
      <c r="AV101" s="46">
        <v>2</v>
      </c>
      <c r="AW101" s="49">
        <v>2</v>
      </c>
      <c r="AX101" s="46">
        <v>3</v>
      </c>
      <c r="AY101" s="46">
        <v>4</v>
      </c>
      <c r="AZ101" s="46">
        <v>4</v>
      </c>
      <c r="BA101" s="48">
        <v>3</v>
      </c>
      <c r="BB101" s="49">
        <v>7</v>
      </c>
      <c r="BC101" s="153">
        <v>5</v>
      </c>
      <c r="BD101" s="46">
        <v>7</v>
      </c>
      <c r="BE101" s="48">
        <v>3</v>
      </c>
      <c r="BF101" s="49">
        <v>2</v>
      </c>
      <c r="BG101" s="46">
        <v>0</v>
      </c>
      <c r="BH101" s="46">
        <v>3</v>
      </c>
      <c r="BI101" s="46">
        <v>1</v>
      </c>
      <c r="BJ101" s="49">
        <v>2</v>
      </c>
      <c r="BK101" s="46">
        <v>1</v>
      </c>
      <c r="BL101" s="46">
        <v>1</v>
      </c>
      <c r="BM101" s="48">
        <v>0</v>
      </c>
      <c r="BN101" s="120">
        <f t="shared" si="1"/>
        <v>77</v>
      </c>
      <c r="BO101" s="44" t="s">
        <v>201</v>
      </c>
    </row>
    <row r="102" spans="2:67">
      <c r="B102" s="43" t="s">
        <v>202</v>
      </c>
      <c r="C102" s="44" t="s">
        <v>203</v>
      </c>
      <c r="D102" s="46">
        <v>115</v>
      </c>
      <c r="E102" s="48">
        <v>104</v>
      </c>
      <c r="F102" s="49">
        <v>85</v>
      </c>
      <c r="G102" s="46">
        <v>79</v>
      </c>
      <c r="H102" s="46">
        <v>103</v>
      </c>
      <c r="I102" s="46">
        <v>102</v>
      </c>
      <c r="J102" s="49">
        <v>51</v>
      </c>
      <c r="K102" s="46">
        <v>32</v>
      </c>
      <c r="L102" s="46">
        <v>20</v>
      </c>
      <c r="M102" s="48">
        <v>6</v>
      </c>
      <c r="N102" s="49">
        <v>0</v>
      </c>
      <c r="O102" s="46">
        <v>1</v>
      </c>
      <c r="P102" s="46">
        <v>2</v>
      </c>
      <c r="Q102" s="46">
        <v>1</v>
      </c>
      <c r="R102" s="46">
        <v>4</v>
      </c>
      <c r="S102" s="49">
        <v>2</v>
      </c>
      <c r="T102" s="46">
        <v>1</v>
      </c>
      <c r="U102" s="46">
        <v>0</v>
      </c>
      <c r="V102" s="48">
        <v>0</v>
      </c>
      <c r="W102" s="46">
        <v>0</v>
      </c>
      <c r="X102" s="46">
        <v>1</v>
      </c>
      <c r="Y102" s="46">
        <v>3</v>
      </c>
      <c r="Z102" s="46">
        <v>0</v>
      </c>
      <c r="AA102" s="48">
        <v>1</v>
      </c>
      <c r="AB102" s="46">
        <v>1</v>
      </c>
      <c r="AC102" s="46">
        <v>2</v>
      </c>
      <c r="AD102" s="46">
        <v>1</v>
      </c>
      <c r="AE102" s="48">
        <v>2</v>
      </c>
      <c r="AF102" s="46">
        <v>0</v>
      </c>
      <c r="AG102" s="46">
        <v>1</v>
      </c>
      <c r="AH102" s="46">
        <v>5</v>
      </c>
      <c r="AI102" s="46">
        <v>2</v>
      </c>
      <c r="AJ102" s="49">
        <v>2</v>
      </c>
      <c r="AK102" s="46">
        <v>4</v>
      </c>
      <c r="AL102" s="46">
        <v>4</v>
      </c>
      <c r="AM102" s="46">
        <v>5</v>
      </c>
      <c r="AN102" s="48">
        <v>3</v>
      </c>
      <c r="AO102" s="46">
        <v>4</v>
      </c>
      <c r="AP102" s="46">
        <v>4</v>
      </c>
      <c r="AQ102" s="142">
        <v>2</v>
      </c>
      <c r="AR102" s="118">
        <v>5</v>
      </c>
      <c r="AS102" s="46">
        <v>9</v>
      </c>
      <c r="AT102" s="46">
        <v>5</v>
      </c>
      <c r="AU102" s="46">
        <v>6</v>
      </c>
      <c r="AV102" s="46">
        <v>13</v>
      </c>
      <c r="AW102" s="49">
        <v>15</v>
      </c>
      <c r="AX102" s="46">
        <v>15</v>
      </c>
      <c r="AY102" s="46">
        <v>12</v>
      </c>
      <c r="AZ102" s="46">
        <v>10</v>
      </c>
      <c r="BA102" s="48">
        <v>21</v>
      </c>
      <c r="BB102" s="49">
        <v>25</v>
      </c>
      <c r="BC102" s="153">
        <v>21</v>
      </c>
      <c r="BD102" s="46">
        <v>19</v>
      </c>
      <c r="BE102" s="48">
        <v>15</v>
      </c>
      <c r="BF102" s="49">
        <v>11</v>
      </c>
      <c r="BG102" s="46">
        <v>19</v>
      </c>
      <c r="BH102" s="46">
        <v>15</v>
      </c>
      <c r="BI102" s="46">
        <v>10</v>
      </c>
      <c r="BJ102" s="49">
        <v>14</v>
      </c>
      <c r="BK102" s="46">
        <v>8</v>
      </c>
      <c r="BL102" s="46">
        <v>7</v>
      </c>
      <c r="BM102" s="48">
        <v>0</v>
      </c>
      <c r="BN102" s="120">
        <f t="shared" si="1"/>
        <v>333</v>
      </c>
      <c r="BO102" s="44" t="s">
        <v>203</v>
      </c>
    </row>
    <row r="103" spans="2:67">
      <c r="B103" s="43"/>
      <c r="C103" s="44" t="s">
        <v>204</v>
      </c>
      <c r="D103" s="46">
        <v>37</v>
      </c>
      <c r="E103" s="48">
        <v>38</v>
      </c>
      <c r="F103" s="49">
        <v>25</v>
      </c>
      <c r="G103" s="46">
        <v>27</v>
      </c>
      <c r="H103" s="46">
        <v>27</v>
      </c>
      <c r="I103" s="46">
        <v>30</v>
      </c>
      <c r="J103" s="49">
        <v>13</v>
      </c>
      <c r="K103" s="46">
        <v>6</v>
      </c>
      <c r="L103" s="46">
        <v>2</v>
      </c>
      <c r="M103" s="48">
        <v>1</v>
      </c>
      <c r="N103" s="49">
        <v>1</v>
      </c>
      <c r="O103" s="46">
        <v>0</v>
      </c>
      <c r="P103" s="46">
        <v>2</v>
      </c>
      <c r="Q103" s="46">
        <v>1</v>
      </c>
      <c r="R103" s="46">
        <v>0</v>
      </c>
      <c r="S103" s="49">
        <v>1</v>
      </c>
      <c r="T103" s="46">
        <v>0</v>
      </c>
      <c r="U103" s="46">
        <v>1</v>
      </c>
      <c r="V103" s="48">
        <v>3</v>
      </c>
      <c r="W103" s="46">
        <v>1</v>
      </c>
      <c r="X103" s="46">
        <v>0</v>
      </c>
      <c r="Y103" s="46">
        <v>1</v>
      </c>
      <c r="Z103" s="46">
        <v>1</v>
      </c>
      <c r="AA103" s="48">
        <v>1</v>
      </c>
      <c r="AB103" s="46">
        <v>0</v>
      </c>
      <c r="AC103" s="46">
        <v>2</v>
      </c>
      <c r="AD103" s="46">
        <v>0</v>
      </c>
      <c r="AE103" s="48">
        <v>3</v>
      </c>
      <c r="AF103" s="46">
        <v>1</v>
      </c>
      <c r="AG103" s="46">
        <v>1</v>
      </c>
      <c r="AH103" s="46">
        <v>2</v>
      </c>
      <c r="AI103" s="46">
        <v>5</v>
      </c>
      <c r="AJ103" s="49">
        <v>2</v>
      </c>
      <c r="AK103" s="46">
        <v>5</v>
      </c>
      <c r="AL103" s="46">
        <v>3</v>
      </c>
      <c r="AM103" s="46">
        <v>1</v>
      </c>
      <c r="AN103" s="48">
        <v>2</v>
      </c>
      <c r="AO103" s="46">
        <v>1</v>
      </c>
      <c r="AP103" s="46">
        <v>2</v>
      </c>
      <c r="AQ103" s="142">
        <v>1</v>
      </c>
      <c r="AR103" s="118">
        <v>2</v>
      </c>
      <c r="AS103" s="46">
        <v>3</v>
      </c>
      <c r="AT103" s="46">
        <v>4</v>
      </c>
      <c r="AU103" s="46">
        <v>4</v>
      </c>
      <c r="AV103" s="46">
        <v>7</v>
      </c>
      <c r="AW103" s="49">
        <v>10</v>
      </c>
      <c r="AX103" s="46">
        <v>9</v>
      </c>
      <c r="AY103" s="46">
        <v>5</v>
      </c>
      <c r="AZ103" s="46">
        <v>9</v>
      </c>
      <c r="BA103" s="48">
        <v>12</v>
      </c>
      <c r="BB103" s="49">
        <v>10</v>
      </c>
      <c r="BC103" s="153">
        <v>2</v>
      </c>
      <c r="BD103" s="46">
        <v>5</v>
      </c>
      <c r="BE103" s="48">
        <v>14</v>
      </c>
      <c r="BF103" s="49">
        <v>11</v>
      </c>
      <c r="BG103" s="46">
        <v>4</v>
      </c>
      <c r="BH103" s="46">
        <v>5</v>
      </c>
      <c r="BI103" s="46">
        <v>3</v>
      </c>
      <c r="BJ103" s="49">
        <v>1</v>
      </c>
      <c r="BK103" s="46">
        <v>1</v>
      </c>
      <c r="BL103" s="46">
        <v>2</v>
      </c>
      <c r="BM103" s="48">
        <v>1</v>
      </c>
      <c r="BN103" s="120">
        <f t="shared" si="1"/>
        <v>168</v>
      </c>
      <c r="BO103" s="44" t="s">
        <v>204</v>
      </c>
    </row>
    <row r="104" spans="2:67">
      <c r="B104" s="43"/>
      <c r="C104" s="44" t="s">
        <v>205</v>
      </c>
      <c r="D104" s="46">
        <v>107</v>
      </c>
      <c r="E104" s="48">
        <v>78</v>
      </c>
      <c r="F104" s="49">
        <v>65</v>
      </c>
      <c r="G104" s="46">
        <v>56</v>
      </c>
      <c r="H104" s="46">
        <v>50</v>
      </c>
      <c r="I104" s="46">
        <v>32</v>
      </c>
      <c r="J104" s="49">
        <v>21</v>
      </c>
      <c r="K104" s="46">
        <v>10</v>
      </c>
      <c r="L104" s="46">
        <v>3</v>
      </c>
      <c r="M104" s="48">
        <v>6</v>
      </c>
      <c r="N104" s="49">
        <v>1</v>
      </c>
      <c r="O104" s="46">
        <v>0</v>
      </c>
      <c r="P104" s="46">
        <v>0</v>
      </c>
      <c r="Q104" s="46">
        <v>0</v>
      </c>
      <c r="R104" s="46">
        <v>0</v>
      </c>
      <c r="S104" s="49">
        <v>1</v>
      </c>
      <c r="T104" s="46">
        <v>1</v>
      </c>
      <c r="U104" s="46">
        <v>0</v>
      </c>
      <c r="V104" s="48">
        <v>3</v>
      </c>
      <c r="W104" s="46">
        <v>4</v>
      </c>
      <c r="X104" s="46">
        <v>3</v>
      </c>
      <c r="Y104" s="46">
        <v>1</v>
      </c>
      <c r="Z104" s="46">
        <v>0</v>
      </c>
      <c r="AA104" s="48">
        <v>0</v>
      </c>
      <c r="AB104" s="46">
        <v>1</v>
      </c>
      <c r="AC104" s="46">
        <v>4</v>
      </c>
      <c r="AD104" s="46">
        <v>0</v>
      </c>
      <c r="AE104" s="48">
        <v>0</v>
      </c>
      <c r="AF104" s="46">
        <v>2</v>
      </c>
      <c r="AG104" s="46">
        <v>6</v>
      </c>
      <c r="AH104" s="46">
        <v>6</v>
      </c>
      <c r="AI104" s="46">
        <v>5</v>
      </c>
      <c r="AJ104" s="49">
        <v>4</v>
      </c>
      <c r="AK104" s="46">
        <v>4</v>
      </c>
      <c r="AL104" s="46">
        <v>2</v>
      </c>
      <c r="AM104" s="46">
        <v>3</v>
      </c>
      <c r="AN104" s="48">
        <v>2</v>
      </c>
      <c r="AO104" s="46">
        <v>4</v>
      </c>
      <c r="AP104" s="46">
        <v>7</v>
      </c>
      <c r="AQ104" s="142">
        <v>5</v>
      </c>
      <c r="AR104" s="118">
        <v>2</v>
      </c>
      <c r="AS104" s="46">
        <v>4</v>
      </c>
      <c r="AT104" s="46">
        <v>1</v>
      </c>
      <c r="AU104" s="46">
        <v>6</v>
      </c>
      <c r="AV104" s="46">
        <v>2</v>
      </c>
      <c r="AW104" s="49">
        <v>12</v>
      </c>
      <c r="AX104" s="46">
        <v>9</v>
      </c>
      <c r="AY104" s="46">
        <v>10</v>
      </c>
      <c r="AZ104" s="46">
        <v>16</v>
      </c>
      <c r="BA104" s="48">
        <v>14</v>
      </c>
      <c r="BB104" s="49">
        <v>10</v>
      </c>
      <c r="BC104" s="153">
        <v>2</v>
      </c>
      <c r="BD104" s="46">
        <v>9</v>
      </c>
      <c r="BE104" s="48">
        <v>3</v>
      </c>
      <c r="BF104" s="49">
        <v>5</v>
      </c>
      <c r="BG104" s="46">
        <v>7</v>
      </c>
      <c r="BH104" s="46">
        <v>2</v>
      </c>
      <c r="BI104" s="46">
        <v>5</v>
      </c>
      <c r="BJ104" s="49">
        <v>4</v>
      </c>
      <c r="BK104" s="46">
        <v>4</v>
      </c>
      <c r="BL104" s="46">
        <v>3</v>
      </c>
      <c r="BM104" s="48">
        <v>2</v>
      </c>
      <c r="BN104" s="120">
        <f t="shared" si="1"/>
        <v>201</v>
      </c>
      <c r="BO104" s="44" t="s">
        <v>205</v>
      </c>
    </row>
    <row r="105" spans="2:67">
      <c r="B105" s="43"/>
      <c r="C105" s="44" t="s">
        <v>206</v>
      </c>
      <c r="D105" s="46">
        <v>9</v>
      </c>
      <c r="E105" s="48">
        <v>11</v>
      </c>
      <c r="F105" s="49">
        <v>16</v>
      </c>
      <c r="G105" s="46">
        <v>5</v>
      </c>
      <c r="H105" s="46">
        <v>17</v>
      </c>
      <c r="I105" s="46">
        <v>12</v>
      </c>
      <c r="J105" s="49">
        <v>8</v>
      </c>
      <c r="K105" s="46">
        <v>7</v>
      </c>
      <c r="L105" s="46">
        <v>6</v>
      </c>
      <c r="M105" s="48">
        <v>5</v>
      </c>
      <c r="N105" s="49">
        <v>1</v>
      </c>
      <c r="O105" s="46">
        <v>1</v>
      </c>
      <c r="P105" s="46">
        <v>1</v>
      </c>
      <c r="Q105" s="46">
        <v>1</v>
      </c>
      <c r="R105" s="46">
        <v>0</v>
      </c>
      <c r="S105" s="49">
        <v>0</v>
      </c>
      <c r="T105" s="46">
        <v>0</v>
      </c>
      <c r="U105" s="46">
        <v>0</v>
      </c>
      <c r="V105" s="48">
        <v>0</v>
      </c>
      <c r="W105" s="46">
        <v>0</v>
      </c>
      <c r="X105" s="46">
        <v>0</v>
      </c>
      <c r="Y105" s="46">
        <v>0</v>
      </c>
      <c r="Z105" s="46">
        <v>0</v>
      </c>
      <c r="AA105" s="48">
        <v>0</v>
      </c>
      <c r="AB105" s="46">
        <v>0</v>
      </c>
      <c r="AC105" s="46">
        <v>0</v>
      </c>
      <c r="AD105" s="46">
        <v>0</v>
      </c>
      <c r="AE105" s="48">
        <v>0</v>
      </c>
      <c r="AF105" s="46">
        <v>0</v>
      </c>
      <c r="AG105" s="46">
        <v>0</v>
      </c>
      <c r="AH105" s="46">
        <v>0</v>
      </c>
      <c r="AI105" s="46">
        <v>0</v>
      </c>
      <c r="AJ105" s="49">
        <v>0</v>
      </c>
      <c r="AK105" s="46">
        <v>0</v>
      </c>
      <c r="AL105" s="46">
        <v>0</v>
      </c>
      <c r="AM105" s="46">
        <v>0</v>
      </c>
      <c r="AN105" s="48">
        <v>0</v>
      </c>
      <c r="AO105" s="46">
        <v>0</v>
      </c>
      <c r="AP105" s="46">
        <v>0</v>
      </c>
      <c r="AQ105" s="142">
        <v>0</v>
      </c>
      <c r="AR105" s="118">
        <v>0</v>
      </c>
      <c r="AS105" s="46">
        <v>0</v>
      </c>
      <c r="AT105" s="46">
        <v>0</v>
      </c>
      <c r="AU105" s="46">
        <v>0</v>
      </c>
      <c r="AV105" s="46">
        <v>0</v>
      </c>
      <c r="AW105" s="49">
        <v>0</v>
      </c>
      <c r="AX105" s="46">
        <v>0</v>
      </c>
      <c r="AY105" s="46">
        <v>0</v>
      </c>
      <c r="AZ105" s="46">
        <v>0</v>
      </c>
      <c r="BA105" s="48">
        <v>0</v>
      </c>
      <c r="BB105" s="49">
        <v>0</v>
      </c>
      <c r="BC105" s="153">
        <v>0</v>
      </c>
      <c r="BD105" s="46">
        <v>0</v>
      </c>
      <c r="BE105" s="48">
        <v>0</v>
      </c>
      <c r="BF105" s="49">
        <v>0</v>
      </c>
      <c r="BG105" s="46">
        <v>0</v>
      </c>
      <c r="BH105" s="46">
        <v>0</v>
      </c>
      <c r="BI105" s="46">
        <v>1</v>
      </c>
      <c r="BJ105" s="49">
        <v>0</v>
      </c>
      <c r="BK105" s="46">
        <v>0</v>
      </c>
      <c r="BL105" s="46">
        <v>0</v>
      </c>
      <c r="BM105" s="48">
        <v>0</v>
      </c>
      <c r="BN105" s="120">
        <f t="shared" si="1"/>
        <v>5</v>
      </c>
      <c r="BO105" s="44" t="s">
        <v>206</v>
      </c>
    </row>
    <row r="106" spans="2:67">
      <c r="B106" s="43"/>
      <c r="C106" s="44" t="s">
        <v>207</v>
      </c>
      <c r="D106" s="46">
        <v>33</v>
      </c>
      <c r="E106" s="48">
        <v>21</v>
      </c>
      <c r="F106" s="49">
        <v>28</v>
      </c>
      <c r="G106" s="46">
        <v>29</v>
      </c>
      <c r="H106" s="46">
        <v>19</v>
      </c>
      <c r="I106" s="46">
        <v>22</v>
      </c>
      <c r="J106" s="49">
        <v>12</v>
      </c>
      <c r="K106" s="46">
        <v>12</v>
      </c>
      <c r="L106" s="46">
        <v>3</v>
      </c>
      <c r="M106" s="48">
        <v>3</v>
      </c>
      <c r="N106" s="49">
        <v>0</v>
      </c>
      <c r="O106" s="46">
        <v>0</v>
      </c>
      <c r="P106" s="46">
        <v>0</v>
      </c>
      <c r="Q106" s="46">
        <v>2</v>
      </c>
      <c r="R106" s="46">
        <v>0</v>
      </c>
      <c r="S106" s="49">
        <v>0</v>
      </c>
      <c r="T106" s="46">
        <v>0</v>
      </c>
      <c r="U106" s="46">
        <v>0</v>
      </c>
      <c r="V106" s="48">
        <v>0</v>
      </c>
      <c r="W106" s="46">
        <v>0</v>
      </c>
      <c r="X106" s="46">
        <v>0</v>
      </c>
      <c r="Y106" s="46">
        <v>0</v>
      </c>
      <c r="Z106" s="46">
        <v>0</v>
      </c>
      <c r="AA106" s="48">
        <v>0</v>
      </c>
      <c r="AB106" s="46">
        <v>0</v>
      </c>
      <c r="AC106" s="46">
        <v>0</v>
      </c>
      <c r="AD106" s="46">
        <v>0</v>
      </c>
      <c r="AE106" s="48">
        <v>0</v>
      </c>
      <c r="AF106" s="46">
        <v>0</v>
      </c>
      <c r="AG106" s="46">
        <v>1</v>
      </c>
      <c r="AH106" s="46">
        <v>3</v>
      </c>
      <c r="AI106" s="46">
        <v>0</v>
      </c>
      <c r="AJ106" s="49">
        <v>0</v>
      </c>
      <c r="AK106" s="46">
        <v>1</v>
      </c>
      <c r="AL106" s="46">
        <v>0</v>
      </c>
      <c r="AM106" s="46">
        <v>0</v>
      </c>
      <c r="AN106" s="48">
        <v>3</v>
      </c>
      <c r="AO106" s="46">
        <v>1</v>
      </c>
      <c r="AP106" s="46">
        <v>4</v>
      </c>
      <c r="AQ106" s="143">
        <v>14</v>
      </c>
      <c r="AR106" s="118">
        <v>6</v>
      </c>
      <c r="AS106" s="46">
        <v>7</v>
      </c>
      <c r="AT106" s="46">
        <v>3</v>
      </c>
      <c r="AU106" s="46">
        <v>1</v>
      </c>
      <c r="AV106" s="46">
        <v>1</v>
      </c>
      <c r="AW106" s="49">
        <v>1</v>
      </c>
      <c r="AX106" s="46">
        <v>1</v>
      </c>
      <c r="AY106" s="46">
        <v>0</v>
      </c>
      <c r="AZ106" s="46">
        <v>2</v>
      </c>
      <c r="BA106" s="48">
        <v>2</v>
      </c>
      <c r="BB106" s="49">
        <v>1</v>
      </c>
      <c r="BC106" s="154">
        <v>1</v>
      </c>
      <c r="BD106" s="46">
        <v>0</v>
      </c>
      <c r="BE106" s="48">
        <v>1</v>
      </c>
      <c r="BF106" s="49">
        <v>0</v>
      </c>
      <c r="BG106" s="46">
        <v>2</v>
      </c>
      <c r="BH106" s="46">
        <v>2</v>
      </c>
      <c r="BI106" s="46">
        <v>2</v>
      </c>
      <c r="BJ106" s="49">
        <v>0</v>
      </c>
      <c r="BK106" s="46">
        <v>0</v>
      </c>
      <c r="BL106" s="46">
        <v>0</v>
      </c>
      <c r="BM106" s="48">
        <v>0</v>
      </c>
      <c r="BN106" s="120">
        <f t="shared" si="1"/>
        <v>62</v>
      </c>
      <c r="BO106" s="44" t="s">
        <v>207</v>
      </c>
    </row>
    <row r="107" spans="2:67">
      <c r="B107" s="43"/>
      <c r="C107" s="71" t="s">
        <v>208</v>
      </c>
      <c r="D107" s="72">
        <v>329</v>
      </c>
      <c r="E107" s="73">
        <v>281</v>
      </c>
      <c r="F107" s="74">
        <v>237</v>
      </c>
      <c r="G107" s="72">
        <v>213</v>
      </c>
      <c r="H107" s="72">
        <v>235</v>
      </c>
      <c r="I107" s="72">
        <v>218</v>
      </c>
      <c r="J107" s="74">
        <v>117</v>
      </c>
      <c r="K107" s="72">
        <v>74</v>
      </c>
      <c r="L107" s="72">
        <v>34</v>
      </c>
      <c r="M107" s="73">
        <v>22</v>
      </c>
      <c r="N107" s="74">
        <v>3</v>
      </c>
      <c r="O107" s="72">
        <v>2</v>
      </c>
      <c r="P107" s="72">
        <v>5</v>
      </c>
      <c r="Q107" s="72">
        <v>6</v>
      </c>
      <c r="R107" s="72">
        <v>4</v>
      </c>
      <c r="S107" s="74">
        <v>4</v>
      </c>
      <c r="T107" s="72">
        <v>2</v>
      </c>
      <c r="U107" s="72">
        <v>1</v>
      </c>
      <c r="V107" s="73">
        <v>6</v>
      </c>
      <c r="W107" s="72">
        <v>6</v>
      </c>
      <c r="X107" s="72">
        <v>5</v>
      </c>
      <c r="Y107" s="72">
        <v>8</v>
      </c>
      <c r="Z107" s="72">
        <v>3</v>
      </c>
      <c r="AA107" s="73">
        <v>2</v>
      </c>
      <c r="AB107" s="72">
        <v>2</v>
      </c>
      <c r="AC107" s="72">
        <v>11</v>
      </c>
      <c r="AD107" s="72">
        <v>2</v>
      </c>
      <c r="AE107" s="73">
        <v>5</v>
      </c>
      <c r="AF107" s="72">
        <v>4</v>
      </c>
      <c r="AG107" s="72">
        <v>12</v>
      </c>
      <c r="AH107" s="72">
        <v>18</v>
      </c>
      <c r="AI107" s="72">
        <v>13</v>
      </c>
      <c r="AJ107" s="74">
        <v>10</v>
      </c>
      <c r="AK107" s="72">
        <v>18</v>
      </c>
      <c r="AL107" s="72">
        <v>9</v>
      </c>
      <c r="AM107" s="72">
        <v>10</v>
      </c>
      <c r="AN107" s="73">
        <v>10</v>
      </c>
      <c r="AO107" s="72">
        <v>11</v>
      </c>
      <c r="AP107" s="72">
        <v>17</v>
      </c>
      <c r="AQ107" s="143">
        <v>22</v>
      </c>
      <c r="AR107" s="121">
        <v>15</v>
      </c>
      <c r="AS107" s="72">
        <v>23</v>
      </c>
      <c r="AT107" s="72">
        <v>13</v>
      </c>
      <c r="AU107" s="72">
        <v>17</v>
      </c>
      <c r="AV107" s="72">
        <v>25</v>
      </c>
      <c r="AW107" s="74">
        <v>40</v>
      </c>
      <c r="AX107" s="72">
        <v>37</v>
      </c>
      <c r="AY107" s="72">
        <v>31</v>
      </c>
      <c r="AZ107" s="72">
        <v>41</v>
      </c>
      <c r="BA107" s="73">
        <v>52</v>
      </c>
      <c r="BB107" s="74">
        <v>53</v>
      </c>
      <c r="BC107" s="154">
        <v>31</v>
      </c>
      <c r="BD107" s="72">
        <v>40</v>
      </c>
      <c r="BE107" s="73">
        <v>36</v>
      </c>
      <c r="BF107" s="74">
        <v>29</v>
      </c>
      <c r="BG107" s="72">
        <v>32</v>
      </c>
      <c r="BH107" s="72">
        <v>27</v>
      </c>
      <c r="BI107" s="72">
        <v>22</v>
      </c>
      <c r="BJ107" s="74">
        <v>21</v>
      </c>
      <c r="BK107" s="72">
        <v>14</v>
      </c>
      <c r="BL107" s="72">
        <v>13</v>
      </c>
      <c r="BM107" s="73">
        <v>3</v>
      </c>
      <c r="BN107" s="122">
        <f t="shared" si="1"/>
        <v>846</v>
      </c>
      <c r="BO107" s="71" t="s">
        <v>208</v>
      </c>
    </row>
    <row r="108" spans="2:67">
      <c r="B108" s="50"/>
      <c r="C108" s="51" t="s">
        <v>209</v>
      </c>
      <c r="D108" s="52">
        <v>25277</v>
      </c>
      <c r="E108" s="54">
        <v>24094</v>
      </c>
      <c r="F108" s="53">
        <v>17992</v>
      </c>
      <c r="G108" s="52">
        <v>13079</v>
      </c>
      <c r="H108" s="52">
        <v>10567</v>
      </c>
      <c r="I108" s="52">
        <v>8617</v>
      </c>
      <c r="J108" s="53">
        <v>6121</v>
      </c>
      <c r="K108" s="52">
        <v>4156</v>
      </c>
      <c r="L108" s="52">
        <v>2788</v>
      </c>
      <c r="M108" s="54">
        <v>1692</v>
      </c>
      <c r="N108" s="53">
        <v>233</v>
      </c>
      <c r="O108" s="52">
        <v>515</v>
      </c>
      <c r="P108" s="52">
        <v>356</v>
      </c>
      <c r="Q108" s="52">
        <v>372</v>
      </c>
      <c r="R108" s="52">
        <v>316</v>
      </c>
      <c r="S108" s="53">
        <v>236</v>
      </c>
      <c r="T108" s="52">
        <v>198</v>
      </c>
      <c r="U108" s="52">
        <v>174</v>
      </c>
      <c r="V108" s="54">
        <v>157</v>
      </c>
      <c r="W108" s="52">
        <v>156</v>
      </c>
      <c r="X108" s="52">
        <v>147</v>
      </c>
      <c r="Y108" s="52">
        <v>133</v>
      </c>
      <c r="Z108" s="52">
        <v>148</v>
      </c>
      <c r="AA108" s="128">
        <v>115</v>
      </c>
      <c r="AB108" s="52">
        <v>126</v>
      </c>
      <c r="AC108" s="52">
        <v>171</v>
      </c>
      <c r="AD108" s="52">
        <v>247</v>
      </c>
      <c r="AE108" s="54">
        <v>220</v>
      </c>
      <c r="AF108" s="52">
        <v>189</v>
      </c>
      <c r="AG108" s="52">
        <v>305</v>
      </c>
      <c r="AH108" s="52">
        <v>421</v>
      </c>
      <c r="AI108" s="126">
        <v>375</v>
      </c>
      <c r="AJ108" s="53">
        <v>444</v>
      </c>
      <c r="AK108" s="52">
        <v>600</v>
      </c>
      <c r="AL108" s="52">
        <v>773</v>
      </c>
      <c r="AM108" s="52">
        <v>992</v>
      </c>
      <c r="AN108" s="54">
        <v>1215</v>
      </c>
      <c r="AO108" s="52">
        <v>1351</v>
      </c>
      <c r="AP108" s="52">
        <v>1395</v>
      </c>
      <c r="AQ108" s="144">
        <v>1380</v>
      </c>
      <c r="AR108" s="42">
        <v>1474</v>
      </c>
      <c r="AS108" s="52">
        <v>1335</v>
      </c>
      <c r="AT108" s="52">
        <v>752</v>
      </c>
      <c r="AU108" s="52">
        <v>1063</v>
      </c>
      <c r="AV108" s="52">
        <v>1199</v>
      </c>
      <c r="AW108" s="53">
        <v>1337</v>
      </c>
      <c r="AX108" s="52">
        <v>1360</v>
      </c>
      <c r="AY108" s="52">
        <v>1068</v>
      </c>
      <c r="AZ108" s="52">
        <v>933</v>
      </c>
      <c r="BA108" s="54">
        <v>913</v>
      </c>
      <c r="BB108" s="53">
        <v>850</v>
      </c>
      <c r="BC108" s="155">
        <v>653</v>
      </c>
      <c r="BD108" s="52">
        <v>504</v>
      </c>
      <c r="BE108" s="54">
        <v>482</v>
      </c>
      <c r="BF108" s="53">
        <v>340</v>
      </c>
      <c r="BG108" s="52">
        <v>299</v>
      </c>
      <c r="BH108" s="52">
        <v>286</v>
      </c>
      <c r="BI108" s="52">
        <v>243</v>
      </c>
      <c r="BJ108" s="53">
        <v>193</v>
      </c>
      <c r="BK108" s="52">
        <v>157</v>
      </c>
      <c r="BL108" s="52">
        <v>136</v>
      </c>
      <c r="BM108" s="54">
        <v>131</v>
      </c>
      <c r="BN108" s="123">
        <f t="shared" si="1"/>
        <v>29168</v>
      </c>
      <c r="BO108" s="51" t="s">
        <v>209</v>
      </c>
    </row>
    <row r="109" spans="2:67">
      <c r="B109" s="55" t="s">
        <v>223</v>
      </c>
      <c r="C109" s="56" t="s">
        <v>201</v>
      </c>
      <c r="D109" s="65">
        <v>9.33</v>
      </c>
      <c r="E109" s="66">
        <v>9.67</v>
      </c>
      <c r="F109" s="59">
        <v>6</v>
      </c>
      <c r="G109" s="65">
        <v>5.67</v>
      </c>
      <c r="H109" s="65">
        <v>6.33</v>
      </c>
      <c r="I109" s="65">
        <v>6.67</v>
      </c>
      <c r="J109" s="59">
        <v>4</v>
      </c>
      <c r="K109" s="65">
        <v>2.33</v>
      </c>
      <c r="L109" s="57">
        <v>0</v>
      </c>
      <c r="M109" s="58">
        <v>0.33</v>
      </c>
      <c r="N109" s="55">
        <v>0</v>
      </c>
      <c r="O109" s="57">
        <v>0</v>
      </c>
      <c r="P109" s="57">
        <v>0</v>
      </c>
      <c r="Q109" s="57">
        <v>0.33</v>
      </c>
      <c r="R109" s="57">
        <v>0</v>
      </c>
      <c r="S109" s="55">
        <v>0</v>
      </c>
      <c r="T109" s="57">
        <v>0</v>
      </c>
      <c r="U109" s="57">
        <v>0</v>
      </c>
      <c r="V109" s="58">
        <v>0</v>
      </c>
      <c r="W109" s="57">
        <v>0.33</v>
      </c>
      <c r="X109" s="57">
        <v>0.33</v>
      </c>
      <c r="Y109" s="57">
        <v>1</v>
      </c>
      <c r="Z109" s="57">
        <v>0.67</v>
      </c>
      <c r="AA109" s="58">
        <v>0</v>
      </c>
      <c r="AB109" s="57">
        <v>0</v>
      </c>
      <c r="AC109" s="57">
        <v>1</v>
      </c>
      <c r="AD109" s="57">
        <v>0.33</v>
      </c>
      <c r="AE109" s="58">
        <v>0</v>
      </c>
      <c r="AF109" s="57">
        <v>0.33</v>
      </c>
      <c r="AG109" s="57">
        <v>1</v>
      </c>
      <c r="AH109" s="57">
        <v>0.67</v>
      </c>
      <c r="AI109" s="57">
        <v>0.33</v>
      </c>
      <c r="AJ109" s="55">
        <v>0.67</v>
      </c>
      <c r="AK109" s="57">
        <v>1.33</v>
      </c>
      <c r="AL109" s="57">
        <v>0</v>
      </c>
      <c r="AM109" s="57">
        <v>0.33</v>
      </c>
      <c r="AN109" s="58">
        <v>0</v>
      </c>
      <c r="AO109" s="57">
        <v>0.33</v>
      </c>
      <c r="AP109" s="57">
        <v>0</v>
      </c>
      <c r="AQ109" s="145">
        <v>0</v>
      </c>
      <c r="AR109" s="58">
        <v>0</v>
      </c>
      <c r="AS109" s="57">
        <v>0</v>
      </c>
      <c r="AT109" s="57">
        <v>0</v>
      </c>
      <c r="AU109" s="57">
        <v>0</v>
      </c>
      <c r="AV109" s="57">
        <v>0.67</v>
      </c>
      <c r="AW109" s="55">
        <v>0.67</v>
      </c>
      <c r="AX109" s="57">
        <v>1</v>
      </c>
      <c r="AY109" s="57">
        <v>1.33</v>
      </c>
      <c r="AZ109" s="57">
        <v>1.33</v>
      </c>
      <c r="BA109" s="58">
        <v>1</v>
      </c>
      <c r="BB109" s="55">
        <v>2.33</v>
      </c>
      <c r="BC109" s="157">
        <v>1.67</v>
      </c>
      <c r="BD109" s="57">
        <v>2.33</v>
      </c>
      <c r="BE109" s="58">
        <v>1</v>
      </c>
      <c r="BF109" s="55">
        <v>0.67</v>
      </c>
      <c r="BG109" s="57">
        <v>0</v>
      </c>
      <c r="BH109" s="57">
        <v>1</v>
      </c>
      <c r="BI109" s="57">
        <v>0.33</v>
      </c>
      <c r="BJ109" s="55">
        <v>0.67</v>
      </c>
      <c r="BK109" s="57">
        <v>0.33</v>
      </c>
      <c r="BL109" s="57">
        <v>0.33</v>
      </c>
      <c r="BM109" s="58">
        <v>0</v>
      </c>
      <c r="BN109" s="56">
        <f t="shared" si="1"/>
        <v>25.64</v>
      </c>
      <c r="BO109" s="56" t="s">
        <v>201</v>
      </c>
    </row>
    <row r="110" spans="2:67">
      <c r="B110" s="55" t="s">
        <v>210</v>
      </c>
      <c r="C110" s="56" t="s">
        <v>203</v>
      </c>
      <c r="D110" s="65">
        <v>11.5</v>
      </c>
      <c r="E110" s="66">
        <v>10.4</v>
      </c>
      <c r="F110" s="59">
        <v>8.5</v>
      </c>
      <c r="G110" s="65">
        <v>7.9</v>
      </c>
      <c r="H110" s="65">
        <v>10.3</v>
      </c>
      <c r="I110" s="65">
        <v>10.199999999999999</v>
      </c>
      <c r="J110" s="59">
        <v>5.0999999999999996</v>
      </c>
      <c r="K110" s="65">
        <v>3.2</v>
      </c>
      <c r="L110" s="65">
        <v>2</v>
      </c>
      <c r="M110" s="58">
        <v>0.6</v>
      </c>
      <c r="N110" s="55">
        <v>0</v>
      </c>
      <c r="O110" s="57">
        <v>0.1</v>
      </c>
      <c r="P110" s="57">
        <v>0.2</v>
      </c>
      <c r="Q110" s="57">
        <v>0.1</v>
      </c>
      <c r="R110" s="57">
        <v>0.4</v>
      </c>
      <c r="S110" s="55">
        <v>0.2</v>
      </c>
      <c r="T110" s="57">
        <v>0.1</v>
      </c>
      <c r="U110" s="57">
        <v>0</v>
      </c>
      <c r="V110" s="58">
        <v>0</v>
      </c>
      <c r="W110" s="57">
        <v>0</v>
      </c>
      <c r="X110" s="57">
        <v>0.1</v>
      </c>
      <c r="Y110" s="57">
        <v>0.3</v>
      </c>
      <c r="Z110" s="57">
        <v>0</v>
      </c>
      <c r="AA110" s="58">
        <v>0.1</v>
      </c>
      <c r="AB110" s="57">
        <v>0.14000000000000001</v>
      </c>
      <c r="AC110" s="57">
        <v>0.28999999999999998</v>
      </c>
      <c r="AD110" s="57">
        <v>0.14000000000000001</v>
      </c>
      <c r="AE110" s="58">
        <v>0.28999999999999998</v>
      </c>
      <c r="AF110" s="57">
        <v>0</v>
      </c>
      <c r="AG110" s="57">
        <v>0.14000000000000001</v>
      </c>
      <c r="AH110" s="57">
        <v>0.71</v>
      </c>
      <c r="AI110" s="57">
        <v>0.28999999999999998</v>
      </c>
      <c r="AJ110" s="55">
        <v>0.28999999999999998</v>
      </c>
      <c r="AK110" s="57">
        <v>0.56999999999999995</v>
      </c>
      <c r="AL110" s="57">
        <v>0.56999999999999995</v>
      </c>
      <c r="AM110" s="57">
        <v>0.71</v>
      </c>
      <c r="AN110" s="58">
        <v>0.43</v>
      </c>
      <c r="AO110" s="57">
        <v>0.56999999999999995</v>
      </c>
      <c r="AP110" s="57">
        <v>0.56999999999999995</v>
      </c>
      <c r="AQ110" s="145">
        <v>0.28999999999999998</v>
      </c>
      <c r="AR110" s="58">
        <v>0.71</v>
      </c>
      <c r="AS110" s="57">
        <v>1.29</v>
      </c>
      <c r="AT110" s="57">
        <v>0.71</v>
      </c>
      <c r="AU110" s="57">
        <v>0.86</v>
      </c>
      <c r="AV110" s="57">
        <v>1.86</v>
      </c>
      <c r="AW110" s="55">
        <v>2.14</v>
      </c>
      <c r="AX110" s="57">
        <v>2.14</v>
      </c>
      <c r="AY110" s="57">
        <v>1.71</v>
      </c>
      <c r="AZ110" s="57">
        <v>1.43</v>
      </c>
      <c r="BA110" s="58">
        <v>3</v>
      </c>
      <c r="BB110" s="55">
        <v>3.57</v>
      </c>
      <c r="BC110" s="157">
        <v>3</v>
      </c>
      <c r="BD110" s="57">
        <v>2.71</v>
      </c>
      <c r="BE110" s="58">
        <v>2.14</v>
      </c>
      <c r="BF110" s="55">
        <v>1.57</v>
      </c>
      <c r="BG110" s="57">
        <v>2.71</v>
      </c>
      <c r="BH110" s="57">
        <v>2.14</v>
      </c>
      <c r="BI110" s="57">
        <v>1.43</v>
      </c>
      <c r="BJ110" s="55">
        <v>2</v>
      </c>
      <c r="BK110" s="57">
        <v>1.1399999999999999</v>
      </c>
      <c r="BL110" s="57">
        <v>1</v>
      </c>
      <c r="BM110" s="58">
        <v>0</v>
      </c>
      <c r="BN110" s="56">
        <f t="shared" si="1"/>
        <v>46.860000000000007</v>
      </c>
      <c r="BO110" s="56" t="s">
        <v>203</v>
      </c>
    </row>
    <row r="111" spans="2:67">
      <c r="B111" s="59" t="s">
        <v>224</v>
      </c>
      <c r="C111" s="56" t="s">
        <v>204</v>
      </c>
      <c r="D111" s="65">
        <v>5.29</v>
      </c>
      <c r="E111" s="66">
        <v>5.43</v>
      </c>
      <c r="F111" s="59">
        <v>3.57</v>
      </c>
      <c r="G111" s="65">
        <v>3.86</v>
      </c>
      <c r="H111" s="65">
        <v>3.86</v>
      </c>
      <c r="I111" s="65">
        <v>4.29</v>
      </c>
      <c r="J111" s="55">
        <v>1.86</v>
      </c>
      <c r="K111" s="57">
        <v>0.86</v>
      </c>
      <c r="L111" s="57">
        <v>0.28999999999999998</v>
      </c>
      <c r="M111" s="58">
        <v>0.14000000000000001</v>
      </c>
      <c r="N111" s="55">
        <v>0.14000000000000001</v>
      </c>
      <c r="O111" s="57">
        <v>0</v>
      </c>
      <c r="P111" s="57">
        <v>0.28999999999999998</v>
      </c>
      <c r="Q111" s="57">
        <v>0.14000000000000001</v>
      </c>
      <c r="R111" s="57">
        <v>0</v>
      </c>
      <c r="S111" s="55">
        <v>0.14000000000000001</v>
      </c>
      <c r="T111" s="57">
        <v>0</v>
      </c>
      <c r="U111" s="57">
        <v>0.14000000000000001</v>
      </c>
      <c r="V111" s="58">
        <v>0.43</v>
      </c>
      <c r="W111" s="57">
        <v>0.14000000000000001</v>
      </c>
      <c r="X111" s="57">
        <v>0</v>
      </c>
      <c r="Y111" s="57">
        <v>0.14000000000000001</v>
      </c>
      <c r="Z111" s="57">
        <v>0.14000000000000001</v>
      </c>
      <c r="AA111" s="58">
        <v>0.14000000000000001</v>
      </c>
      <c r="AB111" s="57">
        <v>0</v>
      </c>
      <c r="AC111" s="57">
        <v>0.33</v>
      </c>
      <c r="AD111" s="57">
        <v>0</v>
      </c>
      <c r="AE111" s="58">
        <v>0.5</v>
      </c>
      <c r="AF111" s="57">
        <v>0.17</v>
      </c>
      <c r="AG111" s="57">
        <v>0.17</v>
      </c>
      <c r="AH111" s="57">
        <v>0.33</v>
      </c>
      <c r="AI111" s="57">
        <v>0.83</v>
      </c>
      <c r="AJ111" s="55">
        <v>0.33</v>
      </c>
      <c r="AK111" s="57">
        <v>0.83</v>
      </c>
      <c r="AL111" s="57">
        <v>0.5</v>
      </c>
      <c r="AM111" s="57">
        <v>0.17</v>
      </c>
      <c r="AN111" s="58">
        <v>0.33</v>
      </c>
      <c r="AO111" s="57">
        <v>0.17</v>
      </c>
      <c r="AP111" s="57">
        <v>0.33</v>
      </c>
      <c r="AQ111" s="145">
        <v>0.17</v>
      </c>
      <c r="AR111" s="58">
        <v>0.33</v>
      </c>
      <c r="AS111" s="57">
        <v>0.5</v>
      </c>
      <c r="AT111" s="57">
        <v>0.67</v>
      </c>
      <c r="AU111" s="57">
        <v>0.67</v>
      </c>
      <c r="AV111" s="57">
        <v>1.17</v>
      </c>
      <c r="AW111" s="55">
        <v>1.67</v>
      </c>
      <c r="AX111" s="57">
        <v>1.5</v>
      </c>
      <c r="AY111" s="57">
        <v>0.83</v>
      </c>
      <c r="AZ111" s="57">
        <v>1.5</v>
      </c>
      <c r="BA111" s="58">
        <v>2</v>
      </c>
      <c r="BB111" s="55">
        <v>1.67</v>
      </c>
      <c r="BC111" s="157">
        <v>0.33</v>
      </c>
      <c r="BD111" s="57">
        <v>0.83</v>
      </c>
      <c r="BE111" s="58">
        <v>2.33</v>
      </c>
      <c r="BF111" s="55">
        <v>1.83</v>
      </c>
      <c r="BG111" s="57">
        <v>0.67</v>
      </c>
      <c r="BH111" s="57">
        <v>0.83</v>
      </c>
      <c r="BI111" s="57">
        <v>0.5</v>
      </c>
      <c r="BJ111" s="55">
        <v>0.17</v>
      </c>
      <c r="BK111" s="57">
        <v>0.17</v>
      </c>
      <c r="BL111" s="57">
        <v>0.33</v>
      </c>
      <c r="BM111" s="58">
        <v>0.17</v>
      </c>
      <c r="BN111" s="56">
        <f t="shared" si="1"/>
        <v>27.669999999999995</v>
      </c>
      <c r="BO111" s="56" t="s">
        <v>204</v>
      </c>
    </row>
    <row r="112" spans="2:67">
      <c r="B112" s="55"/>
      <c r="C112" s="56" t="s">
        <v>205</v>
      </c>
      <c r="D112" s="65">
        <v>13.38</v>
      </c>
      <c r="E112" s="66">
        <v>9.75</v>
      </c>
      <c r="F112" s="59">
        <v>8.1300000000000008</v>
      </c>
      <c r="G112" s="65">
        <v>7</v>
      </c>
      <c r="H112" s="65">
        <v>6.25</v>
      </c>
      <c r="I112" s="65">
        <v>4</v>
      </c>
      <c r="J112" s="59">
        <v>2.63</v>
      </c>
      <c r="K112" s="57">
        <v>1.25</v>
      </c>
      <c r="L112" s="57">
        <v>0.38</v>
      </c>
      <c r="M112" s="58">
        <v>0.75</v>
      </c>
      <c r="N112" s="55">
        <v>0.13</v>
      </c>
      <c r="O112" s="57">
        <v>0</v>
      </c>
      <c r="P112" s="57">
        <v>0</v>
      </c>
      <c r="Q112" s="57">
        <v>0</v>
      </c>
      <c r="R112" s="57">
        <v>0</v>
      </c>
      <c r="S112" s="55">
        <v>0.13</v>
      </c>
      <c r="T112" s="57">
        <v>0.13</v>
      </c>
      <c r="U112" s="57">
        <v>0</v>
      </c>
      <c r="V112" s="58">
        <v>0.38</v>
      </c>
      <c r="W112" s="57">
        <v>0.5</v>
      </c>
      <c r="X112" s="57">
        <v>0.38</v>
      </c>
      <c r="Y112" s="57">
        <v>0.13</v>
      </c>
      <c r="Z112" s="57">
        <v>0</v>
      </c>
      <c r="AA112" s="58">
        <v>0</v>
      </c>
      <c r="AB112" s="57">
        <v>0.17</v>
      </c>
      <c r="AC112" s="57">
        <v>0.67</v>
      </c>
      <c r="AD112" s="57">
        <v>0</v>
      </c>
      <c r="AE112" s="58">
        <v>0</v>
      </c>
      <c r="AF112" s="57">
        <v>0.33</v>
      </c>
      <c r="AG112" s="57">
        <v>1</v>
      </c>
      <c r="AH112" s="57">
        <v>1</v>
      </c>
      <c r="AI112" s="57">
        <v>0.83</v>
      </c>
      <c r="AJ112" s="55">
        <v>0.8</v>
      </c>
      <c r="AK112" s="57">
        <v>0.67</v>
      </c>
      <c r="AL112" s="57">
        <v>0.33</v>
      </c>
      <c r="AM112" s="57">
        <v>0.5</v>
      </c>
      <c r="AN112" s="58">
        <v>0.33</v>
      </c>
      <c r="AO112" s="57">
        <v>0.67</v>
      </c>
      <c r="AP112" s="57">
        <v>1.17</v>
      </c>
      <c r="AQ112" s="145">
        <v>0.83</v>
      </c>
      <c r="AR112" s="58">
        <v>0.33</v>
      </c>
      <c r="AS112" s="57">
        <v>0.67</v>
      </c>
      <c r="AT112" s="57">
        <v>0.17</v>
      </c>
      <c r="AU112" s="57">
        <v>1</v>
      </c>
      <c r="AV112" s="57">
        <v>0.33</v>
      </c>
      <c r="AW112" s="55">
        <v>2</v>
      </c>
      <c r="AX112" s="57">
        <v>1.5</v>
      </c>
      <c r="AY112" s="57">
        <v>1.67</v>
      </c>
      <c r="AZ112" s="57">
        <v>2.67</v>
      </c>
      <c r="BA112" s="58">
        <v>2.33</v>
      </c>
      <c r="BB112" s="55">
        <v>1.67</v>
      </c>
      <c r="BC112" s="157">
        <v>0.33</v>
      </c>
      <c r="BD112" s="57">
        <v>1.5</v>
      </c>
      <c r="BE112" s="58">
        <v>0.5</v>
      </c>
      <c r="BF112" s="55">
        <v>0.83</v>
      </c>
      <c r="BG112" s="57">
        <v>1.17</v>
      </c>
      <c r="BH112" s="57">
        <v>0.33</v>
      </c>
      <c r="BI112" s="57">
        <v>0.83</v>
      </c>
      <c r="BJ112" s="55">
        <v>0.67</v>
      </c>
      <c r="BK112" s="57">
        <v>0.67</v>
      </c>
      <c r="BL112" s="57">
        <v>0.5</v>
      </c>
      <c r="BM112" s="58">
        <v>0.33</v>
      </c>
      <c r="BN112" s="56">
        <f t="shared" si="1"/>
        <v>33.08</v>
      </c>
      <c r="BO112" s="56" t="s">
        <v>205</v>
      </c>
    </row>
    <row r="113" spans="2:67">
      <c r="B113" s="55"/>
      <c r="C113" s="56" t="s">
        <v>206</v>
      </c>
      <c r="D113" s="65">
        <v>4.5</v>
      </c>
      <c r="E113" s="66">
        <v>5.5</v>
      </c>
      <c r="F113" s="59">
        <v>8</v>
      </c>
      <c r="G113" s="65">
        <v>2.5</v>
      </c>
      <c r="H113" s="65">
        <v>8.5</v>
      </c>
      <c r="I113" s="65">
        <v>6</v>
      </c>
      <c r="J113" s="59">
        <v>4</v>
      </c>
      <c r="K113" s="65">
        <v>3.5</v>
      </c>
      <c r="L113" s="65">
        <v>3</v>
      </c>
      <c r="M113" s="66">
        <v>2.5</v>
      </c>
      <c r="N113" s="55">
        <v>0.5</v>
      </c>
      <c r="O113" s="57">
        <v>0.5</v>
      </c>
      <c r="P113" s="57">
        <v>0.5</v>
      </c>
      <c r="Q113" s="57">
        <v>0.5</v>
      </c>
      <c r="R113" s="57">
        <v>0</v>
      </c>
      <c r="S113" s="55">
        <v>0</v>
      </c>
      <c r="T113" s="57">
        <v>0</v>
      </c>
      <c r="U113" s="57">
        <v>0</v>
      </c>
      <c r="V113" s="58">
        <v>0</v>
      </c>
      <c r="W113" s="57">
        <v>0</v>
      </c>
      <c r="X113" s="57">
        <v>0</v>
      </c>
      <c r="Y113" s="57">
        <v>0</v>
      </c>
      <c r="Z113" s="57">
        <v>0</v>
      </c>
      <c r="AA113" s="58">
        <v>0</v>
      </c>
      <c r="AB113" s="57">
        <v>0</v>
      </c>
      <c r="AC113" s="57">
        <v>0</v>
      </c>
      <c r="AD113" s="57">
        <v>0</v>
      </c>
      <c r="AE113" s="58">
        <v>0</v>
      </c>
      <c r="AF113" s="57">
        <v>0</v>
      </c>
      <c r="AG113" s="57">
        <v>0</v>
      </c>
      <c r="AH113" s="57">
        <v>0</v>
      </c>
      <c r="AI113" s="57">
        <v>0</v>
      </c>
      <c r="AJ113" s="55">
        <v>0</v>
      </c>
      <c r="AK113" s="57">
        <v>0</v>
      </c>
      <c r="AL113" s="57">
        <v>0</v>
      </c>
      <c r="AM113" s="57">
        <v>0</v>
      </c>
      <c r="AN113" s="58">
        <v>0</v>
      </c>
      <c r="AO113" s="57">
        <v>0</v>
      </c>
      <c r="AP113" s="57">
        <v>0</v>
      </c>
      <c r="AQ113" s="145">
        <v>0</v>
      </c>
      <c r="AR113" s="58">
        <v>0</v>
      </c>
      <c r="AS113" s="57">
        <v>0</v>
      </c>
      <c r="AT113" s="57">
        <v>0</v>
      </c>
      <c r="AU113" s="57">
        <v>0</v>
      </c>
      <c r="AV113" s="57">
        <v>0</v>
      </c>
      <c r="AW113" s="55">
        <v>0</v>
      </c>
      <c r="AX113" s="57">
        <v>0</v>
      </c>
      <c r="AY113" s="57">
        <v>0</v>
      </c>
      <c r="AZ113" s="57">
        <v>0</v>
      </c>
      <c r="BA113" s="58">
        <v>0</v>
      </c>
      <c r="BB113" s="55">
        <v>0</v>
      </c>
      <c r="BC113" s="157">
        <v>0</v>
      </c>
      <c r="BD113" s="57">
        <v>0</v>
      </c>
      <c r="BE113" s="58">
        <v>0</v>
      </c>
      <c r="BF113" s="55">
        <v>0</v>
      </c>
      <c r="BG113" s="57">
        <v>0</v>
      </c>
      <c r="BH113" s="57">
        <v>0</v>
      </c>
      <c r="BI113" s="57">
        <v>1</v>
      </c>
      <c r="BJ113" s="55">
        <v>0</v>
      </c>
      <c r="BK113" s="57">
        <v>0</v>
      </c>
      <c r="BL113" s="57">
        <v>0</v>
      </c>
      <c r="BM113" s="58">
        <v>0</v>
      </c>
      <c r="BN113" s="56">
        <f t="shared" si="1"/>
        <v>3</v>
      </c>
      <c r="BO113" s="56" t="s">
        <v>206</v>
      </c>
    </row>
    <row r="114" spans="2:67">
      <c r="B114" s="55"/>
      <c r="C114" s="56" t="s">
        <v>207</v>
      </c>
      <c r="D114" s="65">
        <v>16.5</v>
      </c>
      <c r="E114" s="66">
        <v>10.5</v>
      </c>
      <c r="F114" s="59">
        <v>14</v>
      </c>
      <c r="G114" s="65">
        <v>14.5</v>
      </c>
      <c r="H114" s="65">
        <v>9.5</v>
      </c>
      <c r="I114" s="65">
        <v>11</v>
      </c>
      <c r="J114" s="59">
        <v>6</v>
      </c>
      <c r="K114" s="65">
        <v>6</v>
      </c>
      <c r="L114" s="57">
        <v>1.5</v>
      </c>
      <c r="M114" s="58">
        <v>1.5</v>
      </c>
      <c r="N114" s="55">
        <v>0</v>
      </c>
      <c r="O114" s="57">
        <v>0</v>
      </c>
      <c r="P114" s="57">
        <v>0</v>
      </c>
      <c r="Q114" s="57">
        <v>1</v>
      </c>
      <c r="R114" s="57">
        <v>0</v>
      </c>
      <c r="S114" s="55">
        <v>0</v>
      </c>
      <c r="T114" s="57">
        <v>0</v>
      </c>
      <c r="U114" s="57">
        <v>0</v>
      </c>
      <c r="V114" s="58">
        <v>0</v>
      </c>
      <c r="W114" s="57">
        <v>0</v>
      </c>
      <c r="X114" s="57">
        <v>0</v>
      </c>
      <c r="Y114" s="57">
        <v>0</v>
      </c>
      <c r="Z114" s="57">
        <v>0</v>
      </c>
      <c r="AA114" s="58">
        <v>0</v>
      </c>
      <c r="AB114" s="57">
        <v>0</v>
      </c>
      <c r="AC114" s="57">
        <v>0</v>
      </c>
      <c r="AD114" s="57">
        <v>0</v>
      </c>
      <c r="AE114" s="58">
        <v>0</v>
      </c>
      <c r="AF114" s="57">
        <v>0</v>
      </c>
      <c r="AG114" s="57">
        <v>0.5</v>
      </c>
      <c r="AH114" s="57">
        <v>1.5</v>
      </c>
      <c r="AI114" s="57">
        <v>0</v>
      </c>
      <c r="AJ114" s="55">
        <v>0</v>
      </c>
      <c r="AK114" s="57">
        <v>0.5</v>
      </c>
      <c r="AL114" s="57">
        <v>0</v>
      </c>
      <c r="AM114" s="57">
        <v>0</v>
      </c>
      <c r="AN114" s="58">
        <v>1.5</v>
      </c>
      <c r="AO114" s="57">
        <v>0.5</v>
      </c>
      <c r="AP114" s="57">
        <v>2</v>
      </c>
      <c r="AQ114" s="148">
        <v>7</v>
      </c>
      <c r="AR114" s="66">
        <v>3</v>
      </c>
      <c r="AS114" s="65">
        <v>3.5</v>
      </c>
      <c r="AT114" s="57">
        <v>1.5</v>
      </c>
      <c r="AU114" s="57">
        <v>0.5</v>
      </c>
      <c r="AV114" s="57">
        <v>0.5</v>
      </c>
      <c r="AW114" s="55">
        <v>0.5</v>
      </c>
      <c r="AX114" s="57">
        <v>0.5</v>
      </c>
      <c r="AY114" s="57">
        <v>0</v>
      </c>
      <c r="AZ114" s="57">
        <v>1</v>
      </c>
      <c r="BA114" s="58">
        <v>1</v>
      </c>
      <c r="BB114" s="55">
        <v>0.5</v>
      </c>
      <c r="BC114" s="160">
        <v>0.5</v>
      </c>
      <c r="BD114" s="57">
        <v>0</v>
      </c>
      <c r="BE114" s="58">
        <v>0.5</v>
      </c>
      <c r="BF114" s="55">
        <v>0</v>
      </c>
      <c r="BG114" s="57">
        <v>1</v>
      </c>
      <c r="BH114" s="57">
        <v>1</v>
      </c>
      <c r="BI114" s="57">
        <v>1</v>
      </c>
      <c r="BJ114" s="55">
        <v>0</v>
      </c>
      <c r="BK114" s="57">
        <v>0</v>
      </c>
      <c r="BL114" s="57">
        <v>0</v>
      </c>
      <c r="BM114" s="58">
        <v>0</v>
      </c>
      <c r="BN114" s="56">
        <f t="shared" si="1"/>
        <v>31</v>
      </c>
      <c r="BO114" s="56" t="s">
        <v>207</v>
      </c>
    </row>
    <row r="115" spans="2:67">
      <c r="B115" s="55"/>
      <c r="C115" s="75" t="s">
        <v>208</v>
      </c>
      <c r="D115" s="79">
        <v>10.28</v>
      </c>
      <c r="E115" s="84">
        <v>8.7799999999999994</v>
      </c>
      <c r="F115" s="81">
        <v>7.41</v>
      </c>
      <c r="G115" s="79">
        <v>6.66</v>
      </c>
      <c r="H115" s="79">
        <v>7.34</v>
      </c>
      <c r="I115" s="79">
        <v>6.81</v>
      </c>
      <c r="J115" s="81">
        <v>3.66</v>
      </c>
      <c r="K115" s="79">
        <v>2.31</v>
      </c>
      <c r="L115" s="76">
        <v>1.06</v>
      </c>
      <c r="M115" s="77">
        <v>0.69</v>
      </c>
      <c r="N115" s="78">
        <v>0.09</v>
      </c>
      <c r="O115" s="76">
        <v>0.06</v>
      </c>
      <c r="P115" s="76">
        <v>0.16</v>
      </c>
      <c r="Q115" s="76">
        <v>0.19</v>
      </c>
      <c r="R115" s="76">
        <v>0.13</v>
      </c>
      <c r="S115" s="78">
        <v>0.13</v>
      </c>
      <c r="T115" s="76">
        <v>0.06</v>
      </c>
      <c r="U115" s="76">
        <v>0.03</v>
      </c>
      <c r="V115" s="77">
        <v>0.19</v>
      </c>
      <c r="W115" s="76">
        <v>0.19</v>
      </c>
      <c r="X115" s="76">
        <v>0.16</v>
      </c>
      <c r="Y115" s="76">
        <v>0.25</v>
      </c>
      <c r="Z115" s="76">
        <v>0.09</v>
      </c>
      <c r="AA115" s="77">
        <v>0.06</v>
      </c>
      <c r="AB115" s="76">
        <v>0.08</v>
      </c>
      <c r="AC115" s="76">
        <v>0.44</v>
      </c>
      <c r="AD115" s="76">
        <v>0.08</v>
      </c>
      <c r="AE115" s="77">
        <v>0.2</v>
      </c>
      <c r="AF115" s="76">
        <v>0.16</v>
      </c>
      <c r="AG115" s="76">
        <v>0.48</v>
      </c>
      <c r="AH115" s="76">
        <v>0.72</v>
      </c>
      <c r="AI115" s="76">
        <v>0.52</v>
      </c>
      <c r="AJ115" s="78">
        <v>0.42</v>
      </c>
      <c r="AK115" s="76">
        <v>0.72</v>
      </c>
      <c r="AL115" s="76">
        <v>0.36</v>
      </c>
      <c r="AM115" s="76">
        <v>0.4</v>
      </c>
      <c r="AN115" s="77">
        <v>0.4</v>
      </c>
      <c r="AO115" s="76">
        <v>0.44</v>
      </c>
      <c r="AP115" s="76">
        <v>0.68</v>
      </c>
      <c r="AQ115" s="146">
        <v>0.88</v>
      </c>
      <c r="AR115" s="77">
        <v>0.6</v>
      </c>
      <c r="AS115" s="76">
        <v>0.92</v>
      </c>
      <c r="AT115" s="76">
        <v>0.52</v>
      </c>
      <c r="AU115" s="76">
        <v>0.68</v>
      </c>
      <c r="AV115" s="76">
        <v>1</v>
      </c>
      <c r="AW115" s="78">
        <v>1.6</v>
      </c>
      <c r="AX115" s="76">
        <v>1.48</v>
      </c>
      <c r="AY115" s="76">
        <v>1.24</v>
      </c>
      <c r="AZ115" s="76">
        <v>1.64</v>
      </c>
      <c r="BA115" s="77">
        <v>2.08</v>
      </c>
      <c r="BB115" s="78">
        <v>2.12</v>
      </c>
      <c r="BC115" s="160">
        <v>1.24</v>
      </c>
      <c r="BD115" s="76">
        <v>1.6</v>
      </c>
      <c r="BE115" s="77">
        <v>1.44</v>
      </c>
      <c r="BF115" s="78">
        <v>1.1599999999999999</v>
      </c>
      <c r="BG115" s="76">
        <v>1.28</v>
      </c>
      <c r="BH115" s="76">
        <v>1.08</v>
      </c>
      <c r="BI115" s="76">
        <v>0.88</v>
      </c>
      <c r="BJ115" s="78">
        <v>0.84</v>
      </c>
      <c r="BK115" s="76">
        <v>0.56000000000000005</v>
      </c>
      <c r="BL115" s="76">
        <v>0.52</v>
      </c>
      <c r="BM115" s="77">
        <v>0.12</v>
      </c>
      <c r="BN115" s="75">
        <f t="shared" si="1"/>
        <v>33.370000000000005</v>
      </c>
      <c r="BO115" s="75" t="s">
        <v>208</v>
      </c>
    </row>
    <row r="116" spans="2:67">
      <c r="B116" s="61"/>
      <c r="C116" s="62" t="s">
        <v>209</v>
      </c>
      <c r="D116" s="97">
        <v>8.06</v>
      </c>
      <c r="E116" s="96">
        <v>7.7</v>
      </c>
      <c r="F116" s="99">
        <v>5.74</v>
      </c>
      <c r="G116" s="97">
        <v>4.17</v>
      </c>
      <c r="H116" s="97">
        <v>3.37</v>
      </c>
      <c r="I116" s="97">
        <v>2.75</v>
      </c>
      <c r="J116" s="61">
        <v>1.95</v>
      </c>
      <c r="K116" s="63">
        <v>1.32</v>
      </c>
      <c r="L116" s="63">
        <v>0.89</v>
      </c>
      <c r="M116" s="64">
        <v>0.54</v>
      </c>
      <c r="N116" s="61">
        <v>0.09</v>
      </c>
      <c r="O116" s="63">
        <v>0.16</v>
      </c>
      <c r="P116" s="63">
        <v>0.11</v>
      </c>
      <c r="Q116" s="63">
        <v>0.12</v>
      </c>
      <c r="R116" s="63">
        <v>0.1</v>
      </c>
      <c r="S116" s="61">
        <v>0.08</v>
      </c>
      <c r="T116" s="63">
        <v>0.06</v>
      </c>
      <c r="U116" s="63">
        <v>0.06</v>
      </c>
      <c r="V116" s="64">
        <v>0.05</v>
      </c>
      <c r="W116" s="63">
        <v>0.05</v>
      </c>
      <c r="X116" s="63">
        <v>0.05</v>
      </c>
      <c r="Y116" s="63">
        <v>0.04</v>
      </c>
      <c r="Z116" s="63">
        <v>0.05</v>
      </c>
      <c r="AA116" s="64">
        <v>0.04</v>
      </c>
      <c r="AB116" s="63">
        <v>0.05</v>
      </c>
      <c r="AC116" s="63">
        <v>7.0000000000000007E-2</v>
      </c>
      <c r="AD116" s="63">
        <v>0.1</v>
      </c>
      <c r="AE116" s="64">
        <v>0.09</v>
      </c>
      <c r="AF116" s="63">
        <v>0.08</v>
      </c>
      <c r="AG116" s="63">
        <v>0.13</v>
      </c>
      <c r="AH116" s="63">
        <v>0.18</v>
      </c>
      <c r="AI116" s="63">
        <v>0.16</v>
      </c>
      <c r="AJ116" s="61">
        <v>0.19</v>
      </c>
      <c r="AK116" s="63">
        <v>0.25</v>
      </c>
      <c r="AL116" s="63">
        <v>0.33</v>
      </c>
      <c r="AM116" s="63">
        <v>0.42</v>
      </c>
      <c r="AN116" s="133">
        <v>0.52</v>
      </c>
      <c r="AO116" s="63">
        <v>0.56999999999999995</v>
      </c>
      <c r="AP116" s="63">
        <v>0.59</v>
      </c>
      <c r="AQ116" s="147">
        <v>0.59</v>
      </c>
      <c r="AR116" s="64">
        <v>0.63</v>
      </c>
      <c r="AS116" s="63">
        <v>0.57999999999999996</v>
      </c>
      <c r="AT116" s="63">
        <v>0.35</v>
      </c>
      <c r="AU116" s="63">
        <v>0.46</v>
      </c>
      <c r="AV116" s="63">
        <v>0.51</v>
      </c>
      <c r="AW116" s="61">
        <v>0.56999999999999995</v>
      </c>
      <c r="AX116" s="63">
        <v>0.59</v>
      </c>
      <c r="AY116" s="63">
        <v>0.46</v>
      </c>
      <c r="AZ116" s="63">
        <v>0.4</v>
      </c>
      <c r="BA116" s="64">
        <v>0.39</v>
      </c>
      <c r="BB116" s="61">
        <v>0.36</v>
      </c>
      <c r="BC116" s="159">
        <v>0.28000000000000003</v>
      </c>
      <c r="BD116" s="63">
        <v>0.21</v>
      </c>
      <c r="BE116" s="64">
        <v>0.21</v>
      </c>
      <c r="BF116" s="61">
        <v>0.14000000000000001</v>
      </c>
      <c r="BG116" s="63">
        <v>0.13</v>
      </c>
      <c r="BH116" s="63">
        <v>0.12</v>
      </c>
      <c r="BI116" s="63">
        <v>0.1</v>
      </c>
      <c r="BJ116" s="61">
        <v>0.08</v>
      </c>
      <c r="BK116" s="63">
        <v>7.0000000000000007E-2</v>
      </c>
      <c r="BL116" s="63">
        <v>0.06</v>
      </c>
      <c r="BM116" s="64">
        <v>0.06</v>
      </c>
      <c r="BN116" s="62">
        <f t="shared" si="1"/>
        <v>12.140000000000002</v>
      </c>
      <c r="BO116" s="62" t="s">
        <v>209</v>
      </c>
    </row>
    <row r="117" spans="2:67">
      <c r="B117" s="43" t="s">
        <v>245</v>
      </c>
      <c r="C117" s="44" t="s">
        <v>201</v>
      </c>
      <c r="D117" s="46">
        <v>3</v>
      </c>
      <c r="E117" s="48">
        <v>2</v>
      </c>
      <c r="F117" s="49">
        <v>3</v>
      </c>
      <c r="G117" s="46">
        <v>3</v>
      </c>
      <c r="H117" s="46">
        <v>2</v>
      </c>
      <c r="I117" s="46">
        <v>6</v>
      </c>
      <c r="J117" s="49">
        <v>5</v>
      </c>
      <c r="K117" s="46">
        <v>4</v>
      </c>
      <c r="L117" s="46">
        <v>2</v>
      </c>
      <c r="M117" s="48">
        <v>5</v>
      </c>
      <c r="N117" s="49">
        <v>0</v>
      </c>
      <c r="O117" s="46">
        <v>5</v>
      </c>
      <c r="P117" s="46">
        <v>2</v>
      </c>
      <c r="Q117" s="46">
        <v>3</v>
      </c>
      <c r="R117" s="46">
        <v>2</v>
      </c>
      <c r="S117" s="49">
        <v>1</v>
      </c>
      <c r="T117" s="46">
        <v>2</v>
      </c>
      <c r="U117" s="46">
        <v>1</v>
      </c>
      <c r="V117" s="48">
        <v>1</v>
      </c>
      <c r="W117" s="46">
        <v>2</v>
      </c>
      <c r="X117" s="46">
        <v>0</v>
      </c>
      <c r="Y117" s="46">
        <v>0</v>
      </c>
      <c r="Z117" s="46">
        <v>0</v>
      </c>
      <c r="AA117" s="48">
        <v>0</v>
      </c>
      <c r="AB117" s="46">
        <v>0</v>
      </c>
      <c r="AC117" s="46">
        <v>0</v>
      </c>
      <c r="AD117" s="46">
        <v>0</v>
      </c>
      <c r="AE117" s="48">
        <v>1</v>
      </c>
      <c r="AF117" s="46">
        <v>0</v>
      </c>
      <c r="AG117" s="46">
        <v>0</v>
      </c>
      <c r="AH117" s="46">
        <v>0</v>
      </c>
      <c r="AI117" s="46">
        <v>0</v>
      </c>
      <c r="AJ117" s="49">
        <v>0</v>
      </c>
      <c r="AK117" s="46">
        <v>0</v>
      </c>
      <c r="AL117" s="46">
        <v>0</v>
      </c>
      <c r="AM117" s="46">
        <v>1</v>
      </c>
      <c r="AN117" s="48">
        <v>0</v>
      </c>
      <c r="AO117" s="46">
        <v>0</v>
      </c>
      <c r="AP117" s="46">
        <v>0</v>
      </c>
      <c r="AQ117" s="142">
        <v>0</v>
      </c>
      <c r="AR117" s="118">
        <v>0</v>
      </c>
      <c r="AS117" s="46">
        <v>0</v>
      </c>
      <c r="AT117" s="46">
        <v>0</v>
      </c>
      <c r="AU117" s="46">
        <v>0</v>
      </c>
      <c r="AV117" s="46">
        <v>0</v>
      </c>
      <c r="AW117" s="49">
        <v>0</v>
      </c>
      <c r="AX117" s="46">
        <v>0</v>
      </c>
      <c r="AY117" s="46">
        <v>0</v>
      </c>
      <c r="AZ117" s="46">
        <v>0</v>
      </c>
      <c r="BA117" s="48">
        <v>0</v>
      </c>
      <c r="BB117" s="49">
        <v>0</v>
      </c>
      <c r="BC117" s="153">
        <v>0</v>
      </c>
      <c r="BD117" s="46">
        <v>0</v>
      </c>
      <c r="BE117" s="48">
        <v>1</v>
      </c>
      <c r="BF117" s="49">
        <v>1</v>
      </c>
      <c r="BG117" s="46">
        <v>1</v>
      </c>
      <c r="BH117" s="46">
        <v>0</v>
      </c>
      <c r="BI117" s="46">
        <v>0</v>
      </c>
      <c r="BJ117" s="49">
        <v>0</v>
      </c>
      <c r="BK117" s="46">
        <v>1</v>
      </c>
      <c r="BL117" s="46">
        <v>0</v>
      </c>
      <c r="BM117" s="48">
        <v>0</v>
      </c>
      <c r="BN117" s="120">
        <f t="shared" si="1"/>
        <v>25</v>
      </c>
      <c r="BO117" s="44" t="s">
        <v>201</v>
      </c>
    </row>
    <row r="118" spans="2:67">
      <c r="B118" s="43" t="s">
        <v>202</v>
      </c>
      <c r="C118" s="44" t="s">
        <v>203</v>
      </c>
      <c r="D118" s="46">
        <v>2</v>
      </c>
      <c r="E118" s="48">
        <v>1</v>
      </c>
      <c r="F118" s="49">
        <v>2</v>
      </c>
      <c r="G118" s="46">
        <v>2</v>
      </c>
      <c r="H118" s="46">
        <v>1</v>
      </c>
      <c r="I118" s="46">
        <v>5</v>
      </c>
      <c r="J118" s="49">
        <v>4</v>
      </c>
      <c r="K118" s="46">
        <v>4</v>
      </c>
      <c r="L118" s="46">
        <v>2</v>
      </c>
      <c r="M118" s="48">
        <v>2</v>
      </c>
      <c r="N118" s="49">
        <v>0</v>
      </c>
      <c r="O118" s="46">
        <v>1</v>
      </c>
      <c r="P118" s="46">
        <v>5</v>
      </c>
      <c r="Q118" s="46">
        <v>4</v>
      </c>
      <c r="R118" s="46">
        <v>8</v>
      </c>
      <c r="S118" s="49">
        <v>3</v>
      </c>
      <c r="T118" s="46">
        <v>0</v>
      </c>
      <c r="U118" s="46">
        <v>1</v>
      </c>
      <c r="V118" s="48">
        <v>5</v>
      </c>
      <c r="W118" s="46">
        <v>13</v>
      </c>
      <c r="X118" s="46">
        <v>16</v>
      </c>
      <c r="Y118" s="46">
        <v>5</v>
      </c>
      <c r="Z118" s="46">
        <v>8</v>
      </c>
      <c r="AA118" s="48">
        <v>2</v>
      </c>
      <c r="AB118" s="46">
        <v>6</v>
      </c>
      <c r="AC118" s="46">
        <v>3</v>
      </c>
      <c r="AD118" s="46">
        <v>2</v>
      </c>
      <c r="AE118" s="48">
        <v>5</v>
      </c>
      <c r="AF118" s="46">
        <v>3</v>
      </c>
      <c r="AG118" s="46">
        <v>6</v>
      </c>
      <c r="AH118" s="46">
        <v>5</v>
      </c>
      <c r="AI118" s="46">
        <v>4</v>
      </c>
      <c r="AJ118" s="49">
        <v>7</v>
      </c>
      <c r="AK118" s="46">
        <v>8</v>
      </c>
      <c r="AL118" s="46">
        <v>15</v>
      </c>
      <c r="AM118" s="46">
        <v>7</v>
      </c>
      <c r="AN118" s="48">
        <v>12</v>
      </c>
      <c r="AO118" s="46">
        <v>16</v>
      </c>
      <c r="AP118" s="46">
        <v>12</v>
      </c>
      <c r="AQ118" s="142">
        <v>20</v>
      </c>
      <c r="AR118" s="118">
        <v>35</v>
      </c>
      <c r="AS118" s="46">
        <v>35</v>
      </c>
      <c r="AT118" s="46">
        <v>17</v>
      </c>
      <c r="AU118" s="46">
        <v>20</v>
      </c>
      <c r="AV118" s="46">
        <v>23</v>
      </c>
      <c r="AW118" s="49">
        <v>21</v>
      </c>
      <c r="AX118" s="46">
        <v>14</v>
      </c>
      <c r="AY118" s="46">
        <v>15</v>
      </c>
      <c r="AZ118" s="46">
        <v>10</v>
      </c>
      <c r="BA118" s="48">
        <v>7</v>
      </c>
      <c r="BB118" s="49">
        <v>12</v>
      </c>
      <c r="BC118" s="153">
        <v>8</v>
      </c>
      <c r="BD118" s="46">
        <v>4</v>
      </c>
      <c r="BE118" s="48">
        <v>1</v>
      </c>
      <c r="BF118" s="49">
        <v>4</v>
      </c>
      <c r="BG118" s="46">
        <v>4</v>
      </c>
      <c r="BH118" s="46">
        <v>3</v>
      </c>
      <c r="BI118" s="46">
        <v>0</v>
      </c>
      <c r="BJ118" s="49">
        <v>0</v>
      </c>
      <c r="BK118" s="46">
        <v>0</v>
      </c>
      <c r="BL118" s="46">
        <v>7</v>
      </c>
      <c r="BM118" s="48">
        <v>4</v>
      </c>
      <c r="BN118" s="120">
        <f t="shared" si="1"/>
        <v>446</v>
      </c>
      <c r="BO118" s="44" t="s">
        <v>203</v>
      </c>
    </row>
    <row r="119" spans="2:67">
      <c r="B119" s="43"/>
      <c r="C119" s="44" t="s">
        <v>204</v>
      </c>
      <c r="D119" s="46">
        <v>10</v>
      </c>
      <c r="E119" s="48">
        <v>0</v>
      </c>
      <c r="F119" s="49">
        <v>0</v>
      </c>
      <c r="G119" s="46">
        <v>0</v>
      </c>
      <c r="H119" s="46">
        <v>0</v>
      </c>
      <c r="I119" s="46">
        <v>1</v>
      </c>
      <c r="J119" s="49">
        <v>2</v>
      </c>
      <c r="K119" s="46">
        <v>0</v>
      </c>
      <c r="L119" s="46">
        <v>0</v>
      </c>
      <c r="M119" s="48">
        <v>1</v>
      </c>
      <c r="N119" s="49">
        <v>0</v>
      </c>
      <c r="O119" s="46">
        <v>0</v>
      </c>
      <c r="P119" s="46">
        <v>0</v>
      </c>
      <c r="Q119" s="46">
        <v>3</v>
      </c>
      <c r="R119" s="46">
        <v>0</v>
      </c>
      <c r="S119" s="49">
        <v>1</v>
      </c>
      <c r="T119" s="46">
        <v>4</v>
      </c>
      <c r="U119" s="46">
        <v>1</v>
      </c>
      <c r="V119" s="48">
        <v>5</v>
      </c>
      <c r="W119" s="46">
        <v>7</v>
      </c>
      <c r="X119" s="46">
        <v>5</v>
      </c>
      <c r="Y119" s="46">
        <v>1</v>
      </c>
      <c r="Z119" s="46">
        <v>11</v>
      </c>
      <c r="AA119" s="48">
        <v>0</v>
      </c>
      <c r="AB119" s="46">
        <v>1</v>
      </c>
      <c r="AC119" s="46">
        <v>2</v>
      </c>
      <c r="AD119" s="46">
        <v>7</v>
      </c>
      <c r="AE119" s="48">
        <v>1</v>
      </c>
      <c r="AF119" s="46">
        <v>4</v>
      </c>
      <c r="AG119" s="46">
        <v>1</v>
      </c>
      <c r="AH119" s="46">
        <v>3</v>
      </c>
      <c r="AI119" s="46">
        <v>2</v>
      </c>
      <c r="AJ119" s="49">
        <v>5</v>
      </c>
      <c r="AK119" s="46">
        <v>8</v>
      </c>
      <c r="AL119" s="46">
        <v>3</v>
      </c>
      <c r="AM119" s="46">
        <v>4</v>
      </c>
      <c r="AN119" s="48">
        <v>5</v>
      </c>
      <c r="AO119" s="46">
        <v>4</v>
      </c>
      <c r="AP119" s="46">
        <v>11</v>
      </c>
      <c r="AQ119" s="142">
        <v>8</v>
      </c>
      <c r="AR119" s="118">
        <v>6</v>
      </c>
      <c r="AS119" s="46">
        <v>6</v>
      </c>
      <c r="AT119" s="46">
        <v>8</v>
      </c>
      <c r="AU119" s="46">
        <v>8</v>
      </c>
      <c r="AV119" s="46">
        <v>8</v>
      </c>
      <c r="AW119" s="49">
        <v>8</v>
      </c>
      <c r="AX119" s="46">
        <v>12</v>
      </c>
      <c r="AY119" s="46">
        <v>6</v>
      </c>
      <c r="AZ119" s="46">
        <v>14</v>
      </c>
      <c r="BA119" s="48">
        <v>8</v>
      </c>
      <c r="BB119" s="49">
        <v>4</v>
      </c>
      <c r="BC119" s="153">
        <v>11</v>
      </c>
      <c r="BD119" s="46">
        <v>7</v>
      </c>
      <c r="BE119" s="48">
        <v>5</v>
      </c>
      <c r="BF119" s="49">
        <v>7</v>
      </c>
      <c r="BG119" s="46">
        <v>5</v>
      </c>
      <c r="BH119" s="46">
        <v>2</v>
      </c>
      <c r="BI119" s="46">
        <v>0</v>
      </c>
      <c r="BJ119" s="49">
        <v>1</v>
      </c>
      <c r="BK119" s="46">
        <v>1</v>
      </c>
      <c r="BL119" s="46">
        <v>3</v>
      </c>
      <c r="BM119" s="48">
        <v>3</v>
      </c>
      <c r="BN119" s="120">
        <f t="shared" si="1"/>
        <v>240</v>
      </c>
      <c r="BO119" s="44" t="s">
        <v>204</v>
      </c>
    </row>
    <row r="120" spans="2:67">
      <c r="B120" s="43"/>
      <c r="C120" s="44" t="s">
        <v>205</v>
      </c>
      <c r="D120" s="46">
        <v>2</v>
      </c>
      <c r="E120" s="48">
        <v>3</v>
      </c>
      <c r="F120" s="49">
        <v>2</v>
      </c>
      <c r="G120" s="46">
        <v>4</v>
      </c>
      <c r="H120" s="46">
        <v>4</v>
      </c>
      <c r="I120" s="46">
        <v>3</v>
      </c>
      <c r="J120" s="49">
        <v>1</v>
      </c>
      <c r="K120" s="46">
        <v>1</v>
      </c>
      <c r="L120" s="46">
        <v>1</v>
      </c>
      <c r="M120" s="48">
        <v>2</v>
      </c>
      <c r="N120" s="49">
        <v>1</v>
      </c>
      <c r="O120" s="46">
        <v>5</v>
      </c>
      <c r="P120" s="46">
        <v>5</v>
      </c>
      <c r="Q120" s="46">
        <v>6</v>
      </c>
      <c r="R120" s="46">
        <v>2</v>
      </c>
      <c r="S120" s="49">
        <v>6</v>
      </c>
      <c r="T120" s="46">
        <v>2</v>
      </c>
      <c r="U120" s="46">
        <v>7</v>
      </c>
      <c r="V120" s="48">
        <v>1</v>
      </c>
      <c r="W120" s="46">
        <v>4</v>
      </c>
      <c r="X120" s="46">
        <v>4</v>
      </c>
      <c r="Y120" s="46">
        <v>5</v>
      </c>
      <c r="Z120" s="46">
        <v>7</v>
      </c>
      <c r="AA120" s="48">
        <v>2</v>
      </c>
      <c r="AB120" s="46">
        <v>3</v>
      </c>
      <c r="AC120" s="46">
        <v>1</v>
      </c>
      <c r="AD120" s="46">
        <v>6</v>
      </c>
      <c r="AE120" s="48">
        <v>1</v>
      </c>
      <c r="AF120" s="46">
        <v>2</v>
      </c>
      <c r="AG120" s="46">
        <v>7</v>
      </c>
      <c r="AH120" s="46">
        <v>4</v>
      </c>
      <c r="AI120" s="46">
        <v>4</v>
      </c>
      <c r="AJ120" s="49">
        <v>7</v>
      </c>
      <c r="AK120" s="46">
        <v>8</v>
      </c>
      <c r="AL120" s="46">
        <v>2</v>
      </c>
      <c r="AM120" s="46">
        <v>1</v>
      </c>
      <c r="AN120" s="48">
        <v>3</v>
      </c>
      <c r="AO120" s="46">
        <v>2</v>
      </c>
      <c r="AP120" s="46">
        <v>5</v>
      </c>
      <c r="AQ120" s="142">
        <v>7</v>
      </c>
      <c r="AR120" s="118">
        <v>5</v>
      </c>
      <c r="AS120" s="46">
        <v>4</v>
      </c>
      <c r="AT120" s="46">
        <v>1</v>
      </c>
      <c r="AU120" s="46">
        <v>7</v>
      </c>
      <c r="AV120" s="46">
        <v>3</v>
      </c>
      <c r="AW120" s="49">
        <v>3</v>
      </c>
      <c r="AX120" s="46">
        <v>13</v>
      </c>
      <c r="AY120" s="46">
        <v>7</v>
      </c>
      <c r="AZ120" s="46">
        <v>8</v>
      </c>
      <c r="BA120" s="48">
        <v>7</v>
      </c>
      <c r="BB120" s="49">
        <v>9</v>
      </c>
      <c r="BC120" s="153">
        <v>6</v>
      </c>
      <c r="BD120" s="46">
        <v>2</v>
      </c>
      <c r="BE120" s="48">
        <v>3</v>
      </c>
      <c r="BF120" s="49">
        <v>4</v>
      </c>
      <c r="BG120" s="46">
        <v>4</v>
      </c>
      <c r="BH120" s="46">
        <v>4</v>
      </c>
      <c r="BI120" s="46">
        <v>6</v>
      </c>
      <c r="BJ120" s="49">
        <v>8</v>
      </c>
      <c r="BK120" s="46">
        <v>3</v>
      </c>
      <c r="BL120" s="46">
        <v>0</v>
      </c>
      <c r="BM120" s="48">
        <v>3</v>
      </c>
      <c r="BN120" s="120">
        <f t="shared" si="1"/>
        <v>230</v>
      </c>
      <c r="BO120" s="44" t="s">
        <v>205</v>
      </c>
    </row>
    <row r="121" spans="2:67">
      <c r="B121" s="43"/>
      <c r="C121" s="44" t="s">
        <v>206</v>
      </c>
      <c r="D121" s="46">
        <v>0</v>
      </c>
      <c r="E121" s="48">
        <v>0</v>
      </c>
      <c r="F121" s="49">
        <v>0</v>
      </c>
      <c r="G121" s="46">
        <v>0</v>
      </c>
      <c r="H121" s="46">
        <v>0</v>
      </c>
      <c r="I121" s="46">
        <v>0</v>
      </c>
      <c r="J121" s="49">
        <v>0</v>
      </c>
      <c r="K121" s="46">
        <v>0</v>
      </c>
      <c r="L121" s="46">
        <v>0</v>
      </c>
      <c r="M121" s="48">
        <v>0</v>
      </c>
      <c r="N121" s="49">
        <v>0</v>
      </c>
      <c r="O121" s="46">
        <v>0</v>
      </c>
      <c r="P121" s="46">
        <v>0</v>
      </c>
      <c r="Q121" s="46">
        <v>0</v>
      </c>
      <c r="R121" s="46">
        <v>0</v>
      </c>
      <c r="S121" s="49">
        <v>0</v>
      </c>
      <c r="T121" s="46">
        <v>0</v>
      </c>
      <c r="U121" s="46">
        <v>0</v>
      </c>
      <c r="V121" s="48">
        <v>0</v>
      </c>
      <c r="W121" s="46">
        <v>0</v>
      </c>
      <c r="X121" s="46">
        <v>0</v>
      </c>
      <c r="Y121" s="46">
        <v>0</v>
      </c>
      <c r="Z121" s="46">
        <v>0</v>
      </c>
      <c r="AA121" s="48">
        <v>0</v>
      </c>
      <c r="AB121" s="46">
        <v>0</v>
      </c>
      <c r="AC121" s="46">
        <v>0</v>
      </c>
      <c r="AD121" s="46">
        <v>0</v>
      </c>
      <c r="AE121" s="48">
        <v>0</v>
      </c>
      <c r="AF121" s="46">
        <v>0</v>
      </c>
      <c r="AG121" s="46">
        <v>0</v>
      </c>
      <c r="AH121" s="46">
        <v>0</v>
      </c>
      <c r="AI121" s="46">
        <v>0</v>
      </c>
      <c r="AJ121" s="49">
        <v>0</v>
      </c>
      <c r="AK121" s="46">
        <v>0</v>
      </c>
      <c r="AL121" s="46">
        <v>0</v>
      </c>
      <c r="AM121" s="46">
        <v>0</v>
      </c>
      <c r="AN121" s="48">
        <v>0</v>
      </c>
      <c r="AO121" s="46">
        <v>0</v>
      </c>
      <c r="AP121" s="46">
        <v>0</v>
      </c>
      <c r="AQ121" s="142">
        <v>0</v>
      </c>
      <c r="AR121" s="118">
        <v>0</v>
      </c>
      <c r="AS121" s="46">
        <v>0</v>
      </c>
      <c r="AT121" s="46">
        <v>0</v>
      </c>
      <c r="AU121" s="46">
        <v>0</v>
      </c>
      <c r="AV121" s="46">
        <v>0</v>
      </c>
      <c r="AW121" s="49">
        <v>0</v>
      </c>
      <c r="AX121" s="46">
        <v>0</v>
      </c>
      <c r="AY121" s="46">
        <v>0</v>
      </c>
      <c r="AZ121" s="46">
        <v>0</v>
      </c>
      <c r="BA121" s="48">
        <v>0</v>
      </c>
      <c r="BB121" s="49">
        <v>0</v>
      </c>
      <c r="BC121" s="153">
        <v>0</v>
      </c>
      <c r="BD121" s="46">
        <v>0</v>
      </c>
      <c r="BE121" s="48">
        <v>0</v>
      </c>
      <c r="BF121" s="49">
        <v>0</v>
      </c>
      <c r="BG121" s="46">
        <v>0</v>
      </c>
      <c r="BH121" s="46">
        <v>0</v>
      </c>
      <c r="BI121" s="46">
        <v>0</v>
      </c>
      <c r="BJ121" s="49">
        <v>0</v>
      </c>
      <c r="BK121" s="46">
        <v>0</v>
      </c>
      <c r="BL121" s="46">
        <v>0</v>
      </c>
      <c r="BM121" s="48">
        <v>0</v>
      </c>
      <c r="BN121" s="120">
        <f t="shared" si="1"/>
        <v>0</v>
      </c>
      <c r="BO121" s="44" t="s">
        <v>206</v>
      </c>
    </row>
    <row r="122" spans="2:67">
      <c r="B122" s="43"/>
      <c r="C122" s="44" t="s">
        <v>207</v>
      </c>
      <c r="D122" s="46">
        <v>0</v>
      </c>
      <c r="E122" s="48">
        <v>0</v>
      </c>
      <c r="F122" s="49">
        <v>0</v>
      </c>
      <c r="G122" s="46">
        <v>0</v>
      </c>
      <c r="H122" s="46">
        <v>0</v>
      </c>
      <c r="I122" s="46">
        <v>0</v>
      </c>
      <c r="J122" s="49">
        <v>0</v>
      </c>
      <c r="K122" s="46">
        <v>0</v>
      </c>
      <c r="L122" s="46">
        <v>0</v>
      </c>
      <c r="M122" s="48">
        <v>0</v>
      </c>
      <c r="N122" s="49">
        <v>0</v>
      </c>
      <c r="O122" s="46">
        <v>0</v>
      </c>
      <c r="P122" s="46">
        <v>0</v>
      </c>
      <c r="Q122" s="46">
        <v>0</v>
      </c>
      <c r="R122" s="46">
        <v>0</v>
      </c>
      <c r="S122" s="49">
        <v>0</v>
      </c>
      <c r="T122" s="46">
        <v>0</v>
      </c>
      <c r="U122" s="46">
        <v>1</v>
      </c>
      <c r="V122" s="48">
        <v>0</v>
      </c>
      <c r="W122" s="46">
        <v>0</v>
      </c>
      <c r="X122" s="46">
        <v>1</v>
      </c>
      <c r="Y122" s="46">
        <v>0</v>
      </c>
      <c r="Z122" s="46">
        <v>0</v>
      </c>
      <c r="AA122" s="48">
        <v>0</v>
      </c>
      <c r="AB122" s="46">
        <v>1</v>
      </c>
      <c r="AC122" s="46">
        <v>1</v>
      </c>
      <c r="AD122" s="46">
        <v>2</v>
      </c>
      <c r="AE122" s="48">
        <v>0</v>
      </c>
      <c r="AF122" s="46">
        <v>0</v>
      </c>
      <c r="AG122" s="46">
        <v>0</v>
      </c>
      <c r="AH122" s="46">
        <v>0</v>
      </c>
      <c r="AI122" s="46">
        <v>0</v>
      </c>
      <c r="AJ122" s="49">
        <v>0</v>
      </c>
      <c r="AK122" s="46">
        <v>0</v>
      </c>
      <c r="AL122" s="46">
        <v>0</v>
      </c>
      <c r="AM122" s="46">
        <v>0</v>
      </c>
      <c r="AN122" s="48">
        <v>0</v>
      </c>
      <c r="AO122" s="46">
        <v>0</v>
      </c>
      <c r="AP122" s="46">
        <v>2</v>
      </c>
      <c r="AQ122" s="143">
        <v>17</v>
      </c>
      <c r="AR122" s="118">
        <v>0</v>
      </c>
      <c r="AS122" s="46">
        <v>5</v>
      </c>
      <c r="AT122" s="46">
        <v>3</v>
      </c>
      <c r="AU122" s="46">
        <v>4</v>
      </c>
      <c r="AV122" s="46">
        <v>2</v>
      </c>
      <c r="AW122" s="49">
        <v>6</v>
      </c>
      <c r="AX122" s="46">
        <v>4</v>
      </c>
      <c r="AY122" s="46">
        <v>10</v>
      </c>
      <c r="AZ122" s="46">
        <v>10</v>
      </c>
      <c r="BA122" s="48">
        <v>0</v>
      </c>
      <c r="BB122" s="49">
        <v>1</v>
      </c>
      <c r="BC122" s="154">
        <v>9</v>
      </c>
      <c r="BD122" s="46">
        <v>1</v>
      </c>
      <c r="BE122" s="48">
        <v>7</v>
      </c>
      <c r="BF122" s="49">
        <v>1</v>
      </c>
      <c r="BG122" s="46">
        <v>1</v>
      </c>
      <c r="BH122" s="46">
        <v>2</v>
      </c>
      <c r="BI122" s="46">
        <v>3</v>
      </c>
      <c r="BJ122" s="49">
        <v>0</v>
      </c>
      <c r="BK122" s="46">
        <v>0</v>
      </c>
      <c r="BL122" s="46">
        <v>0</v>
      </c>
      <c r="BM122" s="48">
        <v>2</v>
      </c>
      <c r="BN122" s="120">
        <f t="shared" si="1"/>
        <v>96</v>
      </c>
      <c r="BO122" s="44" t="s">
        <v>207</v>
      </c>
    </row>
    <row r="123" spans="2:67">
      <c r="B123" s="43"/>
      <c r="C123" s="71" t="s">
        <v>208</v>
      </c>
      <c r="D123" s="72">
        <v>17</v>
      </c>
      <c r="E123" s="73">
        <v>6</v>
      </c>
      <c r="F123" s="74">
        <v>7</v>
      </c>
      <c r="G123" s="72">
        <v>9</v>
      </c>
      <c r="H123" s="72">
        <v>7</v>
      </c>
      <c r="I123" s="72">
        <v>15</v>
      </c>
      <c r="J123" s="74">
        <v>12</v>
      </c>
      <c r="K123" s="72">
        <v>9</v>
      </c>
      <c r="L123" s="72">
        <v>5</v>
      </c>
      <c r="M123" s="73">
        <v>10</v>
      </c>
      <c r="N123" s="74">
        <v>1</v>
      </c>
      <c r="O123" s="72">
        <v>11</v>
      </c>
      <c r="P123" s="72">
        <v>12</v>
      </c>
      <c r="Q123" s="72">
        <v>16</v>
      </c>
      <c r="R123" s="72">
        <v>12</v>
      </c>
      <c r="S123" s="74">
        <v>11</v>
      </c>
      <c r="T123" s="72">
        <v>8</v>
      </c>
      <c r="U123" s="72">
        <v>11</v>
      </c>
      <c r="V123" s="73">
        <v>12</v>
      </c>
      <c r="W123" s="72">
        <v>26</v>
      </c>
      <c r="X123" s="72">
        <v>26</v>
      </c>
      <c r="Y123" s="72">
        <v>11</v>
      </c>
      <c r="Z123" s="72">
        <v>26</v>
      </c>
      <c r="AA123" s="73">
        <v>4</v>
      </c>
      <c r="AB123" s="72">
        <v>11</v>
      </c>
      <c r="AC123" s="72">
        <v>7</v>
      </c>
      <c r="AD123" s="72">
        <v>17</v>
      </c>
      <c r="AE123" s="73">
        <v>8</v>
      </c>
      <c r="AF123" s="72">
        <v>9</v>
      </c>
      <c r="AG123" s="72">
        <v>14</v>
      </c>
      <c r="AH123" s="72">
        <v>12</v>
      </c>
      <c r="AI123" s="72">
        <v>10</v>
      </c>
      <c r="AJ123" s="74">
        <v>19</v>
      </c>
      <c r="AK123" s="72">
        <v>24</v>
      </c>
      <c r="AL123" s="72">
        <v>20</v>
      </c>
      <c r="AM123" s="72">
        <v>13</v>
      </c>
      <c r="AN123" s="73">
        <v>20</v>
      </c>
      <c r="AO123" s="72">
        <v>22</v>
      </c>
      <c r="AP123" s="72">
        <v>30</v>
      </c>
      <c r="AQ123" s="143">
        <v>52</v>
      </c>
      <c r="AR123" s="121">
        <v>46</v>
      </c>
      <c r="AS123" s="72">
        <v>50</v>
      </c>
      <c r="AT123" s="72">
        <v>29</v>
      </c>
      <c r="AU123" s="72">
        <v>39</v>
      </c>
      <c r="AV123" s="72">
        <v>36</v>
      </c>
      <c r="AW123" s="74">
        <v>38</v>
      </c>
      <c r="AX123" s="72">
        <v>43</v>
      </c>
      <c r="AY123" s="72">
        <v>38</v>
      </c>
      <c r="AZ123" s="72">
        <v>42</v>
      </c>
      <c r="BA123" s="73">
        <v>22</v>
      </c>
      <c r="BB123" s="74">
        <v>26</v>
      </c>
      <c r="BC123" s="154">
        <v>34</v>
      </c>
      <c r="BD123" s="72">
        <v>14</v>
      </c>
      <c r="BE123" s="73">
        <v>17</v>
      </c>
      <c r="BF123" s="74">
        <v>17</v>
      </c>
      <c r="BG123" s="72">
        <v>15</v>
      </c>
      <c r="BH123" s="72">
        <v>11</v>
      </c>
      <c r="BI123" s="72">
        <v>9</v>
      </c>
      <c r="BJ123" s="74">
        <v>9</v>
      </c>
      <c r="BK123" s="72">
        <v>5</v>
      </c>
      <c r="BL123" s="72">
        <v>10</v>
      </c>
      <c r="BM123" s="73">
        <v>12</v>
      </c>
      <c r="BN123" s="122">
        <f t="shared" si="1"/>
        <v>1037</v>
      </c>
      <c r="BO123" s="71" t="s">
        <v>208</v>
      </c>
    </row>
    <row r="124" spans="2:67">
      <c r="B124" s="50"/>
      <c r="C124" s="51" t="s">
        <v>209</v>
      </c>
      <c r="D124" s="52">
        <v>1028</v>
      </c>
      <c r="E124" s="54">
        <v>1154</v>
      </c>
      <c r="F124" s="53">
        <v>1117</v>
      </c>
      <c r="G124" s="52">
        <v>1742</v>
      </c>
      <c r="H124" s="52">
        <v>1612</v>
      </c>
      <c r="I124" s="52">
        <v>2806</v>
      </c>
      <c r="J124" s="53">
        <v>2900</v>
      </c>
      <c r="K124" s="52">
        <v>2951</v>
      </c>
      <c r="L124" s="52">
        <v>3076</v>
      </c>
      <c r="M124" s="54">
        <v>2643</v>
      </c>
      <c r="N124" s="53">
        <v>428</v>
      </c>
      <c r="O124" s="52">
        <v>2929</v>
      </c>
      <c r="P124" s="52">
        <v>2979</v>
      </c>
      <c r="Q124" s="52">
        <v>3074</v>
      </c>
      <c r="R124" s="52">
        <v>2833</v>
      </c>
      <c r="S124" s="53">
        <v>2104</v>
      </c>
      <c r="T124" s="52">
        <v>1742</v>
      </c>
      <c r="U124" s="52">
        <v>1744</v>
      </c>
      <c r="V124" s="54">
        <v>1777</v>
      </c>
      <c r="W124" s="52">
        <v>1793</v>
      </c>
      <c r="X124" s="52">
        <v>2516</v>
      </c>
      <c r="Y124" s="52">
        <v>2074</v>
      </c>
      <c r="Z124" s="52">
        <v>2565</v>
      </c>
      <c r="AA124" s="54">
        <v>1889</v>
      </c>
      <c r="AB124" s="52">
        <v>2670</v>
      </c>
      <c r="AC124" s="52">
        <v>2963</v>
      </c>
      <c r="AD124" s="52">
        <v>3073</v>
      </c>
      <c r="AE124" s="128">
        <v>2712</v>
      </c>
      <c r="AF124" s="52">
        <v>2680</v>
      </c>
      <c r="AG124" s="52">
        <v>4834</v>
      </c>
      <c r="AH124" s="52">
        <v>4656</v>
      </c>
      <c r="AI124" s="52">
        <v>4402</v>
      </c>
      <c r="AJ124" s="53">
        <v>5370</v>
      </c>
      <c r="AK124" s="52">
        <v>4780</v>
      </c>
      <c r="AL124" s="52">
        <v>5943</v>
      </c>
      <c r="AM124" s="52">
        <v>5020</v>
      </c>
      <c r="AN124" s="54">
        <v>5474</v>
      </c>
      <c r="AO124" s="52">
        <v>4847</v>
      </c>
      <c r="AP124" s="52">
        <v>4881</v>
      </c>
      <c r="AQ124" s="144">
        <v>4423</v>
      </c>
      <c r="AR124" s="42">
        <v>4583</v>
      </c>
      <c r="AS124" s="52">
        <v>4756</v>
      </c>
      <c r="AT124" s="52">
        <v>2495</v>
      </c>
      <c r="AU124" s="52">
        <v>4809</v>
      </c>
      <c r="AV124" s="52">
        <v>4754</v>
      </c>
      <c r="AW124" s="53">
        <v>4323</v>
      </c>
      <c r="AX124" s="52">
        <v>3846</v>
      </c>
      <c r="AY124" s="52">
        <v>2889</v>
      </c>
      <c r="AZ124" s="52">
        <v>2869</v>
      </c>
      <c r="BA124" s="54">
        <v>2898</v>
      </c>
      <c r="BB124" s="53">
        <v>2928</v>
      </c>
      <c r="BC124" s="155">
        <v>2239</v>
      </c>
      <c r="BD124" s="52">
        <v>1772</v>
      </c>
      <c r="BE124" s="54">
        <v>1902</v>
      </c>
      <c r="BF124" s="53">
        <v>1545</v>
      </c>
      <c r="BG124" s="52">
        <v>1514</v>
      </c>
      <c r="BH124" s="52">
        <v>1523</v>
      </c>
      <c r="BI124" s="52">
        <v>1343</v>
      </c>
      <c r="BJ124" s="53">
        <v>1436</v>
      </c>
      <c r="BK124" s="52">
        <v>1365</v>
      </c>
      <c r="BL124" s="52">
        <v>1191</v>
      </c>
      <c r="BM124" s="54">
        <v>997</v>
      </c>
      <c r="BN124" s="123">
        <f t="shared" si="1"/>
        <v>157152</v>
      </c>
      <c r="BO124" s="51" t="s">
        <v>209</v>
      </c>
    </row>
    <row r="125" spans="2:67">
      <c r="B125" s="55" t="s">
        <v>225</v>
      </c>
      <c r="C125" s="56" t="s">
        <v>201</v>
      </c>
      <c r="D125" s="57">
        <v>1</v>
      </c>
      <c r="E125" s="58">
        <v>0.67</v>
      </c>
      <c r="F125" s="55">
        <v>1</v>
      </c>
      <c r="G125" s="57">
        <v>1</v>
      </c>
      <c r="H125" s="57">
        <v>0.67</v>
      </c>
      <c r="I125" s="65">
        <v>2</v>
      </c>
      <c r="J125" s="59">
        <v>1.67</v>
      </c>
      <c r="K125" s="65">
        <v>1.33</v>
      </c>
      <c r="L125" s="57">
        <v>0.67</v>
      </c>
      <c r="M125" s="58">
        <v>1.67</v>
      </c>
      <c r="N125" s="55">
        <v>0</v>
      </c>
      <c r="O125" s="57">
        <v>1.67</v>
      </c>
      <c r="P125" s="57">
        <v>0.67</v>
      </c>
      <c r="Q125" s="57">
        <v>1</v>
      </c>
      <c r="R125" s="57">
        <v>0.67</v>
      </c>
      <c r="S125" s="55">
        <v>0.33</v>
      </c>
      <c r="T125" s="57">
        <v>0.67</v>
      </c>
      <c r="U125" s="57">
        <v>0.33</v>
      </c>
      <c r="V125" s="58">
        <v>0.33</v>
      </c>
      <c r="W125" s="57">
        <v>0.67</v>
      </c>
      <c r="X125" s="57">
        <v>0</v>
      </c>
      <c r="Y125" s="57">
        <v>0</v>
      </c>
      <c r="Z125" s="57">
        <v>0</v>
      </c>
      <c r="AA125" s="58">
        <v>0</v>
      </c>
      <c r="AB125" s="57">
        <v>0</v>
      </c>
      <c r="AC125" s="57">
        <v>0</v>
      </c>
      <c r="AD125" s="57">
        <v>0</v>
      </c>
      <c r="AE125" s="58">
        <v>0.33</v>
      </c>
      <c r="AF125" s="57">
        <v>0</v>
      </c>
      <c r="AG125" s="57">
        <v>0</v>
      </c>
      <c r="AH125" s="57">
        <v>0</v>
      </c>
      <c r="AI125" s="57">
        <v>0</v>
      </c>
      <c r="AJ125" s="55">
        <v>0</v>
      </c>
      <c r="AK125" s="57">
        <v>0</v>
      </c>
      <c r="AL125" s="57">
        <v>0</v>
      </c>
      <c r="AM125" s="57">
        <v>0.33</v>
      </c>
      <c r="AN125" s="58">
        <v>0</v>
      </c>
      <c r="AO125" s="57">
        <v>0</v>
      </c>
      <c r="AP125" s="57">
        <v>0</v>
      </c>
      <c r="AQ125" s="145">
        <v>0</v>
      </c>
      <c r="AR125" s="58">
        <v>0</v>
      </c>
      <c r="AS125" s="57">
        <v>0</v>
      </c>
      <c r="AT125" s="57">
        <v>0</v>
      </c>
      <c r="AU125" s="57">
        <v>0</v>
      </c>
      <c r="AV125" s="57">
        <v>0</v>
      </c>
      <c r="AW125" s="55">
        <v>0</v>
      </c>
      <c r="AX125" s="57">
        <v>0</v>
      </c>
      <c r="AY125" s="57">
        <v>0</v>
      </c>
      <c r="AZ125" s="57">
        <v>0</v>
      </c>
      <c r="BA125" s="58">
        <v>0</v>
      </c>
      <c r="BB125" s="55">
        <v>0</v>
      </c>
      <c r="BC125" s="157">
        <v>0</v>
      </c>
      <c r="BD125" s="57">
        <v>0</v>
      </c>
      <c r="BE125" s="58">
        <v>0.33</v>
      </c>
      <c r="BF125" s="55">
        <v>0.33</v>
      </c>
      <c r="BG125" s="57">
        <v>0.33</v>
      </c>
      <c r="BH125" s="57">
        <v>0</v>
      </c>
      <c r="BI125" s="57">
        <v>0</v>
      </c>
      <c r="BJ125" s="55">
        <v>0</v>
      </c>
      <c r="BK125" s="57">
        <v>0.33</v>
      </c>
      <c r="BL125" s="57">
        <v>0</v>
      </c>
      <c r="BM125" s="58">
        <v>0</v>
      </c>
      <c r="BN125" s="56">
        <f t="shared" si="1"/>
        <v>8.32</v>
      </c>
      <c r="BO125" s="56" t="s">
        <v>201</v>
      </c>
    </row>
    <row r="126" spans="2:67">
      <c r="B126" s="55" t="s">
        <v>226</v>
      </c>
      <c r="C126" s="56" t="s">
        <v>203</v>
      </c>
      <c r="D126" s="57">
        <v>0.2</v>
      </c>
      <c r="E126" s="58">
        <v>0.1</v>
      </c>
      <c r="F126" s="55">
        <v>0.2</v>
      </c>
      <c r="G126" s="57">
        <v>0.2</v>
      </c>
      <c r="H126" s="57">
        <v>0.1</v>
      </c>
      <c r="I126" s="57">
        <v>0.5</v>
      </c>
      <c r="J126" s="55">
        <v>0.4</v>
      </c>
      <c r="K126" s="57">
        <v>0.4</v>
      </c>
      <c r="L126" s="57">
        <v>0.2</v>
      </c>
      <c r="M126" s="58">
        <v>0.2</v>
      </c>
      <c r="N126" s="55">
        <v>0</v>
      </c>
      <c r="O126" s="57">
        <v>0.1</v>
      </c>
      <c r="P126" s="57">
        <v>0.5</v>
      </c>
      <c r="Q126" s="57">
        <v>0.4</v>
      </c>
      <c r="R126" s="57">
        <v>0.8</v>
      </c>
      <c r="S126" s="55">
        <v>0.3</v>
      </c>
      <c r="T126" s="57">
        <v>0</v>
      </c>
      <c r="U126" s="57">
        <v>0.1</v>
      </c>
      <c r="V126" s="58">
        <v>0.5</v>
      </c>
      <c r="W126" s="57">
        <v>1.3</v>
      </c>
      <c r="X126" s="57">
        <v>1.6</v>
      </c>
      <c r="Y126" s="57">
        <v>0.5</v>
      </c>
      <c r="Z126" s="57">
        <v>0.8</v>
      </c>
      <c r="AA126" s="58">
        <v>0.2</v>
      </c>
      <c r="AB126" s="57">
        <v>0.86</v>
      </c>
      <c r="AC126" s="57">
        <v>0.43</v>
      </c>
      <c r="AD126" s="57">
        <v>0.28999999999999998</v>
      </c>
      <c r="AE126" s="58">
        <v>0.71</v>
      </c>
      <c r="AF126" s="57">
        <v>0.43</v>
      </c>
      <c r="AG126" s="57">
        <v>0.86</v>
      </c>
      <c r="AH126" s="57">
        <v>0.71</v>
      </c>
      <c r="AI126" s="57">
        <v>0.56999999999999995</v>
      </c>
      <c r="AJ126" s="55">
        <v>1</v>
      </c>
      <c r="AK126" s="57">
        <v>1.1399999999999999</v>
      </c>
      <c r="AL126" s="65">
        <v>2.14</v>
      </c>
      <c r="AM126" s="65">
        <v>1</v>
      </c>
      <c r="AN126" s="66">
        <v>1.71</v>
      </c>
      <c r="AO126" s="65">
        <v>2.29</v>
      </c>
      <c r="AP126" s="65">
        <v>1.71</v>
      </c>
      <c r="AQ126" s="149">
        <v>2.86</v>
      </c>
      <c r="AR126" s="66">
        <v>5</v>
      </c>
      <c r="AS126" s="65">
        <v>5</v>
      </c>
      <c r="AT126" s="65">
        <v>2.4300000000000002</v>
      </c>
      <c r="AU126" s="65">
        <v>2.86</v>
      </c>
      <c r="AV126" s="65">
        <v>3.29</v>
      </c>
      <c r="AW126" s="59">
        <v>3</v>
      </c>
      <c r="AX126" s="65">
        <v>2</v>
      </c>
      <c r="AY126" s="65">
        <v>2.14</v>
      </c>
      <c r="AZ126" s="65">
        <v>1.43</v>
      </c>
      <c r="BA126" s="66">
        <v>1</v>
      </c>
      <c r="BB126" s="59">
        <v>1.71</v>
      </c>
      <c r="BC126" s="161">
        <v>1.1399999999999999</v>
      </c>
      <c r="BD126" s="57">
        <v>0.56999999999999995</v>
      </c>
      <c r="BE126" s="58">
        <v>0.14000000000000001</v>
      </c>
      <c r="BF126" s="55">
        <v>0.56999999999999995</v>
      </c>
      <c r="BG126" s="57">
        <v>0.56999999999999995</v>
      </c>
      <c r="BH126" s="57">
        <v>0.43</v>
      </c>
      <c r="BI126" s="57">
        <v>0</v>
      </c>
      <c r="BJ126" s="55">
        <v>0</v>
      </c>
      <c r="BK126" s="57">
        <v>0</v>
      </c>
      <c r="BL126" s="57">
        <v>1</v>
      </c>
      <c r="BM126" s="58">
        <v>0.56999999999999995</v>
      </c>
      <c r="BN126" s="56">
        <f t="shared" si="1"/>
        <v>60.660000000000004</v>
      </c>
      <c r="BO126" s="56" t="s">
        <v>203</v>
      </c>
    </row>
    <row r="127" spans="2:67">
      <c r="B127" s="59" t="s">
        <v>221</v>
      </c>
      <c r="C127" s="56" t="s">
        <v>204</v>
      </c>
      <c r="D127" s="57">
        <v>1.43</v>
      </c>
      <c r="E127" s="58">
        <v>0</v>
      </c>
      <c r="F127" s="55">
        <v>0</v>
      </c>
      <c r="G127" s="57">
        <v>0</v>
      </c>
      <c r="H127" s="57">
        <v>0</v>
      </c>
      <c r="I127" s="57">
        <v>0.14000000000000001</v>
      </c>
      <c r="J127" s="55">
        <v>0.28999999999999998</v>
      </c>
      <c r="K127" s="57">
        <v>0</v>
      </c>
      <c r="L127" s="57">
        <v>0</v>
      </c>
      <c r="M127" s="58">
        <v>0.14000000000000001</v>
      </c>
      <c r="N127" s="55">
        <v>0</v>
      </c>
      <c r="O127" s="57">
        <v>0</v>
      </c>
      <c r="P127" s="57">
        <v>0</v>
      </c>
      <c r="Q127" s="57">
        <v>0.43</v>
      </c>
      <c r="R127" s="57">
        <v>0</v>
      </c>
      <c r="S127" s="55">
        <v>0.14000000000000001</v>
      </c>
      <c r="T127" s="57">
        <v>0.56999999999999995</v>
      </c>
      <c r="U127" s="57">
        <v>0.14000000000000001</v>
      </c>
      <c r="V127" s="58">
        <v>0.71</v>
      </c>
      <c r="W127" s="57">
        <v>1</v>
      </c>
      <c r="X127" s="57">
        <v>0.71</v>
      </c>
      <c r="Y127" s="57">
        <v>0.14000000000000001</v>
      </c>
      <c r="Z127" s="57">
        <v>1.57</v>
      </c>
      <c r="AA127" s="58">
        <v>0</v>
      </c>
      <c r="AB127" s="57">
        <v>0.17</v>
      </c>
      <c r="AC127" s="57">
        <v>0.33</v>
      </c>
      <c r="AD127" s="57">
        <v>1.17</v>
      </c>
      <c r="AE127" s="58">
        <v>0.17</v>
      </c>
      <c r="AF127" s="57">
        <v>0.67</v>
      </c>
      <c r="AG127" s="57">
        <v>0.17</v>
      </c>
      <c r="AH127" s="57">
        <v>0.5</v>
      </c>
      <c r="AI127" s="57">
        <v>0.33</v>
      </c>
      <c r="AJ127" s="55">
        <v>0.83</v>
      </c>
      <c r="AK127" s="57">
        <v>1.33</v>
      </c>
      <c r="AL127" s="57">
        <v>0.5</v>
      </c>
      <c r="AM127" s="57">
        <v>0.67</v>
      </c>
      <c r="AN127" s="58">
        <v>0.83</v>
      </c>
      <c r="AO127" s="57">
        <v>0.67</v>
      </c>
      <c r="AP127" s="57">
        <v>1.83</v>
      </c>
      <c r="AQ127" s="145">
        <v>1.33</v>
      </c>
      <c r="AR127" s="58">
        <v>1</v>
      </c>
      <c r="AS127" s="57">
        <v>1</v>
      </c>
      <c r="AT127" s="57">
        <v>1.33</v>
      </c>
      <c r="AU127" s="57">
        <v>1.33</v>
      </c>
      <c r="AV127" s="57">
        <v>1.33</v>
      </c>
      <c r="AW127" s="55">
        <v>1.33</v>
      </c>
      <c r="AX127" s="65">
        <v>2</v>
      </c>
      <c r="AY127" s="65">
        <v>1</v>
      </c>
      <c r="AZ127" s="65">
        <v>2.33</v>
      </c>
      <c r="BA127" s="66">
        <v>1.33</v>
      </c>
      <c r="BB127" s="55">
        <v>0.67</v>
      </c>
      <c r="BC127" s="157">
        <v>1.83</v>
      </c>
      <c r="BD127" s="57">
        <v>1.17</v>
      </c>
      <c r="BE127" s="58">
        <v>0.83</v>
      </c>
      <c r="BF127" s="55">
        <v>1.17</v>
      </c>
      <c r="BG127" s="57">
        <v>0.83</v>
      </c>
      <c r="BH127" s="57">
        <v>0.33</v>
      </c>
      <c r="BI127" s="57">
        <v>0</v>
      </c>
      <c r="BJ127" s="55">
        <v>0.17</v>
      </c>
      <c r="BK127" s="57">
        <v>0.17</v>
      </c>
      <c r="BL127" s="57">
        <v>0.5</v>
      </c>
      <c r="BM127" s="58">
        <v>0.5</v>
      </c>
      <c r="BN127" s="56">
        <f t="shared" si="1"/>
        <v>39.059999999999995</v>
      </c>
      <c r="BO127" s="56" t="s">
        <v>204</v>
      </c>
    </row>
    <row r="128" spans="2:67">
      <c r="B128" s="55"/>
      <c r="C128" s="56" t="s">
        <v>205</v>
      </c>
      <c r="D128" s="57">
        <v>0.25</v>
      </c>
      <c r="E128" s="58">
        <v>0.38</v>
      </c>
      <c r="F128" s="55">
        <v>0.25</v>
      </c>
      <c r="G128" s="57">
        <v>0.5</v>
      </c>
      <c r="H128" s="57">
        <v>0.5</v>
      </c>
      <c r="I128" s="57">
        <v>0.38</v>
      </c>
      <c r="J128" s="55">
        <v>0.13</v>
      </c>
      <c r="K128" s="57">
        <v>0.13</v>
      </c>
      <c r="L128" s="57">
        <v>0.13</v>
      </c>
      <c r="M128" s="58">
        <v>0.25</v>
      </c>
      <c r="N128" s="55">
        <v>0.13</v>
      </c>
      <c r="O128" s="57">
        <v>0.63</v>
      </c>
      <c r="P128" s="57">
        <v>0.63</v>
      </c>
      <c r="Q128" s="57">
        <v>0.75</v>
      </c>
      <c r="R128" s="57">
        <v>0.25</v>
      </c>
      <c r="S128" s="55">
        <v>0.75</v>
      </c>
      <c r="T128" s="57">
        <v>0.25</v>
      </c>
      <c r="U128" s="57">
        <v>0.88</v>
      </c>
      <c r="V128" s="58">
        <v>0.13</v>
      </c>
      <c r="W128" s="57">
        <v>0.5</v>
      </c>
      <c r="X128" s="57">
        <v>0.5</v>
      </c>
      <c r="Y128" s="57">
        <v>0.63</v>
      </c>
      <c r="Z128" s="57">
        <v>0.88</v>
      </c>
      <c r="AA128" s="58">
        <v>0.25</v>
      </c>
      <c r="AB128" s="57">
        <v>0.5</v>
      </c>
      <c r="AC128" s="57">
        <v>0.17</v>
      </c>
      <c r="AD128" s="57">
        <v>1</v>
      </c>
      <c r="AE128" s="58">
        <v>0.17</v>
      </c>
      <c r="AF128" s="57">
        <v>0.33</v>
      </c>
      <c r="AG128" s="57">
        <v>1.17</v>
      </c>
      <c r="AH128" s="57">
        <v>0.67</v>
      </c>
      <c r="AI128" s="57">
        <v>0.67</v>
      </c>
      <c r="AJ128" s="55">
        <v>1.4</v>
      </c>
      <c r="AK128" s="57">
        <v>1.33</v>
      </c>
      <c r="AL128" s="57">
        <v>0.33</v>
      </c>
      <c r="AM128" s="57">
        <v>0.17</v>
      </c>
      <c r="AN128" s="58">
        <v>0.5</v>
      </c>
      <c r="AO128" s="57">
        <v>0.33</v>
      </c>
      <c r="AP128" s="57">
        <v>0.83</v>
      </c>
      <c r="AQ128" s="145">
        <v>1.17</v>
      </c>
      <c r="AR128" s="58">
        <v>0.83</v>
      </c>
      <c r="AS128" s="57">
        <v>0.67</v>
      </c>
      <c r="AT128" s="57">
        <v>0.17</v>
      </c>
      <c r="AU128" s="57">
        <v>1.17</v>
      </c>
      <c r="AV128" s="57">
        <v>0.5</v>
      </c>
      <c r="AW128" s="55">
        <v>0.5</v>
      </c>
      <c r="AX128" s="65">
        <v>2.17</v>
      </c>
      <c r="AY128" s="65">
        <v>1.17</v>
      </c>
      <c r="AZ128" s="65">
        <v>1.33</v>
      </c>
      <c r="BA128" s="66">
        <v>1.17</v>
      </c>
      <c r="BB128" s="59">
        <v>1.5</v>
      </c>
      <c r="BC128" s="161">
        <v>1</v>
      </c>
      <c r="BD128" s="57">
        <v>0.33</v>
      </c>
      <c r="BE128" s="58">
        <v>0.5</v>
      </c>
      <c r="BF128" s="55">
        <v>0.67</v>
      </c>
      <c r="BG128" s="57">
        <v>0.67</v>
      </c>
      <c r="BH128" s="57">
        <v>0.67</v>
      </c>
      <c r="BI128" s="57">
        <v>1</v>
      </c>
      <c r="BJ128" s="55">
        <v>1.33</v>
      </c>
      <c r="BK128" s="57">
        <v>0.5</v>
      </c>
      <c r="BL128" s="57">
        <v>0</v>
      </c>
      <c r="BM128" s="58">
        <v>0.5</v>
      </c>
      <c r="BN128" s="56">
        <f t="shared" si="1"/>
        <v>36.250000000000007</v>
      </c>
      <c r="BO128" s="56" t="s">
        <v>205</v>
      </c>
    </row>
    <row r="129" spans="2:67">
      <c r="B129" s="55"/>
      <c r="C129" s="56" t="s">
        <v>206</v>
      </c>
      <c r="D129" s="57">
        <v>0</v>
      </c>
      <c r="E129" s="58">
        <v>0</v>
      </c>
      <c r="F129" s="55">
        <v>0</v>
      </c>
      <c r="G129" s="57">
        <v>0</v>
      </c>
      <c r="H129" s="57">
        <v>0</v>
      </c>
      <c r="I129" s="57">
        <v>0</v>
      </c>
      <c r="J129" s="55">
        <v>0</v>
      </c>
      <c r="K129" s="57">
        <v>0</v>
      </c>
      <c r="L129" s="57">
        <v>0</v>
      </c>
      <c r="M129" s="58">
        <v>0</v>
      </c>
      <c r="N129" s="55">
        <v>0</v>
      </c>
      <c r="O129" s="57">
        <v>0</v>
      </c>
      <c r="P129" s="57">
        <v>0</v>
      </c>
      <c r="Q129" s="57">
        <v>0</v>
      </c>
      <c r="R129" s="57">
        <v>0</v>
      </c>
      <c r="S129" s="55">
        <v>0</v>
      </c>
      <c r="T129" s="57">
        <v>0</v>
      </c>
      <c r="U129" s="57">
        <v>0</v>
      </c>
      <c r="V129" s="58">
        <v>0</v>
      </c>
      <c r="W129" s="57">
        <v>0</v>
      </c>
      <c r="X129" s="57">
        <v>0</v>
      </c>
      <c r="Y129" s="57">
        <v>0</v>
      </c>
      <c r="Z129" s="57">
        <v>0</v>
      </c>
      <c r="AA129" s="58">
        <v>0</v>
      </c>
      <c r="AB129" s="57">
        <v>0</v>
      </c>
      <c r="AC129" s="57">
        <v>0</v>
      </c>
      <c r="AD129" s="57">
        <v>0</v>
      </c>
      <c r="AE129" s="58">
        <v>0</v>
      </c>
      <c r="AF129" s="57">
        <v>0</v>
      </c>
      <c r="AG129" s="57">
        <v>0</v>
      </c>
      <c r="AH129" s="57">
        <v>0</v>
      </c>
      <c r="AI129" s="57">
        <v>0</v>
      </c>
      <c r="AJ129" s="55">
        <v>0</v>
      </c>
      <c r="AK129" s="57">
        <v>0</v>
      </c>
      <c r="AL129" s="57">
        <v>0</v>
      </c>
      <c r="AM129" s="57">
        <v>0</v>
      </c>
      <c r="AN129" s="58">
        <v>0</v>
      </c>
      <c r="AO129" s="57">
        <v>0</v>
      </c>
      <c r="AP129" s="57">
        <v>0</v>
      </c>
      <c r="AQ129" s="145">
        <v>0</v>
      </c>
      <c r="AR129" s="58">
        <v>0</v>
      </c>
      <c r="AS129" s="57">
        <v>0</v>
      </c>
      <c r="AT129" s="57">
        <v>0</v>
      </c>
      <c r="AU129" s="57">
        <v>0</v>
      </c>
      <c r="AV129" s="57">
        <v>0</v>
      </c>
      <c r="AW129" s="55">
        <v>0</v>
      </c>
      <c r="AX129" s="57">
        <v>0</v>
      </c>
      <c r="AY129" s="57">
        <v>0</v>
      </c>
      <c r="AZ129" s="57">
        <v>0</v>
      </c>
      <c r="BA129" s="58">
        <v>0</v>
      </c>
      <c r="BB129" s="55">
        <v>0</v>
      </c>
      <c r="BC129" s="157">
        <v>0</v>
      </c>
      <c r="BD129" s="57">
        <v>0</v>
      </c>
      <c r="BE129" s="58">
        <v>0</v>
      </c>
      <c r="BF129" s="55">
        <v>0</v>
      </c>
      <c r="BG129" s="57">
        <v>0</v>
      </c>
      <c r="BH129" s="57">
        <v>0</v>
      </c>
      <c r="BI129" s="57">
        <v>0</v>
      </c>
      <c r="BJ129" s="55">
        <v>0</v>
      </c>
      <c r="BK129" s="57">
        <v>0</v>
      </c>
      <c r="BL129" s="57">
        <v>0</v>
      </c>
      <c r="BM129" s="58">
        <v>0</v>
      </c>
      <c r="BN129" s="56">
        <f t="shared" si="1"/>
        <v>0</v>
      </c>
      <c r="BO129" s="56" t="s">
        <v>206</v>
      </c>
    </row>
    <row r="130" spans="2:67">
      <c r="B130" s="55"/>
      <c r="C130" s="56" t="s">
        <v>207</v>
      </c>
      <c r="D130" s="57">
        <v>0</v>
      </c>
      <c r="E130" s="58">
        <v>0</v>
      </c>
      <c r="F130" s="55">
        <v>0</v>
      </c>
      <c r="G130" s="57">
        <v>0</v>
      </c>
      <c r="H130" s="57">
        <v>0</v>
      </c>
      <c r="I130" s="57">
        <v>0</v>
      </c>
      <c r="J130" s="55">
        <v>0</v>
      </c>
      <c r="K130" s="57">
        <v>0</v>
      </c>
      <c r="L130" s="57">
        <v>0</v>
      </c>
      <c r="M130" s="58">
        <v>0</v>
      </c>
      <c r="N130" s="55">
        <v>0</v>
      </c>
      <c r="O130" s="57">
        <v>0</v>
      </c>
      <c r="P130" s="57">
        <v>0</v>
      </c>
      <c r="Q130" s="57">
        <v>0</v>
      </c>
      <c r="R130" s="57">
        <v>0</v>
      </c>
      <c r="S130" s="55">
        <v>0</v>
      </c>
      <c r="T130" s="57">
        <v>0</v>
      </c>
      <c r="U130" s="57">
        <v>0.5</v>
      </c>
      <c r="V130" s="58">
        <v>0</v>
      </c>
      <c r="W130" s="57">
        <v>0</v>
      </c>
      <c r="X130" s="57">
        <v>0.5</v>
      </c>
      <c r="Y130" s="57">
        <v>0</v>
      </c>
      <c r="Z130" s="57">
        <v>0</v>
      </c>
      <c r="AA130" s="58">
        <v>0</v>
      </c>
      <c r="AB130" s="57">
        <v>0.5</v>
      </c>
      <c r="AC130" s="57">
        <v>0.5</v>
      </c>
      <c r="AD130" s="57">
        <v>1</v>
      </c>
      <c r="AE130" s="58">
        <v>0</v>
      </c>
      <c r="AF130" s="57">
        <v>0</v>
      </c>
      <c r="AG130" s="57">
        <v>0</v>
      </c>
      <c r="AH130" s="57">
        <v>0</v>
      </c>
      <c r="AI130" s="57">
        <v>0</v>
      </c>
      <c r="AJ130" s="55">
        <v>0</v>
      </c>
      <c r="AK130" s="57">
        <v>0</v>
      </c>
      <c r="AL130" s="57">
        <v>0</v>
      </c>
      <c r="AM130" s="57">
        <v>0</v>
      </c>
      <c r="AN130" s="58">
        <v>0</v>
      </c>
      <c r="AO130" s="57">
        <v>0</v>
      </c>
      <c r="AP130" s="57">
        <v>1</v>
      </c>
      <c r="AQ130" s="148">
        <v>8.5</v>
      </c>
      <c r="AR130" s="58">
        <v>0</v>
      </c>
      <c r="AS130" s="65">
        <v>2.5</v>
      </c>
      <c r="AT130" s="65">
        <v>1.5</v>
      </c>
      <c r="AU130" s="65">
        <v>2</v>
      </c>
      <c r="AV130" s="65">
        <v>1</v>
      </c>
      <c r="AW130" s="59">
        <v>3</v>
      </c>
      <c r="AX130" s="65">
        <v>2</v>
      </c>
      <c r="AY130" s="65">
        <v>5</v>
      </c>
      <c r="AZ130" s="65">
        <v>5</v>
      </c>
      <c r="BA130" s="58">
        <v>0</v>
      </c>
      <c r="BB130" s="55">
        <v>0.5</v>
      </c>
      <c r="BC130" s="162">
        <v>4.5</v>
      </c>
      <c r="BD130" s="57">
        <v>0.5</v>
      </c>
      <c r="BE130" s="66">
        <v>3.5</v>
      </c>
      <c r="BF130" s="55">
        <v>0.5</v>
      </c>
      <c r="BG130" s="57">
        <v>0.5</v>
      </c>
      <c r="BH130" s="57">
        <v>1</v>
      </c>
      <c r="BI130" s="57">
        <v>1.5</v>
      </c>
      <c r="BJ130" s="55">
        <v>0</v>
      </c>
      <c r="BK130" s="57">
        <v>0</v>
      </c>
      <c r="BL130" s="57">
        <v>0</v>
      </c>
      <c r="BM130" s="58">
        <v>1</v>
      </c>
      <c r="BN130" s="56">
        <f t="shared" si="1"/>
        <v>48</v>
      </c>
      <c r="BO130" s="56" t="s">
        <v>207</v>
      </c>
    </row>
    <row r="131" spans="2:67">
      <c r="B131" s="55"/>
      <c r="C131" s="75" t="s">
        <v>208</v>
      </c>
      <c r="D131" s="76">
        <v>0.53</v>
      </c>
      <c r="E131" s="77">
        <v>0.19</v>
      </c>
      <c r="F131" s="78">
        <v>0.22</v>
      </c>
      <c r="G131" s="76">
        <v>0.28000000000000003</v>
      </c>
      <c r="H131" s="76">
        <v>0.22</v>
      </c>
      <c r="I131" s="76">
        <v>0.47</v>
      </c>
      <c r="J131" s="78">
        <v>0.38</v>
      </c>
      <c r="K131" s="76">
        <v>0.28000000000000003</v>
      </c>
      <c r="L131" s="76">
        <v>0.16</v>
      </c>
      <c r="M131" s="77">
        <v>0.31</v>
      </c>
      <c r="N131" s="78">
        <v>0.03</v>
      </c>
      <c r="O131" s="76">
        <v>0.34</v>
      </c>
      <c r="P131" s="76">
        <v>0.38</v>
      </c>
      <c r="Q131" s="76">
        <v>0.5</v>
      </c>
      <c r="R131" s="76">
        <v>0.38</v>
      </c>
      <c r="S131" s="78">
        <v>0.34</v>
      </c>
      <c r="T131" s="76">
        <v>0.25</v>
      </c>
      <c r="U131" s="76">
        <v>0.34</v>
      </c>
      <c r="V131" s="77">
        <v>0.38</v>
      </c>
      <c r="W131" s="76">
        <v>0.81</v>
      </c>
      <c r="X131" s="76">
        <v>0.81</v>
      </c>
      <c r="Y131" s="76">
        <v>0.34</v>
      </c>
      <c r="Z131" s="76">
        <v>0.81</v>
      </c>
      <c r="AA131" s="77">
        <v>0.13</v>
      </c>
      <c r="AB131" s="76">
        <v>0.44</v>
      </c>
      <c r="AC131" s="76">
        <v>0.28000000000000003</v>
      </c>
      <c r="AD131" s="76">
        <v>0.68</v>
      </c>
      <c r="AE131" s="77">
        <v>0.32</v>
      </c>
      <c r="AF131" s="76">
        <v>0.36</v>
      </c>
      <c r="AG131" s="76">
        <v>0.56000000000000005</v>
      </c>
      <c r="AH131" s="76">
        <v>0.48</v>
      </c>
      <c r="AI131" s="76">
        <v>0.4</v>
      </c>
      <c r="AJ131" s="78">
        <v>0.79</v>
      </c>
      <c r="AK131" s="76">
        <v>0.96</v>
      </c>
      <c r="AL131" s="76">
        <v>0.8</v>
      </c>
      <c r="AM131" s="76">
        <v>0.52</v>
      </c>
      <c r="AN131" s="77">
        <v>0.8</v>
      </c>
      <c r="AO131" s="76">
        <v>0.88</v>
      </c>
      <c r="AP131" s="76">
        <v>1.2</v>
      </c>
      <c r="AQ131" s="148">
        <v>2.08</v>
      </c>
      <c r="AR131" s="84">
        <v>1.84</v>
      </c>
      <c r="AS131" s="79">
        <v>2</v>
      </c>
      <c r="AT131" s="79">
        <v>1.1599999999999999</v>
      </c>
      <c r="AU131" s="79">
        <v>1.56</v>
      </c>
      <c r="AV131" s="79">
        <v>1.44</v>
      </c>
      <c r="AW131" s="81">
        <v>1.52</v>
      </c>
      <c r="AX131" s="79">
        <v>1.72</v>
      </c>
      <c r="AY131" s="79">
        <v>1.52</v>
      </c>
      <c r="AZ131" s="79">
        <v>1.68</v>
      </c>
      <c r="BA131" s="77">
        <v>0.88</v>
      </c>
      <c r="BB131" s="78">
        <v>1.04</v>
      </c>
      <c r="BC131" s="160">
        <v>1.36</v>
      </c>
      <c r="BD131" s="76">
        <v>0.56000000000000005</v>
      </c>
      <c r="BE131" s="77">
        <v>0.68</v>
      </c>
      <c r="BF131" s="78">
        <v>0.68</v>
      </c>
      <c r="BG131" s="76">
        <v>0.6</v>
      </c>
      <c r="BH131" s="76">
        <v>0.44</v>
      </c>
      <c r="BI131" s="76">
        <v>0.36</v>
      </c>
      <c r="BJ131" s="78">
        <v>0.36</v>
      </c>
      <c r="BK131" s="76">
        <v>0.2</v>
      </c>
      <c r="BL131" s="76">
        <v>0.4</v>
      </c>
      <c r="BM131" s="77">
        <v>0.48</v>
      </c>
      <c r="BN131" s="75">
        <f t="shared" si="1"/>
        <v>39.869999999999997</v>
      </c>
      <c r="BO131" s="75" t="s">
        <v>208</v>
      </c>
    </row>
    <row r="132" spans="2:67">
      <c r="B132" s="61"/>
      <c r="C132" s="62" t="s">
        <v>209</v>
      </c>
      <c r="D132" s="63">
        <v>0.33</v>
      </c>
      <c r="E132" s="64">
        <v>0.37</v>
      </c>
      <c r="F132" s="61">
        <v>0.36</v>
      </c>
      <c r="G132" s="63">
        <v>0.56000000000000005</v>
      </c>
      <c r="H132" s="63">
        <v>0.51</v>
      </c>
      <c r="I132" s="63">
        <v>0.89</v>
      </c>
      <c r="J132" s="61">
        <v>0.92</v>
      </c>
      <c r="K132" s="63">
        <v>0.94</v>
      </c>
      <c r="L132" s="63">
        <v>0.98</v>
      </c>
      <c r="M132" s="64">
        <v>0.84</v>
      </c>
      <c r="N132" s="61">
        <v>0.16</v>
      </c>
      <c r="O132" s="63">
        <v>0.94</v>
      </c>
      <c r="P132" s="63">
        <v>0.95</v>
      </c>
      <c r="Q132" s="63">
        <v>0.98</v>
      </c>
      <c r="R132" s="63">
        <v>0.91</v>
      </c>
      <c r="S132" s="61">
        <v>0.67</v>
      </c>
      <c r="T132" s="63">
        <v>0.56000000000000005</v>
      </c>
      <c r="U132" s="63">
        <v>0.56000000000000005</v>
      </c>
      <c r="V132" s="64">
        <v>0.56999999999999995</v>
      </c>
      <c r="W132" s="63">
        <v>0.56999999999999995</v>
      </c>
      <c r="X132" s="63">
        <v>0.81</v>
      </c>
      <c r="Y132" s="63">
        <v>0.67</v>
      </c>
      <c r="Z132" s="63">
        <v>0.82</v>
      </c>
      <c r="AA132" s="64">
        <v>0.63</v>
      </c>
      <c r="AB132" s="63">
        <v>1.1299999999999999</v>
      </c>
      <c r="AC132" s="63">
        <v>1.25</v>
      </c>
      <c r="AD132" s="63">
        <v>1.3</v>
      </c>
      <c r="AE132" s="64">
        <v>1.1599999999999999</v>
      </c>
      <c r="AF132" s="63">
        <v>1.1399999999999999</v>
      </c>
      <c r="AG132" s="97">
        <v>2.0499999999999998</v>
      </c>
      <c r="AH132" s="97">
        <v>1.97</v>
      </c>
      <c r="AI132" s="97">
        <v>1.87</v>
      </c>
      <c r="AJ132" s="99">
        <v>2.2799999999999998</v>
      </c>
      <c r="AK132" s="97">
        <v>2.0299999999999998</v>
      </c>
      <c r="AL132" s="97">
        <v>2.5299999999999998</v>
      </c>
      <c r="AM132" s="97">
        <v>2.13</v>
      </c>
      <c r="AN132" s="96">
        <v>2.3199999999999998</v>
      </c>
      <c r="AO132" s="97">
        <v>2.06</v>
      </c>
      <c r="AP132" s="97">
        <v>2.08</v>
      </c>
      <c r="AQ132" s="147">
        <v>1.88</v>
      </c>
      <c r="AR132" s="64">
        <v>1.95</v>
      </c>
      <c r="AS132" s="97">
        <v>2.0699999999999998</v>
      </c>
      <c r="AT132" s="97">
        <v>1.1599999999999999</v>
      </c>
      <c r="AU132" s="97">
        <v>2.0699999999999998</v>
      </c>
      <c r="AV132" s="97">
        <v>2.0299999999999998</v>
      </c>
      <c r="AW132" s="99">
        <v>1.84</v>
      </c>
      <c r="AX132" s="97">
        <v>1.68</v>
      </c>
      <c r="AY132" s="97">
        <v>1.23</v>
      </c>
      <c r="AZ132" s="97">
        <v>1.22</v>
      </c>
      <c r="BA132" s="96">
        <v>1.23</v>
      </c>
      <c r="BB132" s="99">
        <v>1.25</v>
      </c>
      <c r="BC132" s="159">
        <v>0.95</v>
      </c>
      <c r="BD132" s="63">
        <v>0.75</v>
      </c>
      <c r="BE132" s="64">
        <v>0.81</v>
      </c>
      <c r="BF132" s="61">
        <v>0.66</v>
      </c>
      <c r="BG132" s="63">
        <v>0.65</v>
      </c>
      <c r="BH132" s="63">
        <v>0.65</v>
      </c>
      <c r="BI132" s="63">
        <v>0.56999999999999995</v>
      </c>
      <c r="BJ132" s="61">
        <v>0.61</v>
      </c>
      <c r="BK132" s="63">
        <v>0.57999999999999996</v>
      </c>
      <c r="BL132" s="63">
        <v>0.51</v>
      </c>
      <c r="BM132" s="64">
        <v>0.43</v>
      </c>
      <c r="BN132" s="62">
        <f t="shared" si="1"/>
        <v>63.88</v>
      </c>
      <c r="BO132" s="62" t="s">
        <v>209</v>
      </c>
    </row>
    <row r="133" spans="2:67">
      <c r="B133" s="43" t="s">
        <v>227</v>
      </c>
      <c r="C133" s="44" t="s">
        <v>201</v>
      </c>
      <c r="D133" s="46">
        <v>0</v>
      </c>
      <c r="E133" s="48">
        <v>0</v>
      </c>
      <c r="F133" s="49">
        <v>0</v>
      </c>
      <c r="G133" s="46">
        <v>0</v>
      </c>
      <c r="H133" s="46">
        <v>0</v>
      </c>
      <c r="I133" s="46">
        <v>0</v>
      </c>
      <c r="J133" s="49">
        <v>0</v>
      </c>
      <c r="K133" s="46">
        <v>0</v>
      </c>
      <c r="L133" s="46">
        <v>0</v>
      </c>
      <c r="M133" s="48">
        <v>0</v>
      </c>
      <c r="N133" s="49">
        <v>0</v>
      </c>
      <c r="O133" s="46">
        <v>0</v>
      </c>
      <c r="P133" s="46">
        <v>0</v>
      </c>
      <c r="Q133" s="46">
        <v>1</v>
      </c>
      <c r="R133" s="46">
        <v>0</v>
      </c>
      <c r="S133" s="49">
        <v>0</v>
      </c>
      <c r="T133" s="46">
        <v>1</v>
      </c>
      <c r="U133" s="46">
        <v>0</v>
      </c>
      <c r="V133" s="48">
        <v>0</v>
      </c>
      <c r="W133" s="46">
        <v>0</v>
      </c>
      <c r="X133" s="46">
        <v>0</v>
      </c>
      <c r="Y133" s="46">
        <v>0</v>
      </c>
      <c r="Z133" s="46">
        <v>0</v>
      </c>
      <c r="AA133" s="48">
        <v>0</v>
      </c>
      <c r="AB133" s="46">
        <v>0</v>
      </c>
      <c r="AC133" s="46">
        <v>0</v>
      </c>
      <c r="AD133" s="46">
        <v>0</v>
      </c>
      <c r="AE133" s="48">
        <v>0</v>
      </c>
      <c r="AF133" s="46">
        <v>0</v>
      </c>
      <c r="AG133" s="46">
        <v>0</v>
      </c>
      <c r="AH133" s="46">
        <v>0</v>
      </c>
      <c r="AI133" s="46">
        <v>0</v>
      </c>
      <c r="AJ133" s="49">
        <v>0</v>
      </c>
      <c r="AK133" s="46">
        <v>0</v>
      </c>
      <c r="AL133" s="46">
        <v>0</v>
      </c>
      <c r="AM133" s="46">
        <v>0</v>
      </c>
      <c r="AN133" s="48">
        <v>0</v>
      </c>
      <c r="AO133" s="46">
        <v>0</v>
      </c>
      <c r="AP133" s="46">
        <v>0</v>
      </c>
      <c r="AQ133" s="142">
        <v>0</v>
      </c>
      <c r="AR133" s="118">
        <v>0</v>
      </c>
      <c r="AS133" s="46">
        <v>0</v>
      </c>
      <c r="AT133" s="46">
        <v>0</v>
      </c>
      <c r="AU133" s="46">
        <v>0</v>
      </c>
      <c r="AV133" s="46">
        <v>0</v>
      </c>
      <c r="AW133" s="49">
        <v>0</v>
      </c>
      <c r="AX133" s="46">
        <v>0</v>
      </c>
      <c r="AY133" s="46">
        <v>0</v>
      </c>
      <c r="AZ133" s="46">
        <v>0</v>
      </c>
      <c r="BA133" s="48">
        <v>0</v>
      </c>
      <c r="BB133" s="49">
        <v>0</v>
      </c>
      <c r="BC133" s="153">
        <v>0</v>
      </c>
      <c r="BD133" s="46">
        <v>0</v>
      </c>
      <c r="BE133" s="48">
        <v>0</v>
      </c>
      <c r="BF133" s="49">
        <v>0</v>
      </c>
      <c r="BG133" s="46">
        <v>0</v>
      </c>
      <c r="BH133" s="46">
        <v>0</v>
      </c>
      <c r="BI133" s="46">
        <v>0</v>
      </c>
      <c r="BJ133" s="49">
        <v>0</v>
      </c>
      <c r="BK133" s="46">
        <v>0</v>
      </c>
      <c r="BL133" s="46">
        <v>0</v>
      </c>
      <c r="BM133" s="48">
        <v>0</v>
      </c>
      <c r="BN133" s="120">
        <f t="shared" ref="BN133:BN196" si="2">SUM(N133:BM133)</f>
        <v>2</v>
      </c>
      <c r="BO133" s="44" t="s">
        <v>201</v>
      </c>
    </row>
    <row r="134" spans="2:67">
      <c r="B134" s="43" t="s">
        <v>228</v>
      </c>
      <c r="C134" s="44" t="s">
        <v>203</v>
      </c>
      <c r="D134" s="46">
        <v>3</v>
      </c>
      <c r="E134" s="48">
        <v>1</v>
      </c>
      <c r="F134" s="49">
        <v>3</v>
      </c>
      <c r="G134" s="46">
        <v>2</v>
      </c>
      <c r="H134" s="46">
        <v>1</v>
      </c>
      <c r="I134" s="46">
        <v>3</v>
      </c>
      <c r="J134" s="49">
        <v>0</v>
      </c>
      <c r="K134" s="46">
        <v>3</v>
      </c>
      <c r="L134" s="46">
        <v>5</v>
      </c>
      <c r="M134" s="48">
        <v>6</v>
      </c>
      <c r="N134" s="49">
        <v>1</v>
      </c>
      <c r="O134" s="46">
        <v>3</v>
      </c>
      <c r="P134" s="46">
        <v>0</v>
      </c>
      <c r="Q134" s="46">
        <v>1</v>
      </c>
      <c r="R134" s="46">
        <v>1</v>
      </c>
      <c r="S134" s="49">
        <v>5</v>
      </c>
      <c r="T134" s="46">
        <v>1</v>
      </c>
      <c r="U134" s="46">
        <v>0</v>
      </c>
      <c r="V134" s="48">
        <v>3</v>
      </c>
      <c r="W134" s="46">
        <v>3</v>
      </c>
      <c r="X134" s="46">
        <v>3</v>
      </c>
      <c r="Y134" s="46">
        <v>2</v>
      </c>
      <c r="Z134" s="46">
        <v>5</v>
      </c>
      <c r="AA134" s="48">
        <v>1</v>
      </c>
      <c r="AB134" s="46">
        <v>0</v>
      </c>
      <c r="AC134" s="46">
        <v>0</v>
      </c>
      <c r="AD134" s="46">
        <v>2</v>
      </c>
      <c r="AE134" s="48">
        <v>1</v>
      </c>
      <c r="AF134" s="46">
        <v>1</v>
      </c>
      <c r="AG134" s="46">
        <v>3</v>
      </c>
      <c r="AH134" s="46">
        <v>5</v>
      </c>
      <c r="AI134" s="46">
        <v>2</v>
      </c>
      <c r="AJ134" s="49">
        <v>1</v>
      </c>
      <c r="AK134" s="46">
        <v>0</v>
      </c>
      <c r="AL134" s="46">
        <v>4</v>
      </c>
      <c r="AM134" s="46">
        <v>4</v>
      </c>
      <c r="AN134" s="48">
        <v>2</v>
      </c>
      <c r="AO134" s="46">
        <v>0</v>
      </c>
      <c r="AP134" s="46">
        <v>6</v>
      </c>
      <c r="AQ134" s="142">
        <v>4</v>
      </c>
      <c r="AR134" s="118">
        <v>4</v>
      </c>
      <c r="AS134" s="46">
        <v>5</v>
      </c>
      <c r="AT134" s="46">
        <v>4</v>
      </c>
      <c r="AU134" s="46">
        <v>4</v>
      </c>
      <c r="AV134" s="46">
        <v>4</v>
      </c>
      <c r="AW134" s="49">
        <v>6</v>
      </c>
      <c r="AX134" s="46">
        <v>3</v>
      </c>
      <c r="AY134" s="46">
        <v>1</v>
      </c>
      <c r="AZ134" s="46">
        <v>0</v>
      </c>
      <c r="BA134" s="48">
        <v>4</v>
      </c>
      <c r="BB134" s="49">
        <v>2</v>
      </c>
      <c r="BC134" s="153">
        <v>0</v>
      </c>
      <c r="BD134" s="46">
        <v>4</v>
      </c>
      <c r="BE134" s="48">
        <v>2</v>
      </c>
      <c r="BF134" s="49">
        <v>1</v>
      </c>
      <c r="BG134" s="46">
        <v>1</v>
      </c>
      <c r="BH134" s="46">
        <v>3</v>
      </c>
      <c r="BI134" s="46">
        <v>2</v>
      </c>
      <c r="BJ134" s="49">
        <v>2</v>
      </c>
      <c r="BK134" s="46">
        <v>0</v>
      </c>
      <c r="BL134" s="46">
        <v>5</v>
      </c>
      <c r="BM134" s="48">
        <v>2</v>
      </c>
      <c r="BN134" s="120">
        <f t="shared" si="2"/>
        <v>123</v>
      </c>
      <c r="BO134" s="44" t="s">
        <v>203</v>
      </c>
    </row>
    <row r="135" spans="2:67">
      <c r="B135" s="43"/>
      <c r="C135" s="44" t="s">
        <v>204</v>
      </c>
      <c r="D135" s="46">
        <v>0</v>
      </c>
      <c r="E135" s="48">
        <v>1</v>
      </c>
      <c r="F135" s="49">
        <v>2</v>
      </c>
      <c r="G135" s="46">
        <v>2</v>
      </c>
      <c r="H135" s="46">
        <v>0</v>
      </c>
      <c r="I135" s="46">
        <v>2</v>
      </c>
      <c r="J135" s="49">
        <v>1</v>
      </c>
      <c r="K135" s="46">
        <v>1</v>
      </c>
      <c r="L135" s="46">
        <v>2</v>
      </c>
      <c r="M135" s="48">
        <v>1</v>
      </c>
      <c r="N135" s="49">
        <v>2</v>
      </c>
      <c r="O135" s="46">
        <v>4</v>
      </c>
      <c r="P135" s="46">
        <v>3</v>
      </c>
      <c r="Q135" s="46">
        <v>0</v>
      </c>
      <c r="R135" s="46">
        <v>3</v>
      </c>
      <c r="S135" s="49">
        <v>2</v>
      </c>
      <c r="T135" s="46">
        <v>2</v>
      </c>
      <c r="U135" s="46">
        <v>4</v>
      </c>
      <c r="V135" s="48">
        <v>4</v>
      </c>
      <c r="W135" s="46">
        <v>2</v>
      </c>
      <c r="X135" s="46">
        <v>2</v>
      </c>
      <c r="Y135" s="46">
        <v>0</v>
      </c>
      <c r="Z135" s="46">
        <v>1</v>
      </c>
      <c r="AA135" s="48">
        <v>1</v>
      </c>
      <c r="AB135" s="46">
        <v>1</v>
      </c>
      <c r="AC135" s="46">
        <v>1</v>
      </c>
      <c r="AD135" s="46">
        <v>0</v>
      </c>
      <c r="AE135" s="48">
        <v>1</v>
      </c>
      <c r="AF135" s="46">
        <v>2</v>
      </c>
      <c r="AG135" s="46">
        <v>0</v>
      </c>
      <c r="AH135" s="46">
        <v>1</v>
      </c>
      <c r="AI135" s="46">
        <v>1</v>
      </c>
      <c r="AJ135" s="49">
        <v>2</v>
      </c>
      <c r="AK135" s="46">
        <v>6</v>
      </c>
      <c r="AL135" s="46">
        <v>2</v>
      </c>
      <c r="AM135" s="46">
        <v>5</v>
      </c>
      <c r="AN135" s="48">
        <v>1</v>
      </c>
      <c r="AO135" s="46">
        <v>2</v>
      </c>
      <c r="AP135" s="46">
        <v>1</v>
      </c>
      <c r="AQ135" s="142">
        <v>0</v>
      </c>
      <c r="AR135" s="118">
        <v>1</v>
      </c>
      <c r="AS135" s="46">
        <v>2</v>
      </c>
      <c r="AT135" s="46">
        <v>2</v>
      </c>
      <c r="AU135" s="46">
        <v>2</v>
      </c>
      <c r="AV135" s="46">
        <v>4</v>
      </c>
      <c r="AW135" s="49">
        <v>5</v>
      </c>
      <c r="AX135" s="46">
        <v>4</v>
      </c>
      <c r="AY135" s="46">
        <v>0</v>
      </c>
      <c r="AZ135" s="46">
        <v>0</v>
      </c>
      <c r="BA135" s="48">
        <v>1</v>
      </c>
      <c r="BB135" s="49">
        <v>1</v>
      </c>
      <c r="BC135" s="153">
        <v>0</v>
      </c>
      <c r="BD135" s="46">
        <v>3</v>
      </c>
      <c r="BE135" s="48">
        <v>2</v>
      </c>
      <c r="BF135" s="49">
        <v>1</v>
      </c>
      <c r="BG135" s="46">
        <v>2</v>
      </c>
      <c r="BH135" s="46">
        <v>4</v>
      </c>
      <c r="BI135" s="46">
        <v>2</v>
      </c>
      <c r="BJ135" s="49">
        <v>2</v>
      </c>
      <c r="BK135" s="46">
        <v>2</v>
      </c>
      <c r="BL135" s="46">
        <v>3</v>
      </c>
      <c r="BM135" s="48">
        <v>2</v>
      </c>
      <c r="BN135" s="120">
        <f t="shared" si="2"/>
        <v>101</v>
      </c>
      <c r="BO135" s="44" t="s">
        <v>204</v>
      </c>
    </row>
    <row r="136" spans="2:67">
      <c r="B136" s="43"/>
      <c r="C136" s="44" t="s">
        <v>205</v>
      </c>
      <c r="D136" s="46">
        <v>4</v>
      </c>
      <c r="E136" s="48">
        <v>3</v>
      </c>
      <c r="F136" s="49">
        <v>3</v>
      </c>
      <c r="G136" s="46">
        <v>3</v>
      </c>
      <c r="H136" s="46">
        <v>0</v>
      </c>
      <c r="I136" s="46">
        <v>5</v>
      </c>
      <c r="J136" s="49">
        <v>2</v>
      </c>
      <c r="K136" s="46">
        <v>3</v>
      </c>
      <c r="L136" s="46">
        <v>2</v>
      </c>
      <c r="M136" s="48">
        <v>2</v>
      </c>
      <c r="N136" s="49">
        <v>0</v>
      </c>
      <c r="O136" s="46">
        <v>2</v>
      </c>
      <c r="P136" s="46">
        <v>1</v>
      </c>
      <c r="Q136" s="46">
        <v>0</v>
      </c>
      <c r="R136" s="46">
        <v>2</v>
      </c>
      <c r="S136" s="49">
        <v>1</v>
      </c>
      <c r="T136" s="46">
        <v>4</v>
      </c>
      <c r="U136" s="46">
        <v>0</v>
      </c>
      <c r="V136" s="48">
        <v>0</v>
      </c>
      <c r="W136" s="46">
        <v>6</v>
      </c>
      <c r="X136" s="46">
        <v>3</v>
      </c>
      <c r="Y136" s="46">
        <v>5</v>
      </c>
      <c r="Z136" s="46">
        <v>0</v>
      </c>
      <c r="AA136" s="48">
        <v>1</v>
      </c>
      <c r="AB136" s="46">
        <v>2</v>
      </c>
      <c r="AC136" s="46">
        <v>1</v>
      </c>
      <c r="AD136" s="46">
        <v>3</v>
      </c>
      <c r="AE136" s="48">
        <v>3</v>
      </c>
      <c r="AF136" s="46">
        <v>1</v>
      </c>
      <c r="AG136" s="46">
        <v>5</v>
      </c>
      <c r="AH136" s="46">
        <v>1</v>
      </c>
      <c r="AI136" s="46">
        <v>1</v>
      </c>
      <c r="AJ136" s="49">
        <v>0</v>
      </c>
      <c r="AK136" s="46">
        <v>4</v>
      </c>
      <c r="AL136" s="46">
        <v>3</v>
      </c>
      <c r="AM136" s="46">
        <v>2</v>
      </c>
      <c r="AN136" s="48">
        <v>3</v>
      </c>
      <c r="AO136" s="46">
        <v>7</v>
      </c>
      <c r="AP136" s="46">
        <v>4</v>
      </c>
      <c r="AQ136" s="142">
        <v>0</v>
      </c>
      <c r="AR136" s="118">
        <v>3</v>
      </c>
      <c r="AS136" s="46">
        <v>2</v>
      </c>
      <c r="AT136" s="46">
        <v>3</v>
      </c>
      <c r="AU136" s="46">
        <v>3</v>
      </c>
      <c r="AV136" s="46">
        <v>2</v>
      </c>
      <c r="AW136" s="49">
        <v>0</v>
      </c>
      <c r="AX136" s="46">
        <v>0</v>
      </c>
      <c r="AY136" s="46">
        <v>0</v>
      </c>
      <c r="AZ136" s="46">
        <v>3</v>
      </c>
      <c r="BA136" s="48">
        <v>1</v>
      </c>
      <c r="BB136" s="49">
        <v>5</v>
      </c>
      <c r="BC136" s="153">
        <v>4</v>
      </c>
      <c r="BD136" s="46">
        <v>3</v>
      </c>
      <c r="BE136" s="48">
        <v>2</v>
      </c>
      <c r="BF136" s="49">
        <v>3</v>
      </c>
      <c r="BG136" s="46">
        <v>2</v>
      </c>
      <c r="BH136" s="46">
        <v>4</v>
      </c>
      <c r="BI136" s="46">
        <v>3</v>
      </c>
      <c r="BJ136" s="49">
        <v>0</v>
      </c>
      <c r="BK136" s="46">
        <v>1</v>
      </c>
      <c r="BL136" s="46">
        <v>1</v>
      </c>
      <c r="BM136" s="48">
        <v>2</v>
      </c>
      <c r="BN136" s="120">
        <f t="shared" si="2"/>
        <v>112</v>
      </c>
      <c r="BO136" s="44" t="s">
        <v>205</v>
      </c>
    </row>
    <row r="137" spans="2:67">
      <c r="B137" s="43"/>
      <c r="C137" s="44" t="s">
        <v>206</v>
      </c>
      <c r="D137" s="46">
        <v>0</v>
      </c>
      <c r="E137" s="48">
        <v>2</v>
      </c>
      <c r="F137" s="49">
        <v>1</v>
      </c>
      <c r="G137" s="46">
        <v>0</v>
      </c>
      <c r="H137" s="46">
        <v>0</v>
      </c>
      <c r="I137" s="46">
        <v>2</v>
      </c>
      <c r="J137" s="49">
        <v>0</v>
      </c>
      <c r="K137" s="46">
        <v>0</v>
      </c>
      <c r="L137" s="46">
        <v>0</v>
      </c>
      <c r="M137" s="48">
        <v>0</v>
      </c>
      <c r="N137" s="49">
        <v>0</v>
      </c>
      <c r="O137" s="46">
        <v>0</v>
      </c>
      <c r="P137" s="46">
        <v>0</v>
      </c>
      <c r="Q137" s="46">
        <v>0</v>
      </c>
      <c r="R137" s="46">
        <v>0</v>
      </c>
      <c r="S137" s="49">
        <v>1</v>
      </c>
      <c r="T137" s="46">
        <v>0</v>
      </c>
      <c r="U137" s="46">
        <v>0</v>
      </c>
      <c r="V137" s="48">
        <v>0</v>
      </c>
      <c r="W137" s="46">
        <v>0</v>
      </c>
      <c r="X137" s="46">
        <v>0</v>
      </c>
      <c r="Y137" s="46">
        <v>0</v>
      </c>
      <c r="Z137" s="46">
        <v>0</v>
      </c>
      <c r="AA137" s="48">
        <v>0</v>
      </c>
      <c r="AB137" s="46">
        <v>0</v>
      </c>
      <c r="AC137" s="46">
        <v>0</v>
      </c>
      <c r="AD137" s="46">
        <v>0</v>
      </c>
      <c r="AE137" s="48">
        <v>1</v>
      </c>
      <c r="AF137" s="46">
        <v>0</v>
      </c>
      <c r="AG137" s="46">
        <v>0</v>
      </c>
      <c r="AH137" s="46">
        <v>0</v>
      </c>
      <c r="AI137" s="46">
        <v>0</v>
      </c>
      <c r="AJ137" s="49">
        <v>0</v>
      </c>
      <c r="AK137" s="46">
        <v>0</v>
      </c>
      <c r="AL137" s="46">
        <v>0</v>
      </c>
      <c r="AM137" s="46">
        <v>0</v>
      </c>
      <c r="AN137" s="48">
        <v>0</v>
      </c>
      <c r="AO137" s="46">
        <v>0</v>
      </c>
      <c r="AP137" s="46">
        <v>0</v>
      </c>
      <c r="AQ137" s="142">
        <v>0</v>
      </c>
      <c r="AR137" s="118">
        <v>0</v>
      </c>
      <c r="AS137" s="46">
        <v>0</v>
      </c>
      <c r="AT137" s="46">
        <v>0</v>
      </c>
      <c r="AU137" s="46">
        <v>0</v>
      </c>
      <c r="AV137" s="46">
        <v>0</v>
      </c>
      <c r="AW137" s="49">
        <v>0</v>
      </c>
      <c r="AX137" s="46">
        <v>0</v>
      </c>
      <c r="AY137" s="46">
        <v>0</v>
      </c>
      <c r="AZ137" s="46">
        <v>0</v>
      </c>
      <c r="BA137" s="48">
        <v>0</v>
      </c>
      <c r="BB137" s="49">
        <v>0</v>
      </c>
      <c r="BC137" s="153">
        <v>0</v>
      </c>
      <c r="BD137" s="46">
        <v>0</v>
      </c>
      <c r="BE137" s="48">
        <v>0</v>
      </c>
      <c r="BF137" s="49">
        <v>0</v>
      </c>
      <c r="BG137" s="46">
        <v>0</v>
      </c>
      <c r="BH137" s="46">
        <v>0</v>
      </c>
      <c r="BI137" s="46">
        <v>0</v>
      </c>
      <c r="BJ137" s="49">
        <v>0</v>
      </c>
      <c r="BK137" s="46">
        <v>0</v>
      </c>
      <c r="BL137" s="46">
        <v>0</v>
      </c>
      <c r="BM137" s="48">
        <v>0</v>
      </c>
      <c r="BN137" s="120">
        <f t="shared" si="2"/>
        <v>2</v>
      </c>
      <c r="BO137" s="44" t="s">
        <v>206</v>
      </c>
    </row>
    <row r="138" spans="2:67">
      <c r="B138" s="43"/>
      <c r="C138" s="44" t="s">
        <v>207</v>
      </c>
      <c r="D138" s="46">
        <v>0</v>
      </c>
      <c r="E138" s="48">
        <v>0</v>
      </c>
      <c r="F138" s="49">
        <v>0</v>
      </c>
      <c r="G138" s="46">
        <v>0</v>
      </c>
      <c r="H138" s="46">
        <v>0</v>
      </c>
      <c r="I138" s="46">
        <v>0</v>
      </c>
      <c r="J138" s="49">
        <v>1</v>
      </c>
      <c r="K138" s="46">
        <v>0</v>
      </c>
      <c r="L138" s="46">
        <v>0</v>
      </c>
      <c r="M138" s="48">
        <v>1</v>
      </c>
      <c r="N138" s="49">
        <v>0</v>
      </c>
      <c r="O138" s="46">
        <v>0</v>
      </c>
      <c r="P138" s="46">
        <v>0</v>
      </c>
      <c r="Q138" s="46">
        <v>1</v>
      </c>
      <c r="R138" s="46">
        <v>0</v>
      </c>
      <c r="S138" s="49">
        <v>0</v>
      </c>
      <c r="T138" s="46">
        <v>0</v>
      </c>
      <c r="U138" s="46">
        <v>0</v>
      </c>
      <c r="V138" s="48">
        <v>0</v>
      </c>
      <c r="W138" s="46">
        <v>0</v>
      </c>
      <c r="X138" s="46">
        <v>0</v>
      </c>
      <c r="Y138" s="46">
        <v>0</v>
      </c>
      <c r="Z138" s="46">
        <v>0</v>
      </c>
      <c r="AA138" s="48">
        <v>0</v>
      </c>
      <c r="AB138" s="46">
        <v>0</v>
      </c>
      <c r="AC138" s="46">
        <v>0</v>
      </c>
      <c r="AD138" s="46">
        <v>0</v>
      </c>
      <c r="AE138" s="48">
        <v>0</v>
      </c>
      <c r="AF138" s="46">
        <v>2</v>
      </c>
      <c r="AG138" s="46">
        <v>0</v>
      </c>
      <c r="AH138" s="46">
        <v>0</v>
      </c>
      <c r="AI138" s="46">
        <v>2</v>
      </c>
      <c r="AJ138" s="49">
        <v>0</v>
      </c>
      <c r="AK138" s="46">
        <v>0</v>
      </c>
      <c r="AL138" s="46">
        <v>0</v>
      </c>
      <c r="AM138" s="46">
        <v>0</v>
      </c>
      <c r="AN138" s="48">
        <v>0</v>
      </c>
      <c r="AO138" s="46">
        <v>0</v>
      </c>
      <c r="AP138" s="46">
        <v>0</v>
      </c>
      <c r="AQ138" s="143">
        <v>1</v>
      </c>
      <c r="AR138" s="118">
        <v>1</v>
      </c>
      <c r="AS138" s="46">
        <v>2</v>
      </c>
      <c r="AT138" s="46">
        <v>0</v>
      </c>
      <c r="AU138" s="46">
        <v>1</v>
      </c>
      <c r="AV138" s="46">
        <v>0</v>
      </c>
      <c r="AW138" s="49">
        <v>0</v>
      </c>
      <c r="AX138" s="46">
        <v>1</v>
      </c>
      <c r="AY138" s="46">
        <v>0</v>
      </c>
      <c r="AZ138" s="46">
        <v>0</v>
      </c>
      <c r="BA138" s="48">
        <v>0</v>
      </c>
      <c r="BB138" s="49">
        <v>0</v>
      </c>
      <c r="BC138" s="154">
        <v>1</v>
      </c>
      <c r="BD138" s="46">
        <v>0</v>
      </c>
      <c r="BE138" s="48">
        <v>0</v>
      </c>
      <c r="BF138" s="49">
        <v>0</v>
      </c>
      <c r="BG138" s="46">
        <v>0</v>
      </c>
      <c r="BH138" s="46">
        <v>0</v>
      </c>
      <c r="BI138" s="46">
        <v>0</v>
      </c>
      <c r="BJ138" s="49">
        <v>0</v>
      </c>
      <c r="BK138" s="46">
        <v>1</v>
      </c>
      <c r="BL138" s="46">
        <v>0</v>
      </c>
      <c r="BM138" s="48">
        <v>0</v>
      </c>
      <c r="BN138" s="120">
        <f t="shared" si="2"/>
        <v>13</v>
      </c>
      <c r="BO138" s="44" t="s">
        <v>207</v>
      </c>
    </row>
    <row r="139" spans="2:67">
      <c r="B139" s="43"/>
      <c r="C139" s="71" t="s">
        <v>208</v>
      </c>
      <c r="D139" s="72">
        <v>7</v>
      </c>
      <c r="E139" s="73">
        <v>7</v>
      </c>
      <c r="F139" s="74">
        <v>9</v>
      </c>
      <c r="G139" s="72">
        <v>7</v>
      </c>
      <c r="H139" s="72">
        <v>1</v>
      </c>
      <c r="I139" s="72">
        <v>12</v>
      </c>
      <c r="J139" s="74">
        <v>4</v>
      </c>
      <c r="K139" s="72">
        <v>7</v>
      </c>
      <c r="L139" s="72">
        <v>9</v>
      </c>
      <c r="M139" s="73">
        <v>10</v>
      </c>
      <c r="N139" s="74">
        <v>3</v>
      </c>
      <c r="O139" s="72">
        <v>9</v>
      </c>
      <c r="P139" s="72">
        <v>4</v>
      </c>
      <c r="Q139" s="72">
        <v>3</v>
      </c>
      <c r="R139" s="72">
        <v>6</v>
      </c>
      <c r="S139" s="74">
        <v>9</v>
      </c>
      <c r="T139" s="72">
        <v>8</v>
      </c>
      <c r="U139" s="72">
        <v>4</v>
      </c>
      <c r="V139" s="73">
        <v>7</v>
      </c>
      <c r="W139" s="72">
        <v>11</v>
      </c>
      <c r="X139" s="72">
        <v>8</v>
      </c>
      <c r="Y139" s="72">
        <v>7</v>
      </c>
      <c r="Z139" s="72">
        <v>6</v>
      </c>
      <c r="AA139" s="73">
        <v>3</v>
      </c>
      <c r="AB139" s="72">
        <v>3</v>
      </c>
      <c r="AC139" s="72">
        <v>2</v>
      </c>
      <c r="AD139" s="72">
        <v>5</v>
      </c>
      <c r="AE139" s="73">
        <v>6</v>
      </c>
      <c r="AF139" s="72">
        <v>6</v>
      </c>
      <c r="AG139" s="72">
        <v>8</v>
      </c>
      <c r="AH139" s="72">
        <v>7</v>
      </c>
      <c r="AI139" s="72">
        <v>6</v>
      </c>
      <c r="AJ139" s="74">
        <v>3</v>
      </c>
      <c r="AK139" s="72">
        <v>10</v>
      </c>
      <c r="AL139" s="72">
        <v>9</v>
      </c>
      <c r="AM139" s="72">
        <v>11</v>
      </c>
      <c r="AN139" s="73">
        <v>6</v>
      </c>
      <c r="AO139" s="72">
        <v>9</v>
      </c>
      <c r="AP139" s="72">
        <v>11</v>
      </c>
      <c r="AQ139" s="143">
        <v>5</v>
      </c>
      <c r="AR139" s="121">
        <v>9</v>
      </c>
      <c r="AS139" s="72">
        <v>11</v>
      </c>
      <c r="AT139" s="72">
        <v>9</v>
      </c>
      <c r="AU139" s="72">
        <v>10</v>
      </c>
      <c r="AV139" s="72">
        <v>10</v>
      </c>
      <c r="AW139" s="74">
        <v>11</v>
      </c>
      <c r="AX139" s="72">
        <v>8</v>
      </c>
      <c r="AY139" s="72">
        <v>1</v>
      </c>
      <c r="AZ139" s="72">
        <v>3</v>
      </c>
      <c r="BA139" s="73">
        <v>6</v>
      </c>
      <c r="BB139" s="74">
        <v>8</v>
      </c>
      <c r="BC139" s="154">
        <v>5</v>
      </c>
      <c r="BD139" s="72">
        <v>10</v>
      </c>
      <c r="BE139" s="73">
        <v>6</v>
      </c>
      <c r="BF139" s="74">
        <v>5</v>
      </c>
      <c r="BG139" s="72">
        <v>5</v>
      </c>
      <c r="BH139" s="72">
        <v>11</v>
      </c>
      <c r="BI139" s="72">
        <v>7</v>
      </c>
      <c r="BJ139" s="74">
        <v>4</v>
      </c>
      <c r="BK139" s="72">
        <v>4</v>
      </c>
      <c r="BL139" s="72">
        <v>9</v>
      </c>
      <c r="BM139" s="73">
        <v>6</v>
      </c>
      <c r="BN139" s="122">
        <f t="shared" si="2"/>
        <v>353</v>
      </c>
      <c r="BO139" s="71" t="s">
        <v>208</v>
      </c>
    </row>
    <row r="140" spans="2:67">
      <c r="B140" s="50"/>
      <c r="C140" s="51" t="s">
        <v>209</v>
      </c>
      <c r="D140" s="52">
        <v>832</v>
      </c>
      <c r="E140" s="54">
        <v>795</v>
      </c>
      <c r="F140" s="53">
        <v>718</v>
      </c>
      <c r="G140" s="52">
        <v>704</v>
      </c>
      <c r="H140" s="52">
        <v>756</v>
      </c>
      <c r="I140" s="52">
        <v>872</v>
      </c>
      <c r="J140" s="53">
        <v>806</v>
      </c>
      <c r="K140" s="52">
        <v>744</v>
      </c>
      <c r="L140" s="52">
        <v>710</v>
      </c>
      <c r="M140" s="54">
        <v>678</v>
      </c>
      <c r="N140" s="53">
        <v>138</v>
      </c>
      <c r="O140" s="52">
        <v>634</v>
      </c>
      <c r="P140" s="52">
        <v>578</v>
      </c>
      <c r="Q140" s="52">
        <v>623</v>
      </c>
      <c r="R140" s="52">
        <v>618</v>
      </c>
      <c r="S140" s="53">
        <v>622</v>
      </c>
      <c r="T140" s="52">
        <v>558</v>
      </c>
      <c r="U140" s="52">
        <v>623</v>
      </c>
      <c r="V140" s="54">
        <v>565</v>
      </c>
      <c r="W140" s="52">
        <v>628</v>
      </c>
      <c r="X140" s="52">
        <v>670</v>
      </c>
      <c r="Y140" s="52">
        <v>545</v>
      </c>
      <c r="Z140" s="52">
        <v>656</v>
      </c>
      <c r="AA140" s="54">
        <v>648</v>
      </c>
      <c r="AB140" s="52">
        <v>652</v>
      </c>
      <c r="AC140" s="52">
        <v>709</v>
      </c>
      <c r="AD140" s="52">
        <v>850</v>
      </c>
      <c r="AE140" s="54">
        <v>752</v>
      </c>
      <c r="AF140" s="52">
        <v>706</v>
      </c>
      <c r="AG140" s="52">
        <v>868</v>
      </c>
      <c r="AH140" s="52">
        <v>934</v>
      </c>
      <c r="AI140" s="52">
        <v>892</v>
      </c>
      <c r="AJ140" s="53">
        <v>800</v>
      </c>
      <c r="AK140" s="52">
        <v>925</v>
      </c>
      <c r="AL140" s="52">
        <v>884</v>
      </c>
      <c r="AM140" s="52">
        <v>890</v>
      </c>
      <c r="AN140" s="54">
        <v>880</v>
      </c>
      <c r="AO140" s="52">
        <v>867</v>
      </c>
      <c r="AP140" s="52">
        <v>816</v>
      </c>
      <c r="AQ140" s="144">
        <v>785</v>
      </c>
      <c r="AR140" s="42">
        <v>795</v>
      </c>
      <c r="AS140" s="52">
        <v>793</v>
      </c>
      <c r="AT140" s="52">
        <v>496</v>
      </c>
      <c r="AU140" s="52">
        <v>778</v>
      </c>
      <c r="AV140" s="52">
        <v>771</v>
      </c>
      <c r="AW140" s="53">
        <v>816</v>
      </c>
      <c r="AX140" s="52">
        <v>772</v>
      </c>
      <c r="AY140" s="52">
        <v>671</v>
      </c>
      <c r="AZ140" s="52">
        <v>659</v>
      </c>
      <c r="BA140" s="54">
        <v>677</v>
      </c>
      <c r="BB140" s="53">
        <v>657</v>
      </c>
      <c r="BC140" s="155">
        <v>600</v>
      </c>
      <c r="BD140" s="52">
        <v>577</v>
      </c>
      <c r="BE140" s="54">
        <v>559</v>
      </c>
      <c r="BF140" s="53">
        <v>512</v>
      </c>
      <c r="BG140" s="52">
        <v>514</v>
      </c>
      <c r="BH140" s="52">
        <v>514</v>
      </c>
      <c r="BI140" s="52">
        <v>473</v>
      </c>
      <c r="BJ140" s="53">
        <v>514</v>
      </c>
      <c r="BK140" s="52">
        <v>488</v>
      </c>
      <c r="BL140" s="52">
        <v>509</v>
      </c>
      <c r="BM140" s="54">
        <v>516</v>
      </c>
      <c r="BN140" s="123">
        <f t="shared" si="2"/>
        <v>34977</v>
      </c>
      <c r="BO140" s="51" t="s">
        <v>209</v>
      </c>
    </row>
    <row r="141" spans="2:67">
      <c r="B141" s="55" t="s">
        <v>227</v>
      </c>
      <c r="C141" s="56" t="s">
        <v>201</v>
      </c>
      <c r="D141" s="57">
        <v>0</v>
      </c>
      <c r="E141" s="58">
        <v>0</v>
      </c>
      <c r="F141" s="55">
        <v>0</v>
      </c>
      <c r="G141" s="57">
        <v>0</v>
      </c>
      <c r="H141" s="57">
        <v>0</v>
      </c>
      <c r="I141" s="57">
        <v>0</v>
      </c>
      <c r="J141" s="55">
        <v>0</v>
      </c>
      <c r="K141" s="57">
        <v>0</v>
      </c>
      <c r="L141" s="57">
        <v>0</v>
      </c>
      <c r="M141" s="58">
        <v>0</v>
      </c>
      <c r="N141" s="55">
        <v>0</v>
      </c>
      <c r="O141" s="57">
        <v>0</v>
      </c>
      <c r="P141" s="57">
        <v>0</v>
      </c>
      <c r="Q141" s="57">
        <v>0.33</v>
      </c>
      <c r="R141" s="57">
        <v>0</v>
      </c>
      <c r="S141" s="55">
        <v>0</v>
      </c>
      <c r="T141" s="57">
        <v>0.33</v>
      </c>
      <c r="U141" s="57">
        <v>0</v>
      </c>
      <c r="V141" s="58">
        <v>0</v>
      </c>
      <c r="W141" s="57">
        <v>0</v>
      </c>
      <c r="X141" s="57">
        <v>0</v>
      </c>
      <c r="Y141" s="57">
        <v>0</v>
      </c>
      <c r="Z141" s="57">
        <v>0</v>
      </c>
      <c r="AA141" s="58">
        <v>0</v>
      </c>
      <c r="AB141" s="57">
        <v>0</v>
      </c>
      <c r="AC141" s="57">
        <v>0</v>
      </c>
      <c r="AD141" s="57">
        <v>0</v>
      </c>
      <c r="AE141" s="58">
        <v>0</v>
      </c>
      <c r="AF141" s="57">
        <v>0</v>
      </c>
      <c r="AG141" s="57">
        <v>0</v>
      </c>
      <c r="AH141" s="57">
        <v>0</v>
      </c>
      <c r="AI141" s="57">
        <v>0</v>
      </c>
      <c r="AJ141" s="55">
        <v>0</v>
      </c>
      <c r="AK141" s="57">
        <v>0</v>
      </c>
      <c r="AL141" s="57">
        <v>0</v>
      </c>
      <c r="AM141" s="57">
        <v>0</v>
      </c>
      <c r="AN141" s="58">
        <v>0</v>
      </c>
      <c r="AO141" s="57">
        <v>0</v>
      </c>
      <c r="AP141" s="57">
        <v>0</v>
      </c>
      <c r="AQ141" s="145">
        <v>0</v>
      </c>
      <c r="AR141" s="58">
        <v>0</v>
      </c>
      <c r="AS141" s="57">
        <v>0</v>
      </c>
      <c r="AT141" s="57">
        <v>0</v>
      </c>
      <c r="AU141" s="57">
        <v>0</v>
      </c>
      <c r="AV141" s="57">
        <v>0</v>
      </c>
      <c r="AW141" s="55">
        <v>0</v>
      </c>
      <c r="AX141" s="57">
        <v>0</v>
      </c>
      <c r="AY141" s="57">
        <v>0</v>
      </c>
      <c r="AZ141" s="57">
        <v>0</v>
      </c>
      <c r="BA141" s="58">
        <v>0</v>
      </c>
      <c r="BB141" s="55">
        <v>0</v>
      </c>
      <c r="BC141" s="157">
        <v>0</v>
      </c>
      <c r="BD141" s="57">
        <v>0</v>
      </c>
      <c r="BE141" s="58">
        <v>0</v>
      </c>
      <c r="BF141" s="55">
        <v>0</v>
      </c>
      <c r="BG141" s="57">
        <v>0</v>
      </c>
      <c r="BH141" s="57">
        <v>0</v>
      </c>
      <c r="BI141" s="57">
        <v>0</v>
      </c>
      <c r="BJ141" s="55">
        <v>0</v>
      </c>
      <c r="BK141" s="57">
        <v>0</v>
      </c>
      <c r="BL141" s="57">
        <v>0</v>
      </c>
      <c r="BM141" s="58">
        <v>0</v>
      </c>
      <c r="BN141" s="56">
        <f t="shared" si="2"/>
        <v>0.66</v>
      </c>
      <c r="BO141" s="56" t="s">
        <v>201</v>
      </c>
    </row>
    <row r="142" spans="2:67">
      <c r="B142" s="55" t="s">
        <v>226</v>
      </c>
      <c r="C142" s="56" t="s">
        <v>203</v>
      </c>
      <c r="D142" s="57">
        <v>0.3</v>
      </c>
      <c r="E142" s="58">
        <v>0.1</v>
      </c>
      <c r="F142" s="55">
        <v>0.3</v>
      </c>
      <c r="G142" s="57">
        <v>0.2</v>
      </c>
      <c r="H142" s="57">
        <v>0.1</v>
      </c>
      <c r="I142" s="57">
        <v>0.3</v>
      </c>
      <c r="J142" s="55">
        <v>0</v>
      </c>
      <c r="K142" s="57">
        <v>0.3</v>
      </c>
      <c r="L142" s="57">
        <v>0.5</v>
      </c>
      <c r="M142" s="58">
        <v>0.6</v>
      </c>
      <c r="N142" s="55">
        <v>0.1</v>
      </c>
      <c r="O142" s="57">
        <v>0.3</v>
      </c>
      <c r="P142" s="57">
        <v>0</v>
      </c>
      <c r="Q142" s="57">
        <v>0.1</v>
      </c>
      <c r="R142" s="57">
        <v>0.1</v>
      </c>
      <c r="S142" s="55">
        <v>0.5</v>
      </c>
      <c r="T142" s="57">
        <v>0.1</v>
      </c>
      <c r="U142" s="57">
        <v>0</v>
      </c>
      <c r="V142" s="58">
        <v>0.3</v>
      </c>
      <c r="W142" s="57">
        <v>0.3</v>
      </c>
      <c r="X142" s="57">
        <v>0.3</v>
      </c>
      <c r="Y142" s="57">
        <v>0.2</v>
      </c>
      <c r="Z142" s="57">
        <v>0.5</v>
      </c>
      <c r="AA142" s="58">
        <v>0.1</v>
      </c>
      <c r="AB142" s="57">
        <v>0</v>
      </c>
      <c r="AC142" s="57">
        <v>0</v>
      </c>
      <c r="AD142" s="57">
        <v>0.28999999999999998</v>
      </c>
      <c r="AE142" s="58">
        <v>0.14000000000000001</v>
      </c>
      <c r="AF142" s="57">
        <v>0.14000000000000001</v>
      </c>
      <c r="AG142" s="57">
        <v>0.43</v>
      </c>
      <c r="AH142" s="57">
        <v>0.71</v>
      </c>
      <c r="AI142" s="57">
        <v>0.28999999999999998</v>
      </c>
      <c r="AJ142" s="55">
        <v>0.14000000000000001</v>
      </c>
      <c r="AK142" s="57">
        <v>0</v>
      </c>
      <c r="AL142" s="57">
        <v>0.56999999999999995</v>
      </c>
      <c r="AM142" s="57">
        <v>0.56999999999999995</v>
      </c>
      <c r="AN142" s="58">
        <v>0.28999999999999998</v>
      </c>
      <c r="AO142" s="57">
        <v>0</v>
      </c>
      <c r="AP142" s="57">
        <v>0.86</v>
      </c>
      <c r="AQ142" s="145">
        <v>0.56999999999999995</v>
      </c>
      <c r="AR142" s="58">
        <v>0.56999999999999995</v>
      </c>
      <c r="AS142" s="57">
        <v>0.71</v>
      </c>
      <c r="AT142" s="57">
        <v>0.56999999999999995</v>
      </c>
      <c r="AU142" s="57">
        <v>0.56999999999999995</v>
      </c>
      <c r="AV142" s="57">
        <v>0.56999999999999995</v>
      </c>
      <c r="AW142" s="55">
        <v>0.86</v>
      </c>
      <c r="AX142" s="57">
        <v>0.43</v>
      </c>
      <c r="AY142" s="57">
        <v>0.14000000000000001</v>
      </c>
      <c r="AZ142" s="57">
        <v>0</v>
      </c>
      <c r="BA142" s="58">
        <v>0.56999999999999995</v>
      </c>
      <c r="BB142" s="55">
        <v>0.28999999999999998</v>
      </c>
      <c r="BC142" s="157">
        <v>0</v>
      </c>
      <c r="BD142" s="57">
        <v>0.56999999999999995</v>
      </c>
      <c r="BE142" s="58">
        <v>0.28999999999999998</v>
      </c>
      <c r="BF142" s="55">
        <v>0.14000000000000001</v>
      </c>
      <c r="BG142" s="57">
        <v>0.14000000000000001</v>
      </c>
      <c r="BH142" s="57">
        <v>0.43</v>
      </c>
      <c r="BI142" s="57">
        <v>0.28999999999999998</v>
      </c>
      <c r="BJ142" s="55">
        <v>0.28999999999999998</v>
      </c>
      <c r="BK142" s="57">
        <v>0</v>
      </c>
      <c r="BL142" s="57">
        <v>0.71</v>
      </c>
      <c r="BM142" s="58">
        <v>0.28999999999999998</v>
      </c>
      <c r="BN142" s="56">
        <f t="shared" si="2"/>
        <v>16.330000000000002</v>
      </c>
      <c r="BO142" s="56" t="s">
        <v>203</v>
      </c>
    </row>
    <row r="143" spans="2:67">
      <c r="B143" s="55"/>
      <c r="C143" s="56" t="s">
        <v>204</v>
      </c>
      <c r="D143" s="57">
        <v>0</v>
      </c>
      <c r="E143" s="58">
        <v>0.14000000000000001</v>
      </c>
      <c r="F143" s="55">
        <v>0.28999999999999998</v>
      </c>
      <c r="G143" s="57">
        <v>0.28999999999999998</v>
      </c>
      <c r="H143" s="57">
        <v>0</v>
      </c>
      <c r="I143" s="57">
        <v>0.28999999999999998</v>
      </c>
      <c r="J143" s="55">
        <v>0.14000000000000001</v>
      </c>
      <c r="K143" s="57">
        <v>0.14000000000000001</v>
      </c>
      <c r="L143" s="57">
        <v>0.28999999999999998</v>
      </c>
      <c r="M143" s="58">
        <v>0.14000000000000001</v>
      </c>
      <c r="N143" s="55">
        <v>0.28999999999999998</v>
      </c>
      <c r="O143" s="57">
        <v>0.56999999999999995</v>
      </c>
      <c r="P143" s="57">
        <v>0.43</v>
      </c>
      <c r="Q143" s="57">
        <v>0</v>
      </c>
      <c r="R143" s="57">
        <v>0.43</v>
      </c>
      <c r="S143" s="55">
        <v>0.28999999999999998</v>
      </c>
      <c r="T143" s="57">
        <v>0.28999999999999998</v>
      </c>
      <c r="U143" s="57">
        <v>0.56999999999999995</v>
      </c>
      <c r="V143" s="58">
        <v>0.56999999999999995</v>
      </c>
      <c r="W143" s="57">
        <v>0.28999999999999998</v>
      </c>
      <c r="X143" s="57">
        <v>0.28999999999999998</v>
      </c>
      <c r="Y143" s="57">
        <v>0</v>
      </c>
      <c r="Z143" s="57">
        <v>0.14000000000000001</v>
      </c>
      <c r="AA143" s="58">
        <v>0.14000000000000001</v>
      </c>
      <c r="AB143" s="57">
        <v>0.17</v>
      </c>
      <c r="AC143" s="57">
        <v>0.17</v>
      </c>
      <c r="AD143" s="57">
        <v>0</v>
      </c>
      <c r="AE143" s="58">
        <v>0.17</v>
      </c>
      <c r="AF143" s="57">
        <v>0.33</v>
      </c>
      <c r="AG143" s="57">
        <v>0</v>
      </c>
      <c r="AH143" s="57">
        <v>0.17</v>
      </c>
      <c r="AI143" s="57">
        <v>0.17</v>
      </c>
      <c r="AJ143" s="55">
        <v>0.33</v>
      </c>
      <c r="AK143" s="57">
        <v>1</v>
      </c>
      <c r="AL143" s="57">
        <v>0.33</v>
      </c>
      <c r="AM143" s="57">
        <v>0.83</v>
      </c>
      <c r="AN143" s="58">
        <v>0.17</v>
      </c>
      <c r="AO143" s="57">
        <v>0.33</v>
      </c>
      <c r="AP143" s="57">
        <v>0.17</v>
      </c>
      <c r="AQ143" s="145">
        <v>0</v>
      </c>
      <c r="AR143" s="58">
        <v>0.17</v>
      </c>
      <c r="AS143" s="57">
        <v>0.33</v>
      </c>
      <c r="AT143" s="57">
        <v>0.33</v>
      </c>
      <c r="AU143" s="57">
        <v>0.33</v>
      </c>
      <c r="AV143" s="57">
        <v>0.67</v>
      </c>
      <c r="AW143" s="55">
        <v>0.83</v>
      </c>
      <c r="AX143" s="57">
        <v>0.67</v>
      </c>
      <c r="AY143" s="57">
        <v>0</v>
      </c>
      <c r="AZ143" s="57">
        <v>0</v>
      </c>
      <c r="BA143" s="58">
        <v>0.17</v>
      </c>
      <c r="BB143" s="55">
        <v>0.17</v>
      </c>
      <c r="BC143" s="157">
        <v>0</v>
      </c>
      <c r="BD143" s="57">
        <v>0.5</v>
      </c>
      <c r="BE143" s="58">
        <v>0.33</v>
      </c>
      <c r="BF143" s="55">
        <v>0.17</v>
      </c>
      <c r="BG143" s="57">
        <v>0.33</v>
      </c>
      <c r="BH143" s="57">
        <v>0.67</v>
      </c>
      <c r="BI143" s="57">
        <v>0.33</v>
      </c>
      <c r="BJ143" s="55">
        <v>0.33</v>
      </c>
      <c r="BK143" s="57">
        <v>0.33</v>
      </c>
      <c r="BL143" s="57">
        <v>0.5</v>
      </c>
      <c r="BM143" s="58">
        <v>0.33</v>
      </c>
      <c r="BN143" s="56">
        <f t="shared" si="2"/>
        <v>16.13</v>
      </c>
      <c r="BO143" s="56" t="s">
        <v>204</v>
      </c>
    </row>
    <row r="144" spans="2:67">
      <c r="B144" s="55"/>
      <c r="C144" s="56" t="s">
        <v>205</v>
      </c>
      <c r="D144" s="57">
        <v>0.5</v>
      </c>
      <c r="E144" s="58">
        <v>0.38</v>
      </c>
      <c r="F144" s="55">
        <v>0.38</v>
      </c>
      <c r="G144" s="57">
        <v>0.38</v>
      </c>
      <c r="H144" s="57">
        <v>0</v>
      </c>
      <c r="I144" s="57">
        <v>0.63</v>
      </c>
      <c r="J144" s="55">
        <v>0.25</v>
      </c>
      <c r="K144" s="57">
        <v>0.38</v>
      </c>
      <c r="L144" s="57">
        <v>0.25</v>
      </c>
      <c r="M144" s="58">
        <v>0.25</v>
      </c>
      <c r="N144" s="55">
        <v>0</v>
      </c>
      <c r="O144" s="57">
        <v>0.25</v>
      </c>
      <c r="P144" s="57">
        <v>0.13</v>
      </c>
      <c r="Q144" s="57">
        <v>0</v>
      </c>
      <c r="R144" s="57">
        <v>0.25</v>
      </c>
      <c r="S144" s="55">
        <v>0.13</v>
      </c>
      <c r="T144" s="57">
        <v>0.5</v>
      </c>
      <c r="U144" s="57">
        <v>0</v>
      </c>
      <c r="V144" s="58">
        <v>0</v>
      </c>
      <c r="W144" s="57">
        <v>0.75</v>
      </c>
      <c r="X144" s="57">
        <v>0.38</v>
      </c>
      <c r="Y144" s="57">
        <v>0.63</v>
      </c>
      <c r="Z144" s="57">
        <v>0</v>
      </c>
      <c r="AA144" s="58">
        <v>0.13</v>
      </c>
      <c r="AB144" s="57">
        <v>0.33</v>
      </c>
      <c r="AC144" s="57">
        <v>0.17</v>
      </c>
      <c r="AD144" s="57">
        <v>0.5</v>
      </c>
      <c r="AE144" s="58">
        <v>0.5</v>
      </c>
      <c r="AF144" s="57">
        <v>0.17</v>
      </c>
      <c r="AG144" s="57">
        <v>0.83</v>
      </c>
      <c r="AH144" s="57">
        <v>0.17</v>
      </c>
      <c r="AI144" s="57">
        <v>0.17</v>
      </c>
      <c r="AJ144" s="55">
        <v>0</v>
      </c>
      <c r="AK144" s="57">
        <v>0.67</v>
      </c>
      <c r="AL144" s="57">
        <v>0.5</v>
      </c>
      <c r="AM144" s="57">
        <v>0.33</v>
      </c>
      <c r="AN144" s="58">
        <v>0.5</v>
      </c>
      <c r="AO144" s="57">
        <v>1.17</v>
      </c>
      <c r="AP144" s="57">
        <v>0.67</v>
      </c>
      <c r="AQ144" s="145">
        <v>0</v>
      </c>
      <c r="AR144" s="58">
        <v>0.5</v>
      </c>
      <c r="AS144" s="57">
        <v>0.33</v>
      </c>
      <c r="AT144" s="57">
        <v>0.5</v>
      </c>
      <c r="AU144" s="57">
        <v>0.5</v>
      </c>
      <c r="AV144" s="57">
        <v>0.33</v>
      </c>
      <c r="AW144" s="55">
        <v>0</v>
      </c>
      <c r="AX144" s="57">
        <v>0</v>
      </c>
      <c r="AY144" s="57">
        <v>0</v>
      </c>
      <c r="AZ144" s="57">
        <v>0.5</v>
      </c>
      <c r="BA144" s="58">
        <v>0.17</v>
      </c>
      <c r="BB144" s="55">
        <v>0.83</v>
      </c>
      <c r="BC144" s="157">
        <v>0.67</v>
      </c>
      <c r="BD144" s="57">
        <v>0.5</v>
      </c>
      <c r="BE144" s="58">
        <v>0.33</v>
      </c>
      <c r="BF144" s="55">
        <v>0.5</v>
      </c>
      <c r="BG144" s="57">
        <v>0.33</v>
      </c>
      <c r="BH144" s="57">
        <v>0.67</v>
      </c>
      <c r="BI144" s="57">
        <v>0.5</v>
      </c>
      <c r="BJ144" s="55">
        <v>0</v>
      </c>
      <c r="BK144" s="57">
        <v>0.17</v>
      </c>
      <c r="BL144" s="57">
        <v>0.17</v>
      </c>
      <c r="BM144" s="58">
        <v>0.33</v>
      </c>
      <c r="BN144" s="56">
        <f t="shared" si="2"/>
        <v>17.660000000000004</v>
      </c>
      <c r="BO144" s="56" t="s">
        <v>205</v>
      </c>
    </row>
    <row r="145" spans="2:67">
      <c r="B145" s="55"/>
      <c r="C145" s="56" t="s">
        <v>206</v>
      </c>
      <c r="D145" s="57">
        <v>0</v>
      </c>
      <c r="E145" s="58">
        <v>1</v>
      </c>
      <c r="F145" s="55">
        <v>0.5</v>
      </c>
      <c r="G145" s="57">
        <v>0</v>
      </c>
      <c r="H145" s="57">
        <v>0</v>
      </c>
      <c r="I145" s="57">
        <v>1</v>
      </c>
      <c r="J145" s="55">
        <v>0</v>
      </c>
      <c r="K145" s="57">
        <v>0</v>
      </c>
      <c r="L145" s="57">
        <v>0</v>
      </c>
      <c r="M145" s="58">
        <v>0</v>
      </c>
      <c r="N145" s="55">
        <v>0</v>
      </c>
      <c r="O145" s="57">
        <v>0</v>
      </c>
      <c r="P145" s="57">
        <v>0</v>
      </c>
      <c r="Q145" s="57">
        <v>0</v>
      </c>
      <c r="R145" s="57">
        <v>0</v>
      </c>
      <c r="S145" s="55">
        <v>0.5</v>
      </c>
      <c r="T145" s="57">
        <v>0</v>
      </c>
      <c r="U145" s="57">
        <v>0</v>
      </c>
      <c r="V145" s="58">
        <v>0</v>
      </c>
      <c r="W145" s="57">
        <v>0</v>
      </c>
      <c r="X145" s="57">
        <v>0</v>
      </c>
      <c r="Y145" s="57">
        <v>0</v>
      </c>
      <c r="Z145" s="57">
        <v>0</v>
      </c>
      <c r="AA145" s="58">
        <v>0</v>
      </c>
      <c r="AB145" s="57">
        <v>0</v>
      </c>
      <c r="AC145" s="57">
        <v>0</v>
      </c>
      <c r="AD145" s="57">
        <v>0</v>
      </c>
      <c r="AE145" s="58">
        <v>1</v>
      </c>
      <c r="AF145" s="57">
        <v>0</v>
      </c>
      <c r="AG145" s="57">
        <v>0</v>
      </c>
      <c r="AH145" s="57">
        <v>0</v>
      </c>
      <c r="AI145" s="57">
        <v>0</v>
      </c>
      <c r="AJ145" s="55">
        <v>0</v>
      </c>
      <c r="AK145" s="57">
        <v>0</v>
      </c>
      <c r="AL145" s="57">
        <v>0</v>
      </c>
      <c r="AM145" s="57">
        <v>0</v>
      </c>
      <c r="AN145" s="58">
        <v>0</v>
      </c>
      <c r="AO145" s="57">
        <v>0</v>
      </c>
      <c r="AP145" s="57">
        <v>0</v>
      </c>
      <c r="AQ145" s="145">
        <v>0</v>
      </c>
      <c r="AR145" s="58">
        <v>0</v>
      </c>
      <c r="AS145" s="57">
        <v>0</v>
      </c>
      <c r="AT145" s="57">
        <v>0</v>
      </c>
      <c r="AU145" s="57">
        <v>0</v>
      </c>
      <c r="AV145" s="57">
        <v>0</v>
      </c>
      <c r="AW145" s="55">
        <v>0</v>
      </c>
      <c r="AX145" s="57">
        <v>0</v>
      </c>
      <c r="AY145" s="57">
        <v>0</v>
      </c>
      <c r="AZ145" s="57">
        <v>0</v>
      </c>
      <c r="BA145" s="58">
        <v>0</v>
      </c>
      <c r="BB145" s="55">
        <v>0</v>
      </c>
      <c r="BC145" s="157">
        <v>0</v>
      </c>
      <c r="BD145" s="57">
        <v>0</v>
      </c>
      <c r="BE145" s="58">
        <v>0</v>
      </c>
      <c r="BF145" s="55">
        <v>0</v>
      </c>
      <c r="BG145" s="57">
        <v>0</v>
      </c>
      <c r="BH145" s="57">
        <v>0</v>
      </c>
      <c r="BI145" s="57">
        <v>0</v>
      </c>
      <c r="BJ145" s="55">
        <v>0</v>
      </c>
      <c r="BK145" s="57">
        <v>0</v>
      </c>
      <c r="BL145" s="57">
        <v>0</v>
      </c>
      <c r="BM145" s="58">
        <v>0</v>
      </c>
      <c r="BN145" s="56">
        <f t="shared" si="2"/>
        <v>1.5</v>
      </c>
      <c r="BO145" s="56" t="s">
        <v>206</v>
      </c>
    </row>
    <row r="146" spans="2:67">
      <c r="B146" s="55"/>
      <c r="C146" s="56" t="s">
        <v>207</v>
      </c>
      <c r="D146" s="57">
        <v>0</v>
      </c>
      <c r="E146" s="58">
        <v>0</v>
      </c>
      <c r="F146" s="55">
        <v>0</v>
      </c>
      <c r="G146" s="57">
        <v>0</v>
      </c>
      <c r="H146" s="57">
        <v>0</v>
      </c>
      <c r="I146" s="57">
        <v>0</v>
      </c>
      <c r="J146" s="55">
        <v>0.5</v>
      </c>
      <c r="K146" s="57">
        <v>0</v>
      </c>
      <c r="L146" s="57">
        <v>0</v>
      </c>
      <c r="M146" s="58">
        <v>0.5</v>
      </c>
      <c r="N146" s="55">
        <v>0</v>
      </c>
      <c r="O146" s="57">
        <v>0</v>
      </c>
      <c r="P146" s="57">
        <v>0</v>
      </c>
      <c r="Q146" s="57">
        <v>0.5</v>
      </c>
      <c r="R146" s="57">
        <v>0</v>
      </c>
      <c r="S146" s="55">
        <v>0</v>
      </c>
      <c r="T146" s="57">
        <v>0</v>
      </c>
      <c r="U146" s="57">
        <v>0</v>
      </c>
      <c r="V146" s="58">
        <v>0</v>
      </c>
      <c r="W146" s="57">
        <v>0</v>
      </c>
      <c r="X146" s="57">
        <v>0</v>
      </c>
      <c r="Y146" s="57">
        <v>0</v>
      </c>
      <c r="Z146" s="57">
        <v>0</v>
      </c>
      <c r="AA146" s="58">
        <v>0</v>
      </c>
      <c r="AB146" s="57">
        <v>0</v>
      </c>
      <c r="AC146" s="57">
        <v>0</v>
      </c>
      <c r="AD146" s="57">
        <v>0</v>
      </c>
      <c r="AE146" s="58">
        <v>0</v>
      </c>
      <c r="AF146" s="57">
        <v>1</v>
      </c>
      <c r="AG146" s="57">
        <v>0</v>
      </c>
      <c r="AH146" s="57">
        <v>0</v>
      </c>
      <c r="AI146" s="57">
        <v>1</v>
      </c>
      <c r="AJ146" s="55">
        <v>0</v>
      </c>
      <c r="AK146" s="57">
        <v>0</v>
      </c>
      <c r="AL146" s="57">
        <v>0</v>
      </c>
      <c r="AM146" s="57">
        <v>0</v>
      </c>
      <c r="AN146" s="58">
        <v>0</v>
      </c>
      <c r="AO146" s="57">
        <v>0</v>
      </c>
      <c r="AP146" s="57">
        <v>0</v>
      </c>
      <c r="AQ146" s="146">
        <v>0.5</v>
      </c>
      <c r="AR146" s="58">
        <v>0.5</v>
      </c>
      <c r="AS146" s="57">
        <v>1</v>
      </c>
      <c r="AT146" s="57">
        <v>0</v>
      </c>
      <c r="AU146" s="57">
        <v>0.5</v>
      </c>
      <c r="AV146" s="57">
        <v>0</v>
      </c>
      <c r="AW146" s="55">
        <v>0</v>
      </c>
      <c r="AX146" s="57">
        <v>0.5</v>
      </c>
      <c r="AY146" s="57">
        <v>0</v>
      </c>
      <c r="AZ146" s="57">
        <v>0</v>
      </c>
      <c r="BA146" s="58">
        <v>0</v>
      </c>
      <c r="BB146" s="55">
        <v>0</v>
      </c>
      <c r="BC146" s="160">
        <v>0.5</v>
      </c>
      <c r="BD146" s="57">
        <v>0</v>
      </c>
      <c r="BE146" s="58">
        <v>0</v>
      </c>
      <c r="BF146" s="55">
        <v>0</v>
      </c>
      <c r="BG146" s="57">
        <v>0</v>
      </c>
      <c r="BH146" s="57">
        <v>0</v>
      </c>
      <c r="BI146" s="57">
        <v>0</v>
      </c>
      <c r="BJ146" s="55">
        <v>0</v>
      </c>
      <c r="BK146" s="57">
        <v>0.5</v>
      </c>
      <c r="BL146" s="57">
        <v>0</v>
      </c>
      <c r="BM146" s="58">
        <v>0</v>
      </c>
      <c r="BN146" s="56">
        <f t="shared" si="2"/>
        <v>6.5</v>
      </c>
      <c r="BO146" s="56" t="s">
        <v>207</v>
      </c>
    </row>
    <row r="147" spans="2:67">
      <c r="B147" s="55"/>
      <c r="C147" s="75" t="s">
        <v>208</v>
      </c>
      <c r="D147" s="76">
        <v>0.22</v>
      </c>
      <c r="E147" s="77">
        <v>0.22</v>
      </c>
      <c r="F147" s="78">
        <v>0.28000000000000003</v>
      </c>
      <c r="G147" s="76">
        <v>0.22</v>
      </c>
      <c r="H147" s="76">
        <v>0.03</v>
      </c>
      <c r="I147" s="76">
        <v>0.38</v>
      </c>
      <c r="J147" s="78">
        <v>0.13</v>
      </c>
      <c r="K147" s="76">
        <v>0.22</v>
      </c>
      <c r="L147" s="76">
        <v>0.28000000000000003</v>
      </c>
      <c r="M147" s="77">
        <v>0.31</v>
      </c>
      <c r="N147" s="78">
        <v>0.09</v>
      </c>
      <c r="O147" s="76">
        <v>0.28000000000000003</v>
      </c>
      <c r="P147" s="76">
        <v>0.13</v>
      </c>
      <c r="Q147" s="76">
        <v>0.09</v>
      </c>
      <c r="R147" s="76">
        <v>0.19</v>
      </c>
      <c r="S147" s="78">
        <v>0.28000000000000003</v>
      </c>
      <c r="T147" s="76">
        <v>0.25</v>
      </c>
      <c r="U147" s="76">
        <v>0.13</v>
      </c>
      <c r="V147" s="77">
        <v>0.22</v>
      </c>
      <c r="W147" s="76">
        <v>0.34</v>
      </c>
      <c r="X147" s="76">
        <v>0.25</v>
      </c>
      <c r="Y147" s="76">
        <v>0.22</v>
      </c>
      <c r="Z147" s="76">
        <v>0.19</v>
      </c>
      <c r="AA147" s="77">
        <v>0.09</v>
      </c>
      <c r="AB147" s="76">
        <v>0.12</v>
      </c>
      <c r="AC147" s="76">
        <v>0.08</v>
      </c>
      <c r="AD147" s="76">
        <v>0.2</v>
      </c>
      <c r="AE147" s="77">
        <v>0.24</v>
      </c>
      <c r="AF147" s="76">
        <v>0.24</v>
      </c>
      <c r="AG147" s="76">
        <v>0.32</v>
      </c>
      <c r="AH147" s="76">
        <v>0.28000000000000003</v>
      </c>
      <c r="AI147" s="76">
        <v>0.24</v>
      </c>
      <c r="AJ147" s="78">
        <v>0.13</v>
      </c>
      <c r="AK147" s="76">
        <v>0.4</v>
      </c>
      <c r="AL147" s="76">
        <v>0.36</v>
      </c>
      <c r="AM147" s="76">
        <v>0.44</v>
      </c>
      <c r="AN147" s="77">
        <v>0.24</v>
      </c>
      <c r="AO147" s="76">
        <v>0.36</v>
      </c>
      <c r="AP147" s="76">
        <v>0.44</v>
      </c>
      <c r="AQ147" s="146">
        <v>0.2</v>
      </c>
      <c r="AR147" s="77">
        <v>0.36</v>
      </c>
      <c r="AS147" s="76">
        <v>0.44</v>
      </c>
      <c r="AT147" s="76">
        <v>0.36</v>
      </c>
      <c r="AU147" s="76">
        <v>0.4</v>
      </c>
      <c r="AV147" s="76">
        <v>0.4</v>
      </c>
      <c r="AW147" s="78">
        <v>0.44</v>
      </c>
      <c r="AX147" s="76">
        <v>0.32</v>
      </c>
      <c r="AY147" s="76">
        <v>0.04</v>
      </c>
      <c r="AZ147" s="76">
        <v>0.12</v>
      </c>
      <c r="BA147" s="77">
        <v>0.24</v>
      </c>
      <c r="BB147" s="78">
        <v>0.32</v>
      </c>
      <c r="BC147" s="160">
        <v>0.2</v>
      </c>
      <c r="BD147" s="76">
        <v>0.4</v>
      </c>
      <c r="BE147" s="77">
        <v>0.24</v>
      </c>
      <c r="BF147" s="78">
        <v>0.2</v>
      </c>
      <c r="BG147" s="76">
        <v>0.2</v>
      </c>
      <c r="BH147" s="76">
        <v>0.44</v>
      </c>
      <c r="BI147" s="76">
        <v>0.28000000000000003</v>
      </c>
      <c r="BJ147" s="78">
        <v>0.16</v>
      </c>
      <c r="BK147" s="76">
        <v>0.16</v>
      </c>
      <c r="BL147" s="76">
        <v>0.36</v>
      </c>
      <c r="BM147" s="77">
        <v>0.24</v>
      </c>
      <c r="BN147" s="75">
        <f t="shared" si="2"/>
        <v>13.36</v>
      </c>
      <c r="BO147" s="75" t="s">
        <v>208</v>
      </c>
    </row>
    <row r="148" spans="2:67">
      <c r="B148" s="61"/>
      <c r="C148" s="62" t="s">
        <v>209</v>
      </c>
      <c r="D148" s="63">
        <v>0.27</v>
      </c>
      <c r="E148" s="64">
        <v>0.25</v>
      </c>
      <c r="F148" s="61">
        <v>0.23</v>
      </c>
      <c r="G148" s="63">
        <v>0.22</v>
      </c>
      <c r="H148" s="63">
        <v>0.24</v>
      </c>
      <c r="I148" s="63">
        <v>0.28000000000000003</v>
      </c>
      <c r="J148" s="61">
        <v>0.26</v>
      </c>
      <c r="K148" s="63">
        <v>0.24</v>
      </c>
      <c r="L148" s="63">
        <v>0.23</v>
      </c>
      <c r="M148" s="64">
        <v>0.22</v>
      </c>
      <c r="N148" s="61">
        <v>0.05</v>
      </c>
      <c r="O148" s="63">
        <v>0.2</v>
      </c>
      <c r="P148" s="63">
        <v>0.18</v>
      </c>
      <c r="Q148" s="63">
        <v>0.2</v>
      </c>
      <c r="R148" s="63">
        <v>0.2</v>
      </c>
      <c r="S148" s="61">
        <v>0.2</v>
      </c>
      <c r="T148" s="63">
        <v>0.18</v>
      </c>
      <c r="U148" s="63">
        <v>0.2</v>
      </c>
      <c r="V148" s="64">
        <v>0.18</v>
      </c>
      <c r="W148" s="63">
        <v>0.2</v>
      </c>
      <c r="X148" s="63">
        <v>0.21</v>
      </c>
      <c r="Y148" s="63">
        <v>0.18</v>
      </c>
      <c r="Z148" s="63">
        <v>0.21</v>
      </c>
      <c r="AA148" s="64">
        <v>0.22</v>
      </c>
      <c r="AB148" s="63">
        <v>0.27</v>
      </c>
      <c r="AC148" s="63">
        <v>0.3</v>
      </c>
      <c r="AD148" s="63">
        <v>0.36</v>
      </c>
      <c r="AE148" s="64">
        <v>0.32</v>
      </c>
      <c r="AF148" s="63">
        <v>0.3</v>
      </c>
      <c r="AG148" s="63">
        <v>0.37</v>
      </c>
      <c r="AH148" s="63">
        <v>0.4</v>
      </c>
      <c r="AI148" s="63">
        <v>0.38</v>
      </c>
      <c r="AJ148" s="61">
        <v>0.34</v>
      </c>
      <c r="AK148" s="63">
        <v>0.39</v>
      </c>
      <c r="AL148" s="63">
        <v>0.38</v>
      </c>
      <c r="AM148" s="63">
        <v>0.38</v>
      </c>
      <c r="AN148" s="64">
        <v>0.37</v>
      </c>
      <c r="AO148" s="63">
        <v>0.37</v>
      </c>
      <c r="AP148" s="63">
        <v>0.35</v>
      </c>
      <c r="AQ148" s="147">
        <v>0.33</v>
      </c>
      <c r="AR148" s="64">
        <v>0.34</v>
      </c>
      <c r="AS148" s="63">
        <v>0.34</v>
      </c>
      <c r="AT148" s="63">
        <v>0.23</v>
      </c>
      <c r="AU148" s="63">
        <v>0.34</v>
      </c>
      <c r="AV148" s="63">
        <v>0.33</v>
      </c>
      <c r="AW148" s="61">
        <v>0.35</v>
      </c>
      <c r="AX148" s="63">
        <v>0.34</v>
      </c>
      <c r="AY148" s="63">
        <v>0.28999999999999998</v>
      </c>
      <c r="AZ148" s="63">
        <v>0.28000000000000003</v>
      </c>
      <c r="BA148" s="64">
        <v>0.28999999999999998</v>
      </c>
      <c r="BB148" s="61">
        <v>0.28000000000000003</v>
      </c>
      <c r="BC148" s="159">
        <v>0.26</v>
      </c>
      <c r="BD148" s="63">
        <v>0.25</v>
      </c>
      <c r="BE148" s="64">
        <v>0.24</v>
      </c>
      <c r="BF148" s="61">
        <v>0.22</v>
      </c>
      <c r="BG148" s="63">
        <v>0.22</v>
      </c>
      <c r="BH148" s="63">
        <v>0.22</v>
      </c>
      <c r="BI148" s="63">
        <v>0.2</v>
      </c>
      <c r="BJ148" s="61">
        <v>0.22</v>
      </c>
      <c r="BK148" s="63">
        <v>0.21</v>
      </c>
      <c r="BL148" s="63">
        <v>0.22</v>
      </c>
      <c r="BM148" s="64">
        <v>0.22</v>
      </c>
      <c r="BN148" s="62">
        <f t="shared" si="2"/>
        <v>14.11</v>
      </c>
      <c r="BO148" s="62" t="s">
        <v>209</v>
      </c>
    </row>
    <row r="149" spans="2:67">
      <c r="B149" s="43" t="s">
        <v>229</v>
      </c>
      <c r="C149" s="44" t="s">
        <v>201</v>
      </c>
      <c r="D149" s="46">
        <v>0</v>
      </c>
      <c r="E149" s="48">
        <v>1</v>
      </c>
      <c r="F149" s="49">
        <v>0</v>
      </c>
      <c r="G149" s="46">
        <v>0</v>
      </c>
      <c r="H149" s="46">
        <v>0</v>
      </c>
      <c r="I149" s="46">
        <v>1</v>
      </c>
      <c r="J149" s="49">
        <v>0</v>
      </c>
      <c r="K149" s="46">
        <v>0</v>
      </c>
      <c r="L149" s="46">
        <v>0</v>
      </c>
      <c r="M149" s="48">
        <v>0</v>
      </c>
      <c r="N149" s="49">
        <v>1</v>
      </c>
      <c r="O149" s="46">
        <v>0</v>
      </c>
      <c r="P149" s="46">
        <v>0</v>
      </c>
      <c r="Q149" s="46">
        <v>0</v>
      </c>
      <c r="R149" s="46">
        <v>1</v>
      </c>
      <c r="S149" s="49">
        <v>0</v>
      </c>
      <c r="T149" s="46">
        <v>0</v>
      </c>
      <c r="U149" s="46">
        <v>0</v>
      </c>
      <c r="V149" s="48">
        <v>0</v>
      </c>
      <c r="W149" s="46">
        <v>0</v>
      </c>
      <c r="X149" s="46">
        <v>0</v>
      </c>
      <c r="Y149" s="46">
        <v>0</v>
      </c>
      <c r="Z149" s="46">
        <v>0</v>
      </c>
      <c r="AA149" s="48">
        <v>0</v>
      </c>
      <c r="AB149" s="46">
        <v>0</v>
      </c>
      <c r="AC149" s="46">
        <v>0</v>
      </c>
      <c r="AD149" s="46">
        <v>0</v>
      </c>
      <c r="AE149" s="48">
        <v>1</v>
      </c>
      <c r="AF149" s="46">
        <v>1</v>
      </c>
      <c r="AG149" s="46">
        <v>0</v>
      </c>
      <c r="AH149" s="46">
        <v>0</v>
      </c>
      <c r="AI149" s="46">
        <v>0</v>
      </c>
      <c r="AJ149" s="49">
        <v>0</v>
      </c>
      <c r="AK149" s="46">
        <v>0</v>
      </c>
      <c r="AL149" s="46">
        <v>0</v>
      </c>
      <c r="AM149" s="46">
        <v>0</v>
      </c>
      <c r="AN149" s="48">
        <v>0</v>
      </c>
      <c r="AO149" s="46">
        <v>1</v>
      </c>
      <c r="AP149" s="46">
        <v>0</v>
      </c>
      <c r="AQ149" s="142">
        <v>0</v>
      </c>
      <c r="AR149" s="118">
        <v>0</v>
      </c>
      <c r="AS149" s="46">
        <v>0</v>
      </c>
      <c r="AT149" s="46">
        <v>0</v>
      </c>
      <c r="AU149" s="46">
        <v>0</v>
      </c>
      <c r="AV149" s="46">
        <v>0</v>
      </c>
      <c r="AW149" s="49">
        <v>3</v>
      </c>
      <c r="AX149" s="46">
        <v>1</v>
      </c>
      <c r="AY149" s="46">
        <v>0</v>
      </c>
      <c r="AZ149" s="46">
        <v>2</v>
      </c>
      <c r="BA149" s="48">
        <v>0</v>
      </c>
      <c r="BB149" s="49">
        <v>4</v>
      </c>
      <c r="BC149" s="153">
        <v>0</v>
      </c>
      <c r="BD149" s="46">
        <v>0</v>
      </c>
      <c r="BE149" s="48">
        <v>0</v>
      </c>
      <c r="BF149" s="49">
        <v>0</v>
      </c>
      <c r="BG149" s="46">
        <v>1</v>
      </c>
      <c r="BH149" s="46">
        <v>0</v>
      </c>
      <c r="BI149" s="46">
        <v>0</v>
      </c>
      <c r="BJ149" s="49">
        <v>0</v>
      </c>
      <c r="BK149" s="46">
        <v>0</v>
      </c>
      <c r="BL149" s="46">
        <v>0</v>
      </c>
      <c r="BM149" s="48">
        <v>0</v>
      </c>
      <c r="BN149" s="120">
        <f t="shared" si="2"/>
        <v>16</v>
      </c>
      <c r="BO149" s="44" t="s">
        <v>201</v>
      </c>
    </row>
    <row r="150" spans="2:67">
      <c r="B150" s="43" t="s">
        <v>228</v>
      </c>
      <c r="C150" s="44" t="s">
        <v>203</v>
      </c>
      <c r="D150" s="46">
        <v>1</v>
      </c>
      <c r="E150" s="48">
        <v>0</v>
      </c>
      <c r="F150" s="49">
        <v>0</v>
      </c>
      <c r="G150" s="46">
        <v>0</v>
      </c>
      <c r="H150" s="46">
        <v>0</v>
      </c>
      <c r="I150" s="46">
        <v>0</v>
      </c>
      <c r="J150" s="49">
        <v>0</v>
      </c>
      <c r="K150" s="46">
        <v>0</v>
      </c>
      <c r="L150" s="46">
        <v>0</v>
      </c>
      <c r="M150" s="48">
        <v>0</v>
      </c>
      <c r="N150" s="49">
        <v>0</v>
      </c>
      <c r="O150" s="46">
        <v>0</v>
      </c>
      <c r="P150" s="46">
        <v>0</v>
      </c>
      <c r="Q150" s="46">
        <v>0</v>
      </c>
      <c r="R150" s="46">
        <v>0</v>
      </c>
      <c r="S150" s="49">
        <v>0</v>
      </c>
      <c r="T150" s="46">
        <v>0</v>
      </c>
      <c r="U150" s="46">
        <v>0</v>
      </c>
      <c r="V150" s="48">
        <v>0</v>
      </c>
      <c r="W150" s="46">
        <v>0</v>
      </c>
      <c r="X150" s="46">
        <v>0</v>
      </c>
      <c r="Y150" s="46">
        <v>0</v>
      </c>
      <c r="Z150" s="46">
        <v>0</v>
      </c>
      <c r="AA150" s="48">
        <v>0</v>
      </c>
      <c r="AB150" s="46">
        <v>0</v>
      </c>
      <c r="AC150" s="46">
        <v>0</v>
      </c>
      <c r="AD150" s="46">
        <v>0</v>
      </c>
      <c r="AE150" s="48">
        <v>0</v>
      </c>
      <c r="AF150" s="46">
        <v>0</v>
      </c>
      <c r="AG150" s="46">
        <v>2</v>
      </c>
      <c r="AH150" s="46">
        <v>4</v>
      </c>
      <c r="AI150" s="46">
        <v>1</v>
      </c>
      <c r="AJ150" s="49">
        <v>3</v>
      </c>
      <c r="AK150" s="46">
        <v>4</v>
      </c>
      <c r="AL150" s="46">
        <v>8</v>
      </c>
      <c r="AM150" s="46">
        <v>3</v>
      </c>
      <c r="AN150" s="48">
        <v>1</v>
      </c>
      <c r="AO150" s="46">
        <v>4</v>
      </c>
      <c r="AP150" s="46">
        <v>1</v>
      </c>
      <c r="AQ150" s="142">
        <v>2</v>
      </c>
      <c r="AR150" s="118">
        <v>1</v>
      </c>
      <c r="AS150" s="46">
        <v>2</v>
      </c>
      <c r="AT150" s="46">
        <v>4</v>
      </c>
      <c r="AU150" s="46">
        <v>2</v>
      </c>
      <c r="AV150" s="46">
        <v>1</v>
      </c>
      <c r="AW150" s="49">
        <v>3</v>
      </c>
      <c r="AX150" s="46">
        <v>2</v>
      </c>
      <c r="AY150" s="46">
        <v>3</v>
      </c>
      <c r="AZ150" s="46">
        <v>3</v>
      </c>
      <c r="BA150" s="48">
        <v>2</v>
      </c>
      <c r="BB150" s="49">
        <v>2</v>
      </c>
      <c r="BC150" s="153">
        <v>0</v>
      </c>
      <c r="BD150" s="46">
        <v>3</v>
      </c>
      <c r="BE150" s="48">
        <v>0</v>
      </c>
      <c r="BF150" s="49">
        <v>0</v>
      </c>
      <c r="BG150" s="46">
        <v>4</v>
      </c>
      <c r="BH150" s="46">
        <v>2</v>
      </c>
      <c r="BI150" s="46">
        <v>1</v>
      </c>
      <c r="BJ150" s="49">
        <v>0</v>
      </c>
      <c r="BK150" s="46">
        <v>1</v>
      </c>
      <c r="BL150" s="46">
        <v>2</v>
      </c>
      <c r="BM150" s="48">
        <v>0</v>
      </c>
      <c r="BN150" s="120">
        <f t="shared" si="2"/>
        <v>71</v>
      </c>
      <c r="BO150" s="44" t="s">
        <v>203</v>
      </c>
    </row>
    <row r="151" spans="2:67">
      <c r="B151" s="43"/>
      <c r="C151" s="44" t="s">
        <v>204</v>
      </c>
      <c r="D151" s="46">
        <v>0</v>
      </c>
      <c r="E151" s="48">
        <v>0</v>
      </c>
      <c r="F151" s="49">
        <v>1</v>
      </c>
      <c r="G151" s="46">
        <v>0</v>
      </c>
      <c r="H151" s="46">
        <v>0</v>
      </c>
      <c r="I151" s="46">
        <v>0</v>
      </c>
      <c r="J151" s="49">
        <v>1</v>
      </c>
      <c r="K151" s="46">
        <v>0</v>
      </c>
      <c r="L151" s="46">
        <v>0</v>
      </c>
      <c r="M151" s="48">
        <v>0</v>
      </c>
      <c r="N151" s="49">
        <v>0</v>
      </c>
      <c r="O151" s="46">
        <v>0</v>
      </c>
      <c r="P151" s="46">
        <v>0</v>
      </c>
      <c r="Q151" s="46">
        <v>0</v>
      </c>
      <c r="R151" s="46">
        <v>0</v>
      </c>
      <c r="S151" s="49">
        <v>0</v>
      </c>
      <c r="T151" s="46">
        <v>0</v>
      </c>
      <c r="U151" s="46">
        <v>0</v>
      </c>
      <c r="V151" s="48">
        <v>0</v>
      </c>
      <c r="W151" s="46">
        <v>0</v>
      </c>
      <c r="X151" s="46">
        <v>0</v>
      </c>
      <c r="Y151" s="46">
        <v>0</v>
      </c>
      <c r="Z151" s="46">
        <v>0</v>
      </c>
      <c r="AA151" s="48">
        <v>0</v>
      </c>
      <c r="AB151" s="46">
        <v>0</v>
      </c>
      <c r="AC151" s="46">
        <v>0</v>
      </c>
      <c r="AD151" s="46">
        <v>0</v>
      </c>
      <c r="AE151" s="48">
        <v>1</v>
      </c>
      <c r="AF151" s="46">
        <v>5</v>
      </c>
      <c r="AG151" s="46">
        <v>2</v>
      </c>
      <c r="AH151" s="46">
        <v>4</v>
      </c>
      <c r="AI151" s="46">
        <v>6</v>
      </c>
      <c r="AJ151" s="49">
        <v>2</v>
      </c>
      <c r="AK151" s="46">
        <v>3</v>
      </c>
      <c r="AL151" s="46">
        <v>4</v>
      </c>
      <c r="AM151" s="46">
        <v>0</v>
      </c>
      <c r="AN151" s="48">
        <v>2</v>
      </c>
      <c r="AO151" s="46">
        <v>2</v>
      </c>
      <c r="AP151" s="46">
        <v>4</v>
      </c>
      <c r="AQ151" s="142">
        <v>3</v>
      </c>
      <c r="AR151" s="118">
        <v>4</v>
      </c>
      <c r="AS151" s="46">
        <v>2</v>
      </c>
      <c r="AT151" s="46">
        <v>1</v>
      </c>
      <c r="AU151" s="46">
        <v>1</v>
      </c>
      <c r="AV151" s="46">
        <v>1</v>
      </c>
      <c r="AW151" s="49">
        <v>0</v>
      </c>
      <c r="AX151" s="46">
        <v>1</v>
      </c>
      <c r="AY151" s="46">
        <v>1</v>
      </c>
      <c r="AZ151" s="46">
        <v>3</v>
      </c>
      <c r="BA151" s="48">
        <v>2</v>
      </c>
      <c r="BB151" s="49">
        <v>0</v>
      </c>
      <c r="BC151" s="153">
        <v>1</v>
      </c>
      <c r="BD151" s="46">
        <v>1</v>
      </c>
      <c r="BE151" s="48">
        <v>2</v>
      </c>
      <c r="BF151" s="49">
        <v>1</v>
      </c>
      <c r="BG151" s="46">
        <v>1</v>
      </c>
      <c r="BH151" s="46">
        <v>0</v>
      </c>
      <c r="BI151" s="46">
        <v>0</v>
      </c>
      <c r="BJ151" s="49">
        <v>0</v>
      </c>
      <c r="BK151" s="46">
        <v>0</v>
      </c>
      <c r="BL151" s="46">
        <v>1</v>
      </c>
      <c r="BM151" s="48">
        <v>1</v>
      </c>
      <c r="BN151" s="120">
        <f t="shared" si="2"/>
        <v>62</v>
      </c>
      <c r="BO151" s="44" t="s">
        <v>204</v>
      </c>
    </row>
    <row r="152" spans="2:67">
      <c r="B152" s="43"/>
      <c r="C152" s="44" t="s">
        <v>205</v>
      </c>
      <c r="D152" s="46">
        <v>1</v>
      </c>
      <c r="E152" s="48">
        <v>1</v>
      </c>
      <c r="F152" s="49">
        <v>1</v>
      </c>
      <c r="G152" s="46">
        <v>2</v>
      </c>
      <c r="H152" s="46">
        <v>3</v>
      </c>
      <c r="I152" s="46">
        <v>1</v>
      </c>
      <c r="J152" s="49">
        <v>0</v>
      </c>
      <c r="K152" s="46">
        <v>0</v>
      </c>
      <c r="L152" s="46">
        <v>1</v>
      </c>
      <c r="M152" s="48">
        <v>0</v>
      </c>
      <c r="N152" s="49">
        <v>0</v>
      </c>
      <c r="O152" s="46">
        <v>0</v>
      </c>
      <c r="P152" s="46">
        <v>0</v>
      </c>
      <c r="Q152" s="46">
        <v>0</v>
      </c>
      <c r="R152" s="46">
        <v>0</v>
      </c>
      <c r="S152" s="49">
        <v>0</v>
      </c>
      <c r="T152" s="46">
        <v>0</v>
      </c>
      <c r="U152" s="46">
        <v>1</v>
      </c>
      <c r="V152" s="48">
        <v>0</v>
      </c>
      <c r="W152" s="46">
        <v>0</v>
      </c>
      <c r="X152" s="46">
        <v>1</v>
      </c>
      <c r="Y152" s="46">
        <v>0</v>
      </c>
      <c r="Z152" s="46">
        <v>0</v>
      </c>
      <c r="AA152" s="48">
        <v>0</v>
      </c>
      <c r="AB152" s="46">
        <v>1</v>
      </c>
      <c r="AC152" s="46">
        <v>2</v>
      </c>
      <c r="AD152" s="46">
        <v>2</v>
      </c>
      <c r="AE152" s="48">
        <v>2</v>
      </c>
      <c r="AF152" s="46">
        <v>0</v>
      </c>
      <c r="AG152" s="46">
        <v>17</v>
      </c>
      <c r="AH152" s="46">
        <v>24</v>
      </c>
      <c r="AI152" s="46">
        <v>5</v>
      </c>
      <c r="AJ152" s="49">
        <v>11</v>
      </c>
      <c r="AK152" s="46">
        <v>9</v>
      </c>
      <c r="AL152" s="46">
        <v>5</v>
      </c>
      <c r="AM152" s="46">
        <v>1</v>
      </c>
      <c r="AN152" s="48">
        <v>2</v>
      </c>
      <c r="AO152" s="46">
        <v>5</v>
      </c>
      <c r="AP152" s="46">
        <v>5</v>
      </c>
      <c r="AQ152" s="142">
        <v>1</v>
      </c>
      <c r="AR152" s="118">
        <v>2</v>
      </c>
      <c r="AS152" s="46">
        <v>0</v>
      </c>
      <c r="AT152" s="46">
        <v>2</v>
      </c>
      <c r="AU152" s="46">
        <v>2</v>
      </c>
      <c r="AV152" s="46">
        <v>3</v>
      </c>
      <c r="AW152" s="49">
        <v>3</v>
      </c>
      <c r="AX152" s="46">
        <v>4</v>
      </c>
      <c r="AY152" s="46">
        <v>1</v>
      </c>
      <c r="AZ152" s="46">
        <v>3</v>
      </c>
      <c r="BA152" s="48">
        <v>4</v>
      </c>
      <c r="BB152" s="49">
        <v>1</v>
      </c>
      <c r="BC152" s="153">
        <v>0</v>
      </c>
      <c r="BD152" s="46">
        <v>2</v>
      </c>
      <c r="BE152" s="48">
        <v>3</v>
      </c>
      <c r="BF152" s="49">
        <v>5</v>
      </c>
      <c r="BG152" s="46">
        <v>3</v>
      </c>
      <c r="BH152" s="46">
        <v>2</v>
      </c>
      <c r="BI152" s="46">
        <v>1</v>
      </c>
      <c r="BJ152" s="49">
        <v>1</v>
      </c>
      <c r="BK152" s="46">
        <v>0</v>
      </c>
      <c r="BL152" s="46">
        <v>2</v>
      </c>
      <c r="BM152" s="48">
        <v>1</v>
      </c>
      <c r="BN152" s="120">
        <f t="shared" si="2"/>
        <v>139</v>
      </c>
      <c r="BO152" s="44" t="s">
        <v>205</v>
      </c>
    </row>
    <row r="153" spans="2:67">
      <c r="B153" s="43"/>
      <c r="C153" s="44" t="s">
        <v>206</v>
      </c>
      <c r="D153" s="46">
        <v>0</v>
      </c>
      <c r="E153" s="48">
        <v>0</v>
      </c>
      <c r="F153" s="49">
        <v>0</v>
      </c>
      <c r="G153" s="46">
        <v>0</v>
      </c>
      <c r="H153" s="46">
        <v>1</v>
      </c>
      <c r="I153" s="46">
        <v>0</v>
      </c>
      <c r="J153" s="49">
        <v>0</v>
      </c>
      <c r="K153" s="46">
        <v>0</v>
      </c>
      <c r="L153" s="46">
        <v>0</v>
      </c>
      <c r="M153" s="48">
        <v>0</v>
      </c>
      <c r="N153" s="49">
        <v>0</v>
      </c>
      <c r="O153" s="46">
        <v>0</v>
      </c>
      <c r="P153" s="46">
        <v>0</v>
      </c>
      <c r="Q153" s="46">
        <v>0</v>
      </c>
      <c r="R153" s="46">
        <v>0</v>
      </c>
      <c r="S153" s="49">
        <v>0</v>
      </c>
      <c r="T153" s="46">
        <v>0</v>
      </c>
      <c r="U153" s="46">
        <v>0</v>
      </c>
      <c r="V153" s="48">
        <v>0</v>
      </c>
      <c r="W153" s="46">
        <v>0</v>
      </c>
      <c r="X153" s="46">
        <v>0</v>
      </c>
      <c r="Y153" s="46">
        <v>0</v>
      </c>
      <c r="Z153" s="46">
        <v>0</v>
      </c>
      <c r="AA153" s="48">
        <v>0</v>
      </c>
      <c r="AB153" s="46">
        <v>0</v>
      </c>
      <c r="AC153" s="46">
        <v>0</v>
      </c>
      <c r="AD153" s="46">
        <v>0</v>
      </c>
      <c r="AE153" s="48">
        <v>0</v>
      </c>
      <c r="AF153" s="46">
        <v>0</v>
      </c>
      <c r="AG153" s="46">
        <v>0</v>
      </c>
      <c r="AH153" s="46">
        <v>0</v>
      </c>
      <c r="AI153" s="46">
        <v>0</v>
      </c>
      <c r="AJ153" s="49">
        <v>0</v>
      </c>
      <c r="AK153" s="46">
        <v>0</v>
      </c>
      <c r="AL153" s="46">
        <v>0</v>
      </c>
      <c r="AM153" s="46">
        <v>0</v>
      </c>
      <c r="AN153" s="48">
        <v>0</v>
      </c>
      <c r="AO153" s="46">
        <v>0</v>
      </c>
      <c r="AP153" s="46">
        <v>0</v>
      </c>
      <c r="AQ153" s="142">
        <v>0</v>
      </c>
      <c r="AR153" s="118">
        <v>0</v>
      </c>
      <c r="AS153" s="46">
        <v>0</v>
      </c>
      <c r="AT153" s="46">
        <v>0</v>
      </c>
      <c r="AU153" s="46">
        <v>0</v>
      </c>
      <c r="AV153" s="46">
        <v>0</v>
      </c>
      <c r="AW153" s="49">
        <v>0</v>
      </c>
      <c r="AX153" s="46">
        <v>0</v>
      </c>
      <c r="AY153" s="46">
        <v>0</v>
      </c>
      <c r="AZ153" s="46">
        <v>0</v>
      </c>
      <c r="BA153" s="48">
        <v>0</v>
      </c>
      <c r="BB153" s="49">
        <v>0</v>
      </c>
      <c r="BC153" s="153">
        <v>0</v>
      </c>
      <c r="BD153" s="46">
        <v>0</v>
      </c>
      <c r="BE153" s="48">
        <v>0</v>
      </c>
      <c r="BF153" s="49">
        <v>0</v>
      </c>
      <c r="BG153" s="46">
        <v>0</v>
      </c>
      <c r="BH153" s="46">
        <v>0</v>
      </c>
      <c r="BI153" s="46">
        <v>0</v>
      </c>
      <c r="BJ153" s="49">
        <v>0</v>
      </c>
      <c r="BK153" s="46">
        <v>0</v>
      </c>
      <c r="BL153" s="46">
        <v>0</v>
      </c>
      <c r="BM153" s="48">
        <v>0</v>
      </c>
      <c r="BN153" s="120">
        <f t="shared" si="2"/>
        <v>0</v>
      </c>
      <c r="BO153" s="44" t="s">
        <v>206</v>
      </c>
    </row>
    <row r="154" spans="2:67">
      <c r="B154" s="43"/>
      <c r="C154" s="44" t="s">
        <v>207</v>
      </c>
      <c r="D154" s="46">
        <v>1</v>
      </c>
      <c r="E154" s="48">
        <v>0</v>
      </c>
      <c r="F154" s="49">
        <v>0</v>
      </c>
      <c r="G154" s="46">
        <v>0</v>
      </c>
      <c r="H154" s="46">
        <v>0</v>
      </c>
      <c r="I154" s="46">
        <v>0</v>
      </c>
      <c r="J154" s="49">
        <v>0</v>
      </c>
      <c r="K154" s="46">
        <v>0</v>
      </c>
      <c r="L154" s="46">
        <v>0</v>
      </c>
      <c r="M154" s="48">
        <v>0</v>
      </c>
      <c r="N154" s="49">
        <v>0</v>
      </c>
      <c r="O154" s="46">
        <v>0</v>
      </c>
      <c r="P154" s="46">
        <v>0</v>
      </c>
      <c r="Q154" s="46">
        <v>0</v>
      </c>
      <c r="R154" s="46">
        <v>0</v>
      </c>
      <c r="S154" s="49">
        <v>0</v>
      </c>
      <c r="T154" s="46">
        <v>0</v>
      </c>
      <c r="U154" s="46">
        <v>0</v>
      </c>
      <c r="V154" s="48">
        <v>0</v>
      </c>
      <c r="W154" s="46">
        <v>0</v>
      </c>
      <c r="X154" s="46">
        <v>0</v>
      </c>
      <c r="Y154" s="46">
        <v>0</v>
      </c>
      <c r="Z154" s="46">
        <v>0</v>
      </c>
      <c r="AA154" s="48">
        <v>0</v>
      </c>
      <c r="AB154" s="46">
        <v>0</v>
      </c>
      <c r="AC154" s="46">
        <v>0</v>
      </c>
      <c r="AD154" s="46">
        <v>0</v>
      </c>
      <c r="AE154" s="48">
        <v>0</v>
      </c>
      <c r="AF154" s="46">
        <v>2</v>
      </c>
      <c r="AG154" s="46">
        <v>0</v>
      </c>
      <c r="AH154" s="46">
        <v>0</v>
      </c>
      <c r="AI154" s="46">
        <v>0</v>
      </c>
      <c r="AJ154" s="49">
        <v>0</v>
      </c>
      <c r="AK154" s="46">
        <v>0</v>
      </c>
      <c r="AL154" s="46">
        <v>1</v>
      </c>
      <c r="AM154" s="46">
        <v>0</v>
      </c>
      <c r="AN154" s="48">
        <v>0</v>
      </c>
      <c r="AO154" s="46">
        <v>1</v>
      </c>
      <c r="AP154" s="46">
        <v>1</v>
      </c>
      <c r="AQ154" s="143">
        <v>0</v>
      </c>
      <c r="AR154" s="118">
        <v>0</v>
      </c>
      <c r="AS154" s="46">
        <v>1</v>
      </c>
      <c r="AT154" s="46">
        <v>0</v>
      </c>
      <c r="AU154" s="46">
        <v>0</v>
      </c>
      <c r="AV154" s="46">
        <v>2</v>
      </c>
      <c r="AW154" s="49">
        <v>2</v>
      </c>
      <c r="AX154" s="46">
        <v>0</v>
      </c>
      <c r="AY154" s="46">
        <v>0</v>
      </c>
      <c r="AZ154" s="46">
        <v>0</v>
      </c>
      <c r="BA154" s="48">
        <v>1</v>
      </c>
      <c r="BB154" s="49">
        <v>0</v>
      </c>
      <c r="BC154" s="154">
        <v>0</v>
      </c>
      <c r="BD154" s="46">
        <v>1</v>
      </c>
      <c r="BE154" s="48">
        <v>2</v>
      </c>
      <c r="BF154" s="49">
        <v>0</v>
      </c>
      <c r="BG154" s="46">
        <v>0</v>
      </c>
      <c r="BH154" s="46">
        <v>0</v>
      </c>
      <c r="BI154" s="46">
        <v>0</v>
      </c>
      <c r="BJ154" s="49">
        <v>0</v>
      </c>
      <c r="BK154" s="46">
        <v>0</v>
      </c>
      <c r="BL154" s="46">
        <v>0</v>
      </c>
      <c r="BM154" s="48">
        <v>0</v>
      </c>
      <c r="BN154" s="120">
        <f t="shared" si="2"/>
        <v>14</v>
      </c>
      <c r="BO154" s="44" t="s">
        <v>207</v>
      </c>
    </row>
    <row r="155" spans="2:67">
      <c r="B155" s="43"/>
      <c r="C155" s="71" t="s">
        <v>208</v>
      </c>
      <c r="D155" s="72">
        <v>3</v>
      </c>
      <c r="E155" s="73">
        <v>2</v>
      </c>
      <c r="F155" s="74">
        <v>2</v>
      </c>
      <c r="G155" s="72">
        <v>2</v>
      </c>
      <c r="H155" s="72">
        <v>4</v>
      </c>
      <c r="I155" s="72">
        <v>2</v>
      </c>
      <c r="J155" s="74">
        <v>1</v>
      </c>
      <c r="K155" s="72">
        <v>0</v>
      </c>
      <c r="L155" s="72">
        <v>1</v>
      </c>
      <c r="M155" s="73">
        <v>0</v>
      </c>
      <c r="N155" s="74">
        <v>1</v>
      </c>
      <c r="O155" s="72">
        <v>0</v>
      </c>
      <c r="P155" s="72">
        <v>0</v>
      </c>
      <c r="Q155" s="72">
        <v>0</v>
      </c>
      <c r="R155" s="72">
        <v>1</v>
      </c>
      <c r="S155" s="74">
        <v>0</v>
      </c>
      <c r="T155" s="72">
        <v>0</v>
      </c>
      <c r="U155" s="72">
        <v>1</v>
      </c>
      <c r="V155" s="73">
        <v>0</v>
      </c>
      <c r="W155" s="72">
        <v>0</v>
      </c>
      <c r="X155" s="72">
        <v>1</v>
      </c>
      <c r="Y155" s="72">
        <v>0</v>
      </c>
      <c r="Z155" s="72">
        <v>0</v>
      </c>
      <c r="AA155" s="73">
        <v>0</v>
      </c>
      <c r="AB155" s="72">
        <v>1</v>
      </c>
      <c r="AC155" s="72">
        <v>2</v>
      </c>
      <c r="AD155" s="72">
        <v>2</v>
      </c>
      <c r="AE155" s="73">
        <v>4</v>
      </c>
      <c r="AF155" s="72">
        <v>8</v>
      </c>
      <c r="AG155" s="72">
        <v>21</v>
      </c>
      <c r="AH155" s="72">
        <v>32</v>
      </c>
      <c r="AI155" s="72">
        <v>12</v>
      </c>
      <c r="AJ155" s="74">
        <v>16</v>
      </c>
      <c r="AK155" s="72">
        <v>16</v>
      </c>
      <c r="AL155" s="72">
        <v>18</v>
      </c>
      <c r="AM155" s="72">
        <v>4</v>
      </c>
      <c r="AN155" s="73">
        <v>5</v>
      </c>
      <c r="AO155" s="72">
        <v>13</v>
      </c>
      <c r="AP155" s="72">
        <v>11</v>
      </c>
      <c r="AQ155" s="143">
        <v>6</v>
      </c>
      <c r="AR155" s="121">
        <v>7</v>
      </c>
      <c r="AS155" s="72">
        <v>5</v>
      </c>
      <c r="AT155" s="72">
        <v>7</v>
      </c>
      <c r="AU155" s="72">
        <v>5</v>
      </c>
      <c r="AV155" s="72">
        <v>7</v>
      </c>
      <c r="AW155" s="74">
        <v>11</v>
      </c>
      <c r="AX155" s="72">
        <v>8</v>
      </c>
      <c r="AY155" s="72">
        <v>5</v>
      </c>
      <c r="AZ155" s="72">
        <v>11</v>
      </c>
      <c r="BA155" s="73">
        <v>9</v>
      </c>
      <c r="BB155" s="74">
        <v>7</v>
      </c>
      <c r="BC155" s="154">
        <v>1</v>
      </c>
      <c r="BD155" s="72">
        <v>7</v>
      </c>
      <c r="BE155" s="73">
        <v>7</v>
      </c>
      <c r="BF155" s="74">
        <v>6</v>
      </c>
      <c r="BG155" s="72">
        <v>9</v>
      </c>
      <c r="BH155" s="72">
        <v>4</v>
      </c>
      <c r="BI155" s="72">
        <v>2</v>
      </c>
      <c r="BJ155" s="74">
        <v>1</v>
      </c>
      <c r="BK155" s="72">
        <v>1</v>
      </c>
      <c r="BL155" s="72">
        <v>5</v>
      </c>
      <c r="BM155" s="73">
        <v>2</v>
      </c>
      <c r="BN155" s="122">
        <f t="shared" si="2"/>
        <v>302</v>
      </c>
      <c r="BO155" s="71" t="s">
        <v>208</v>
      </c>
    </row>
    <row r="156" spans="2:67">
      <c r="B156" s="50"/>
      <c r="C156" s="51" t="s">
        <v>209</v>
      </c>
      <c r="D156" s="52">
        <v>775</v>
      </c>
      <c r="E156" s="54">
        <v>590</v>
      </c>
      <c r="F156" s="53">
        <v>383</v>
      </c>
      <c r="G156" s="52">
        <v>298</v>
      </c>
      <c r="H156" s="52">
        <v>239</v>
      </c>
      <c r="I156" s="52">
        <v>193</v>
      </c>
      <c r="J156" s="53">
        <v>151</v>
      </c>
      <c r="K156" s="52">
        <v>103</v>
      </c>
      <c r="L156" s="52">
        <v>74</v>
      </c>
      <c r="M156" s="54">
        <v>62</v>
      </c>
      <c r="N156" s="53">
        <v>10</v>
      </c>
      <c r="O156" s="52">
        <v>30</v>
      </c>
      <c r="P156" s="52">
        <v>29</v>
      </c>
      <c r="Q156" s="52">
        <v>28</v>
      </c>
      <c r="R156" s="52">
        <v>34</v>
      </c>
      <c r="S156" s="53">
        <v>32</v>
      </c>
      <c r="T156" s="52">
        <v>23</v>
      </c>
      <c r="U156" s="52">
        <v>17</v>
      </c>
      <c r="V156" s="54">
        <v>28</v>
      </c>
      <c r="W156" s="52">
        <v>38</v>
      </c>
      <c r="X156" s="52">
        <v>37</v>
      </c>
      <c r="Y156" s="52">
        <v>20</v>
      </c>
      <c r="Z156" s="52">
        <v>26</v>
      </c>
      <c r="AA156" s="54">
        <v>27</v>
      </c>
      <c r="AB156" s="52">
        <v>40</v>
      </c>
      <c r="AC156" s="52">
        <v>48</v>
      </c>
      <c r="AD156" s="52">
        <v>67</v>
      </c>
      <c r="AE156" s="54">
        <v>44</v>
      </c>
      <c r="AF156" s="52">
        <v>62</v>
      </c>
      <c r="AG156" s="52">
        <v>129</v>
      </c>
      <c r="AH156" s="52">
        <v>197</v>
      </c>
      <c r="AI156" s="52">
        <v>288</v>
      </c>
      <c r="AJ156" s="53">
        <v>447</v>
      </c>
      <c r="AK156" s="52">
        <v>566</v>
      </c>
      <c r="AL156" s="52">
        <v>1450</v>
      </c>
      <c r="AM156" s="52">
        <v>2398</v>
      </c>
      <c r="AN156" s="54">
        <v>3451</v>
      </c>
      <c r="AO156" s="52">
        <v>4114</v>
      </c>
      <c r="AP156" s="52">
        <v>4401</v>
      </c>
      <c r="AQ156" s="144">
        <v>3852</v>
      </c>
      <c r="AR156" s="42">
        <v>4517</v>
      </c>
      <c r="AS156" s="52">
        <v>3880</v>
      </c>
      <c r="AT156" s="52">
        <v>1645</v>
      </c>
      <c r="AU156" s="52">
        <v>2243</v>
      </c>
      <c r="AV156" s="52">
        <v>2788</v>
      </c>
      <c r="AW156" s="53">
        <v>2464</v>
      </c>
      <c r="AX156" s="52">
        <v>2236</v>
      </c>
      <c r="AY156" s="52">
        <v>1631</v>
      </c>
      <c r="AZ156" s="52">
        <v>1380</v>
      </c>
      <c r="BA156" s="54">
        <v>1258</v>
      </c>
      <c r="BB156" s="53">
        <v>1050</v>
      </c>
      <c r="BC156" s="155">
        <v>592</v>
      </c>
      <c r="BD156" s="52">
        <v>605</v>
      </c>
      <c r="BE156" s="54">
        <v>387</v>
      </c>
      <c r="BF156" s="53">
        <v>218</v>
      </c>
      <c r="BG156" s="52">
        <v>173</v>
      </c>
      <c r="BH156" s="52">
        <v>135</v>
      </c>
      <c r="BI156" s="52">
        <v>81</v>
      </c>
      <c r="BJ156" s="53">
        <v>60</v>
      </c>
      <c r="BK156" s="52">
        <v>53</v>
      </c>
      <c r="BL156" s="52">
        <v>51</v>
      </c>
      <c r="BM156" s="54">
        <v>67</v>
      </c>
      <c r="BN156" s="123">
        <f t="shared" si="2"/>
        <v>49447</v>
      </c>
      <c r="BO156" s="51" t="s">
        <v>209</v>
      </c>
    </row>
    <row r="157" spans="2:67">
      <c r="B157" s="55" t="s">
        <v>229</v>
      </c>
      <c r="C157" s="56" t="s">
        <v>201</v>
      </c>
      <c r="D157" s="57">
        <v>0</v>
      </c>
      <c r="E157" s="58">
        <v>0.33</v>
      </c>
      <c r="F157" s="55">
        <v>0</v>
      </c>
      <c r="G157" s="57">
        <v>0</v>
      </c>
      <c r="H157" s="57">
        <v>0</v>
      </c>
      <c r="I157" s="57">
        <v>0.33</v>
      </c>
      <c r="J157" s="55">
        <v>0</v>
      </c>
      <c r="K157" s="57">
        <v>0</v>
      </c>
      <c r="L157" s="57">
        <v>0</v>
      </c>
      <c r="M157" s="58">
        <v>0</v>
      </c>
      <c r="N157" s="55">
        <v>0.33</v>
      </c>
      <c r="O157" s="57">
        <v>0</v>
      </c>
      <c r="P157" s="57">
        <v>0</v>
      </c>
      <c r="Q157" s="57">
        <v>0</v>
      </c>
      <c r="R157" s="124">
        <v>0.33</v>
      </c>
      <c r="S157" s="55">
        <v>0</v>
      </c>
      <c r="T157" s="57">
        <v>0</v>
      </c>
      <c r="U157" s="57">
        <v>0</v>
      </c>
      <c r="V157" s="58">
        <v>0</v>
      </c>
      <c r="W157" s="57">
        <v>0</v>
      </c>
      <c r="X157" s="57">
        <v>0</v>
      </c>
      <c r="Y157" s="57">
        <v>0</v>
      </c>
      <c r="Z157" s="57">
        <v>0</v>
      </c>
      <c r="AA157" s="58">
        <v>0</v>
      </c>
      <c r="AB157" s="57">
        <v>0</v>
      </c>
      <c r="AC157" s="57">
        <v>0</v>
      </c>
      <c r="AD157" s="57">
        <v>0</v>
      </c>
      <c r="AE157" s="58">
        <v>0.33</v>
      </c>
      <c r="AF157" s="57">
        <v>0.33</v>
      </c>
      <c r="AG157" s="57">
        <v>0</v>
      </c>
      <c r="AH157" s="57">
        <v>0</v>
      </c>
      <c r="AI157" s="57">
        <v>0</v>
      </c>
      <c r="AJ157" s="55">
        <v>0</v>
      </c>
      <c r="AK157" s="57">
        <v>0</v>
      </c>
      <c r="AL157" s="57">
        <v>0</v>
      </c>
      <c r="AM157" s="57">
        <v>0</v>
      </c>
      <c r="AN157" s="58">
        <v>0</v>
      </c>
      <c r="AO157" s="57">
        <v>0.33</v>
      </c>
      <c r="AP157" s="57">
        <v>0</v>
      </c>
      <c r="AQ157" s="145">
        <v>0</v>
      </c>
      <c r="AR157" s="58">
        <v>0</v>
      </c>
      <c r="AS157" s="57">
        <v>0</v>
      </c>
      <c r="AT157" s="57">
        <v>0</v>
      </c>
      <c r="AU157" s="57">
        <v>0</v>
      </c>
      <c r="AV157" s="57">
        <v>0</v>
      </c>
      <c r="AW157" s="55">
        <v>1</v>
      </c>
      <c r="AX157" s="57">
        <v>0.33</v>
      </c>
      <c r="AY157" s="57">
        <v>0</v>
      </c>
      <c r="AZ157" s="57">
        <v>0.67</v>
      </c>
      <c r="BA157" s="58">
        <v>0</v>
      </c>
      <c r="BB157" s="55">
        <v>1.33</v>
      </c>
      <c r="BC157" s="157">
        <v>0</v>
      </c>
      <c r="BD157" s="57">
        <v>0</v>
      </c>
      <c r="BE157" s="58">
        <v>0</v>
      </c>
      <c r="BF157" s="55">
        <v>0</v>
      </c>
      <c r="BG157" s="57">
        <v>0.33</v>
      </c>
      <c r="BH157" s="57">
        <v>0</v>
      </c>
      <c r="BI157" s="57">
        <v>0</v>
      </c>
      <c r="BJ157" s="55">
        <v>0</v>
      </c>
      <c r="BK157" s="57">
        <v>0</v>
      </c>
      <c r="BL157" s="57">
        <v>0</v>
      </c>
      <c r="BM157" s="58">
        <v>0</v>
      </c>
      <c r="BN157" s="56">
        <f t="shared" si="2"/>
        <v>5.3100000000000005</v>
      </c>
      <c r="BO157" s="56" t="s">
        <v>201</v>
      </c>
    </row>
    <row r="158" spans="2:67">
      <c r="B158" s="55" t="s">
        <v>226</v>
      </c>
      <c r="C158" s="56" t="s">
        <v>203</v>
      </c>
      <c r="D158" s="57">
        <v>0.1</v>
      </c>
      <c r="E158" s="58">
        <v>0</v>
      </c>
      <c r="F158" s="55">
        <v>0</v>
      </c>
      <c r="G158" s="57">
        <v>0</v>
      </c>
      <c r="H158" s="57">
        <v>0</v>
      </c>
      <c r="I158" s="57">
        <v>0</v>
      </c>
      <c r="J158" s="55">
        <v>0</v>
      </c>
      <c r="K158" s="57">
        <v>0</v>
      </c>
      <c r="L158" s="57">
        <v>0</v>
      </c>
      <c r="M158" s="58">
        <v>0</v>
      </c>
      <c r="N158" s="55">
        <v>0</v>
      </c>
      <c r="O158" s="57">
        <v>0</v>
      </c>
      <c r="P158" s="57">
        <v>0</v>
      </c>
      <c r="Q158" s="57">
        <v>0</v>
      </c>
      <c r="R158" s="57">
        <v>0</v>
      </c>
      <c r="S158" s="55">
        <v>0</v>
      </c>
      <c r="T158" s="57">
        <v>0</v>
      </c>
      <c r="U158" s="57">
        <v>0</v>
      </c>
      <c r="V158" s="58">
        <v>0</v>
      </c>
      <c r="W158" s="57">
        <v>0</v>
      </c>
      <c r="X158" s="57">
        <v>0</v>
      </c>
      <c r="Y158" s="57">
        <v>0</v>
      </c>
      <c r="Z158" s="57">
        <v>0</v>
      </c>
      <c r="AA158" s="58">
        <v>0</v>
      </c>
      <c r="AB158" s="57">
        <v>0</v>
      </c>
      <c r="AC158" s="57">
        <v>0</v>
      </c>
      <c r="AD158" s="57">
        <v>0</v>
      </c>
      <c r="AE158" s="58">
        <v>0</v>
      </c>
      <c r="AF158" s="57">
        <v>0</v>
      </c>
      <c r="AG158" s="57">
        <v>0.28999999999999998</v>
      </c>
      <c r="AH158" s="57">
        <v>0.56999999999999995</v>
      </c>
      <c r="AI158" s="57">
        <v>0.14000000000000001</v>
      </c>
      <c r="AJ158" s="55">
        <v>0.43</v>
      </c>
      <c r="AK158" s="57">
        <v>0.56999999999999995</v>
      </c>
      <c r="AL158" s="57">
        <v>1.1399999999999999</v>
      </c>
      <c r="AM158" s="57">
        <v>0.43</v>
      </c>
      <c r="AN158" s="58">
        <v>0.14000000000000001</v>
      </c>
      <c r="AO158" s="57">
        <v>0.56999999999999995</v>
      </c>
      <c r="AP158" s="57">
        <v>0.14000000000000001</v>
      </c>
      <c r="AQ158" s="145">
        <v>0.28999999999999998</v>
      </c>
      <c r="AR158" s="58">
        <v>0.14000000000000001</v>
      </c>
      <c r="AS158" s="57">
        <v>0.28999999999999998</v>
      </c>
      <c r="AT158" s="57">
        <v>0.56999999999999995</v>
      </c>
      <c r="AU158" s="57">
        <v>0.28999999999999998</v>
      </c>
      <c r="AV158" s="57">
        <v>0.14000000000000001</v>
      </c>
      <c r="AW158" s="55">
        <v>0.43</v>
      </c>
      <c r="AX158" s="57">
        <v>0.28999999999999998</v>
      </c>
      <c r="AY158" s="57">
        <v>0.43</v>
      </c>
      <c r="AZ158" s="57">
        <v>0.43</v>
      </c>
      <c r="BA158" s="58">
        <v>0.28999999999999998</v>
      </c>
      <c r="BB158" s="55">
        <v>0.28999999999999998</v>
      </c>
      <c r="BC158" s="157">
        <v>0</v>
      </c>
      <c r="BD158" s="57">
        <v>0.43</v>
      </c>
      <c r="BE158" s="58">
        <v>0</v>
      </c>
      <c r="BF158" s="55">
        <v>0</v>
      </c>
      <c r="BG158" s="57">
        <v>0.56999999999999995</v>
      </c>
      <c r="BH158" s="57">
        <v>0.28999999999999998</v>
      </c>
      <c r="BI158" s="57">
        <v>0.14000000000000001</v>
      </c>
      <c r="BJ158" s="55">
        <v>0</v>
      </c>
      <c r="BK158" s="57">
        <v>0.14000000000000001</v>
      </c>
      <c r="BL158" s="57">
        <v>0.28999999999999998</v>
      </c>
      <c r="BM158" s="58">
        <v>0</v>
      </c>
      <c r="BN158" s="56">
        <f t="shared" si="2"/>
        <v>10.159999999999997</v>
      </c>
      <c r="BO158" s="56" t="s">
        <v>203</v>
      </c>
    </row>
    <row r="159" spans="2:67">
      <c r="B159" s="59" t="s">
        <v>230</v>
      </c>
      <c r="C159" s="56" t="s">
        <v>204</v>
      </c>
      <c r="D159" s="57">
        <v>0</v>
      </c>
      <c r="E159" s="58">
        <v>0</v>
      </c>
      <c r="F159" s="55">
        <v>0.14000000000000001</v>
      </c>
      <c r="G159" s="57">
        <v>0</v>
      </c>
      <c r="H159" s="57">
        <v>0</v>
      </c>
      <c r="I159" s="57">
        <v>0</v>
      </c>
      <c r="J159" s="55">
        <v>0.14000000000000001</v>
      </c>
      <c r="K159" s="57">
        <v>0</v>
      </c>
      <c r="L159" s="57">
        <v>0</v>
      </c>
      <c r="M159" s="58">
        <v>0</v>
      </c>
      <c r="N159" s="55">
        <v>0</v>
      </c>
      <c r="O159" s="57">
        <v>0</v>
      </c>
      <c r="P159" s="57">
        <v>0</v>
      </c>
      <c r="Q159" s="57">
        <v>0</v>
      </c>
      <c r="R159" s="57">
        <v>0</v>
      </c>
      <c r="S159" s="55">
        <v>0</v>
      </c>
      <c r="T159" s="57">
        <v>0</v>
      </c>
      <c r="U159" s="57">
        <v>0</v>
      </c>
      <c r="V159" s="58">
        <v>0</v>
      </c>
      <c r="W159" s="57">
        <v>0</v>
      </c>
      <c r="X159" s="57">
        <v>0</v>
      </c>
      <c r="Y159" s="57">
        <v>0</v>
      </c>
      <c r="Z159" s="57">
        <v>0</v>
      </c>
      <c r="AA159" s="58">
        <v>0</v>
      </c>
      <c r="AB159" s="57">
        <v>0</v>
      </c>
      <c r="AC159" s="57">
        <v>0</v>
      </c>
      <c r="AD159" s="57">
        <v>0</v>
      </c>
      <c r="AE159" s="58">
        <v>0.17</v>
      </c>
      <c r="AF159" s="57">
        <v>0.83</v>
      </c>
      <c r="AG159" s="57">
        <v>0.33</v>
      </c>
      <c r="AH159" s="57">
        <v>0.67</v>
      </c>
      <c r="AI159" s="57">
        <v>1</v>
      </c>
      <c r="AJ159" s="55">
        <v>0.33</v>
      </c>
      <c r="AK159" s="57">
        <v>0.5</v>
      </c>
      <c r="AL159" s="57">
        <v>0.67</v>
      </c>
      <c r="AM159" s="57">
        <v>0</v>
      </c>
      <c r="AN159" s="58">
        <v>0.33</v>
      </c>
      <c r="AO159" s="57">
        <v>0.33</v>
      </c>
      <c r="AP159" s="57">
        <v>0.67</v>
      </c>
      <c r="AQ159" s="145">
        <v>0.5</v>
      </c>
      <c r="AR159" s="58">
        <v>0.67</v>
      </c>
      <c r="AS159" s="57">
        <v>0.33</v>
      </c>
      <c r="AT159" s="57">
        <v>0.17</v>
      </c>
      <c r="AU159" s="57">
        <v>0.17</v>
      </c>
      <c r="AV159" s="57">
        <v>0.17</v>
      </c>
      <c r="AW159" s="55">
        <v>0</v>
      </c>
      <c r="AX159" s="57">
        <v>0.17</v>
      </c>
      <c r="AY159" s="57">
        <v>0.17</v>
      </c>
      <c r="AZ159" s="57">
        <v>0.5</v>
      </c>
      <c r="BA159" s="58">
        <v>0.33</v>
      </c>
      <c r="BB159" s="55">
        <v>0</v>
      </c>
      <c r="BC159" s="157">
        <v>0.17</v>
      </c>
      <c r="BD159" s="57">
        <v>0.17</v>
      </c>
      <c r="BE159" s="58">
        <v>0.33</v>
      </c>
      <c r="BF159" s="55">
        <v>0.17</v>
      </c>
      <c r="BG159" s="57">
        <v>0.17</v>
      </c>
      <c r="BH159" s="57">
        <v>0</v>
      </c>
      <c r="BI159" s="57">
        <v>0</v>
      </c>
      <c r="BJ159" s="55">
        <v>0</v>
      </c>
      <c r="BK159" s="57">
        <v>0</v>
      </c>
      <c r="BL159" s="57">
        <v>0.17</v>
      </c>
      <c r="BM159" s="58">
        <v>0.17</v>
      </c>
      <c r="BN159" s="56">
        <f t="shared" si="2"/>
        <v>10.36</v>
      </c>
      <c r="BO159" s="56" t="s">
        <v>204</v>
      </c>
    </row>
    <row r="160" spans="2:67">
      <c r="B160" s="55"/>
      <c r="C160" s="56" t="s">
        <v>205</v>
      </c>
      <c r="D160" s="57">
        <v>0.13</v>
      </c>
      <c r="E160" s="58">
        <v>0.13</v>
      </c>
      <c r="F160" s="55">
        <v>0.13</v>
      </c>
      <c r="G160" s="57">
        <v>0.25</v>
      </c>
      <c r="H160" s="57">
        <v>0.38</v>
      </c>
      <c r="I160" s="57">
        <v>0.13</v>
      </c>
      <c r="J160" s="55">
        <v>0</v>
      </c>
      <c r="K160" s="57">
        <v>0</v>
      </c>
      <c r="L160" s="57">
        <v>0.13</v>
      </c>
      <c r="M160" s="58">
        <v>0</v>
      </c>
      <c r="N160" s="55">
        <v>0</v>
      </c>
      <c r="O160" s="57">
        <v>0</v>
      </c>
      <c r="P160" s="57">
        <v>0</v>
      </c>
      <c r="Q160" s="57">
        <v>0</v>
      </c>
      <c r="R160" s="57">
        <v>0</v>
      </c>
      <c r="S160" s="55">
        <v>0</v>
      </c>
      <c r="T160" s="57">
        <v>0</v>
      </c>
      <c r="U160" s="57">
        <v>0.13</v>
      </c>
      <c r="V160" s="58">
        <v>0</v>
      </c>
      <c r="W160" s="57">
        <v>0</v>
      </c>
      <c r="X160" s="57">
        <v>0.13</v>
      </c>
      <c r="Y160" s="57">
        <v>0</v>
      </c>
      <c r="Z160" s="57">
        <v>0</v>
      </c>
      <c r="AA160" s="58">
        <v>0</v>
      </c>
      <c r="AB160" s="57">
        <v>0.17</v>
      </c>
      <c r="AC160" s="57">
        <v>0.33</v>
      </c>
      <c r="AD160" s="57">
        <v>0.33</v>
      </c>
      <c r="AE160" s="58">
        <v>0.33</v>
      </c>
      <c r="AF160" s="57">
        <v>0</v>
      </c>
      <c r="AG160" s="57">
        <v>2.83</v>
      </c>
      <c r="AH160" s="57">
        <v>4</v>
      </c>
      <c r="AI160" s="57">
        <v>0.83</v>
      </c>
      <c r="AJ160" s="55">
        <v>2.2000000000000002</v>
      </c>
      <c r="AK160" s="57">
        <v>1.5</v>
      </c>
      <c r="AL160" s="57">
        <v>0.83</v>
      </c>
      <c r="AM160" s="57">
        <v>0.17</v>
      </c>
      <c r="AN160" s="58">
        <v>0.33</v>
      </c>
      <c r="AO160" s="57">
        <v>0.83</v>
      </c>
      <c r="AP160" s="57">
        <v>0.83</v>
      </c>
      <c r="AQ160" s="145">
        <v>0.17</v>
      </c>
      <c r="AR160" s="58">
        <v>0.33</v>
      </c>
      <c r="AS160" s="57">
        <v>0</v>
      </c>
      <c r="AT160" s="57">
        <v>0.33</v>
      </c>
      <c r="AU160" s="57">
        <v>0.33</v>
      </c>
      <c r="AV160" s="57">
        <v>0.5</v>
      </c>
      <c r="AW160" s="55">
        <v>0.5</v>
      </c>
      <c r="AX160" s="57">
        <v>0.67</v>
      </c>
      <c r="AY160" s="57">
        <v>0.17</v>
      </c>
      <c r="AZ160" s="57">
        <v>0.5</v>
      </c>
      <c r="BA160" s="58">
        <v>0.67</v>
      </c>
      <c r="BB160" s="55">
        <v>0.17</v>
      </c>
      <c r="BC160" s="157">
        <v>0</v>
      </c>
      <c r="BD160" s="57">
        <v>0.33</v>
      </c>
      <c r="BE160" s="58">
        <v>0.5</v>
      </c>
      <c r="BF160" s="55">
        <v>0.83</v>
      </c>
      <c r="BG160" s="57">
        <v>0.5</v>
      </c>
      <c r="BH160" s="57">
        <v>0.33</v>
      </c>
      <c r="BI160" s="57">
        <v>0.17</v>
      </c>
      <c r="BJ160" s="55">
        <v>0.17</v>
      </c>
      <c r="BK160" s="57">
        <v>0</v>
      </c>
      <c r="BL160" s="57">
        <v>0.33</v>
      </c>
      <c r="BM160" s="58">
        <v>0.17</v>
      </c>
      <c r="BN160" s="56">
        <f t="shared" si="2"/>
        <v>23.44</v>
      </c>
      <c r="BO160" s="56" t="s">
        <v>205</v>
      </c>
    </row>
    <row r="161" spans="2:67">
      <c r="B161" s="55"/>
      <c r="C161" s="56" t="s">
        <v>206</v>
      </c>
      <c r="D161" s="57">
        <v>0</v>
      </c>
      <c r="E161" s="58">
        <v>0</v>
      </c>
      <c r="F161" s="55">
        <v>0</v>
      </c>
      <c r="G161" s="57">
        <v>0</v>
      </c>
      <c r="H161" s="57">
        <v>0.5</v>
      </c>
      <c r="I161" s="57">
        <v>0</v>
      </c>
      <c r="J161" s="55">
        <v>0</v>
      </c>
      <c r="K161" s="57">
        <v>0</v>
      </c>
      <c r="L161" s="57">
        <v>0</v>
      </c>
      <c r="M161" s="58">
        <v>0</v>
      </c>
      <c r="N161" s="55">
        <v>0</v>
      </c>
      <c r="O161" s="57">
        <v>0</v>
      </c>
      <c r="P161" s="57">
        <v>0</v>
      </c>
      <c r="Q161" s="57">
        <v>0</v>
      </c>
      <c r="R161" s="57">
        <v>0</v>
      </c>
      <c r="S161" s="55">
        <v>0</v>
      </c>
      <c r="T161" s="57">
        <v>0</v>
      </c>
      <c r="U161" s="57">
        <v>0</v>
      </c>
      <c r="V161" s="58">
        <v>0</v>
      </c>
      <c r="W161" s="57">
        <v>0</v>
      </c>
      <c r="X161" s="57">
        <v>0</v>
      </c>
      <c r="Y161" s="57">
        <v>0</v>
      </c>
      <c r="Z161" s="57">
        <v>0</v>
      </c>
      <c r="AA161" s="58">
        <v>0</v>
      </c>
      <c r="AB161" s="57">
        <v>0</v>
      </c>
      <c r="AC161" s="57">
        <v>0</v>
      </c>
      <c r="AD161" s="57">
        <v>0</v>
      </c>
      <c r="AE161" s="58">
        <v>0</v>
      </c>
      <c r="AF161" s="57">
        <v>0</v>
      </c>
      <c r="AG161" s="57">
        <v>0</v>
      </c>
      <c r="AH161" s="57">
        <v>0</v>
      </c>
      <c r="AI161" s="57">
        <v>0</v>
      </c>
      <c r="AJ161" s="55">
        <v>0</v>
      </c>
      <c r="AK161" s="57">
        <v>0</v>
      </c>
      <c r="AL161" s="57">
        <v>0</v>
      </c>
      <c r="AM161" s="57">
        <v>0</v>
      </c>
      <c r="AN161" s="58">
        <v>0</v>
      </c>
      <c r="AO161" s="57">
        <v>0</v>
      </c>
      <c r="AP161" s="57">
        <v>0</v>
      </c>
      <c r="AQ161" s="145">
        <v>0</v>
      </c>
      <c r="AR161" s="58">
        <v>0</v>
      </c>
      <c r="AS161" s="57">
        <v>0</v>
      </c>
      <c r="AT161" s="57">
        <v>0</v>
      </c>
      <c r="AU161" s="57">
        <v>0</v>
      </c>
      <c r="AV161" s="57">
        <v>0</v>
      </c>
      <c r="AW161" s="55">
        <v>0</v>
      </c>
      <c r="AX161" s="57">
        <v>0</v>
      </c>
      <c r="AY161" s="57">
        <v>0</v>
      </c>
      <c r="AZ161" s="57">
        <v>0</v>
      </c>
      <c r="BA161" s="58">
        <v>0</v>
      </c>
      <c r="BB161" s="55">
        <v>0</v>
      </c>
      <c r="BC161" s="157">
        <v>0</v>
      </c>
      <c r="BD161" s="57">
        <v>0</v>
      </c>
      <c r="BE161" s="58">
        <v>0</v>
      </c>
      <c r="BF161" s="55">
        <v>0</v>
      </c>
      <c r="BG161" s="57">
        <v>0</v>
      </c>
      <c r="BH161" s="57">
        <v>0</v>
      </c>
      <c r="BI161" s="57">
        <v>0</v>
      </c>
      <c r="BJ161" s="55">
        <v>0</v>
      </c>
      <c r="BK161" s="57">
        <v>0</v>
      </c>
      <c r="BL161" s="57">
        <v>0</v>
      </c>
      <c r="BM161" s="58">
        <v>0</v>
      </c>
      <c r="BN161" s="56">
        <f t="shared" si="2"/>
        <v>0</v>
      </c>
      <c r="BO161" s="56" t="s">
        <v>206</v>
      </c>
    </row>
    <row r="162" spans="2:67">
      <c r="B162" s="55"/>
      <c r="C162" s="56" t="s">
        <v>207</v>
      </c>
      <c r="D162" s="57">
        <v>0.5</v>
      </c>
      <c r="E162" s="58">
        <v>0</v>
      </c>
      <c r="F162" s="55">
        <v>0</v>
      </c>
      <c r="G162" s="57">
        <v>0</v>
      </c>
      <c r="H162" s="57">
        <v>0</v>
      </c>
      <c r="I162" s="57">
        <v>0</v>
      </c>
      <c r="J162" s="55">
        <v>0</v>
      </c>
      <c r="K162" s="57">
        <v>0</v>
      </c>
      <c r="L162" s="57">
        <v>0</v>
      </c>
      <c r="M162" s="58">
        <v>0</v>
      </c>
      <c r="N162" s="55">
        <v>0</v>
      </c>
      <c r="O162" s="57">
        <v>0</v>
      </c>
      <c r="P162" s="57">
        <v>0</v>
      </c>
      <c r="Q162" s="57">
        <v>0</v>
      </c>
      <c r="R162" s="57">
        <v>0</v>
      </c>
      <c r="S162" s="55">
        <v>0</v>
      </c>
      <c r="T162" s="57">
        <v>0</v>
      </c>
      <c r="U162" s="57">
        <v>0</v>
      </c>
      <c r="V162" s="58">
        <v>0</v>
      </c>
      <c r="W162" s="57">
        <v>0</v>
      </c>
      <c r="X162" s="57">
        <v>0</v>
      </c>
      <c r="Y162" s="57">
        <v>0</v>
      </c>
      <c r="Z162" s="57">
        <v>0</v>
      </c>
      <c r="AA162" s="58">
        <v>0</v>
      </c>
      <c r="AB162" s="57">
        <v>0</v>
      </c>
      <c r="AC162" s="57">
        <v>0</v>
      </c>
      <c r="AD162" s="57">
        <v>0</v>
      </c>
      <c r="AE162" s="58">
        <v>0</v>
      </c>
      <c r="AF162" s="57">
        <v>1</v>
      </c>
      <c r="AG162" s="57">
        <v>0</v>
      </c>
      <c r="AH162" s="57">
        <v>0</v>
      </c>
      <c r="AI162" s="57">
        <v>0</v>
      </c>
      <c r="AJ162" s="55">
        <v>0</v>
      </c>
      <c r="AK162" s="57">
        <v>0</v>
      </c>
      <c r="AL162" s="57">
        <v>0.5</v>
      </c>
      <c r="AM162" s="57">
        <v>0</v>
      </c>
      <c r="AN162" s="58">
        <v>0</v>
      </c>
      <c r="AO162" s="57">
        <v>0.5</v>
      </c>
      <c r="AP162" s="57">
        <v>0.5</v>
      </c>
      <c r="AQ162" s="146">
        <v>0</v>
      </c>
      <c r="AR162" s="58">
        <v>0</v>
      </c>
      <c r="AS162" s="57">
        <v>0.5</v>
      </c>
      <c r="AT162" s="57">
        <v>0</v>
      </c>
      <c r="AU162" s="57">
        <v>0</v>
      </c>
      <c r="AV162" s="57">
        <v>1</v>
      </c>
      <c r="AW162" s="55">
        <v>1</v>
      </c>
      <c r="AX162" s="57">
        <v>0</v>
      </c>
      <c r="AY162" s="57">
        <v>0</v>
      </c>
      <c r="AZ162" s="57">
        <v>0</v>
      </c>
      <c r="BA162" s="58">
        <v>0.5</v>
      </c>
      <c r="BB162" s="55">
        <v>0</v>
      </c>
      <c r="BC162" s="160">
        <v>0</v>
      </c>
      <c r="BD162" s="57">
        <v>0.5</v>
      </c>
      <c r="BE162" s="58">
        <v>1</v>
      </c>
      <c r="BF162" s="55">
        <v>0</v>
      </c>
      <c r="BG162" s="57">
        <v>0</v>
      </c>
      <c r="BH162" s="57">
        <v>0</v>
      </c>
      <c r="BI162" s="57">
        <v>0</v>
      </c>
      <c r="BJ162" s="55">
        <v>0</v>
      </c>
      <c r="BK162" s="57">
        <v>0</v>
      </c>
      <c r="BL162" s="57">
        <v>0</v>
      </c>
      <c r="BM162" s="58">
        <v>0</v>
      </c>
      <c r="BN162" s="56">
        <f t="shared" si="2"/>
        <v>7</v>
      </c>
      <c r="BO162" s="56" t="s">
        <v>207</v>
      </c>
    </row>
    <row r="163" spans="2:67">
      <c r="B163" s="55"/>
      <c r="C163" s="75" t="s">
        <v>208</v>
      </c>
      <c r="D163" s="76">
        <v>0.09</v>
      </c>
      <c r="E163" s="77">
        <v>0.06</v>
      </c>
      <c r="F163" s="78">
        <v>0.06</v>
      </c>
      <c r="G163" s="76">
        <v>0.06</v>
      </c>
      <c r="H163" s="76">
        <v>0.13</v>
      </c>
      <c r="I163" s="76">
        <v>0.06</v>
      </c>
      <c r="J163" s="78">
        <v>0.03</v>
      </c>
      <c r="K163" s="76">
        <v>0</v>
      </c>
      <c r="L163" s="76">
        <v>0.03</v>
      </c>
      <c r="M163" s="77">
        <v>0</v>
      </c>
      <c r="N163" s="78">
        <v>0.03</v>
      </c>
      <c r="O163" s="76">
        <v>0</v>
      </c>
      <c r="P163" s="76">
        <v>0</v>
      </c>
      <c r="Q163" s="76">
        <v>0</v>
      </c>
      <c r="R163" s="76">
        <v>0.03</v>
      </c>
      <c r="S163" s="78">
        <v>0</v>
      </c>
      <c r="T163" s="76">
        <v>0</v>
      </c>
      <c r="U163" s="76">
        <v>0.03</v>
      </c>
      <c r="V163" s="77">
        <v>0</v>
      </c>
      <c r="W163" s="76">
        <v>0</v>
      </c>
      <c r="X163" s="76">
        <v>0.03</v>
      </c>
      <c r="Y163" s="76">
        <v>0</v>
      </c>
      <c r="Z163" s="76">
        <v>0</v>
      </c>
      <c r="AA163" s="77">
        <v>0</v>
      </c>
      <c r="AB163" s="76">
        <v>0.04</v>
      </c>
      <c r="AC163" s="76">
        <v>0.08</v>
      </c>
      <c r="AD163" s="76">
        <v>0.08</v>
      </c>
      <c r="AE163" s="77">
        <v>0.16</v>
      </c>
      <c r="AF163" s="76">
        <v>0.32</v>
      </c>
      <c r="AG163" s="76">
        <v>0.84</v>
      </c>
      <c r="AH163" s="76">
        <v>1.28</v>
      </c>
      <c r="AI163" s="76">
        <v>0.48</v>
      </c>
      <c r="AJ163" s="78">
        <v>0.67</v>
      </c>
      <c r="AK163" s="76">
        <v>0.64</v>
      </c>
      <c r="AL163" s="76">
        <v>0.72</v>
      </c>
      <c r="AM163" s="76">
        <v>0.16</v>
      </c>
      <c r="AN163" s="77">
        <v>0.2</v>
      </c>
      <c r="AO163" s="76">
        <v>0.52</v>
      </c>
      <c r="AP163" s="76">
        <v>0.44</v>
      </c>
      <c r="AQ163" s="146">
        <v>0.24</v>
      </c>
      <c r="AR163" s="77">
        <v>0.28000000000000003</v>
      </c>
      <c r="AS163" s="76">
        <v>0.2</v>
      </c>
      <c r="AT163" s="76">
        <v>0.28000000000000003</v>
      </c>
      <c r="AU163" s="76">
        <v>0.2</v>
      </c>
      <c r="AV163" s="76">
        <v>0.28000000000000003</v>
      </c>
      <c r="AW163" s="78">
        <v>0.44</v>
      </c>
      <c r="AX163" s="76">
        <v>0.32</v>
      </c>
      <c r="AY163" s="76">
        <v>0.2</v>
      </c>
      <c r="AZ163" s="76">
        <v>0.44</v>
      </c>
      <c r="BA163" s="77">
        <v>0.36</v>
      </c>
      <c r="BB163" s="78">
        <v>0.28000000000000003</v>
      </c>
      <c r="BC163" s="160">
        <v>0.04</v>
      </c>
      <c r="BD163" s="76">
        <v>0.28000000000000003</v>
      </c>
      <c r="BE163" s="77">
        <v>0.28000000000000003</v>
      </c>
      <c r="BF163" s="78">
        <v>0.24</v>
      </c>
      <c r="BG163" s="76">
        <v>0.36</v>
      </c>
      <c r="BH163" s="76">
        <v>0.16</v>
      </c>
      <c r="BI163" s="76">
        <v>0.08</v>
      </c>
      <c r="BJ163" s="78">
        <v>0.04</v>
      </c>
      <c r="BK163" s="76">
        <v>0.04</v>
      </c>
      <c r="BL163" s="76">
        <v>0.2</v>
      </c>
      <c r="BM163" s="77">
        <v>0.08</v>
      </c>
      <c r="BN163" s="75">
        <f t="shared" si="2"/>
        <v>12.069999999999995</v>
      </c>
      <c r="BO163" s="75" t="s">
        <v>208</v>
      </c>
    </row>
    <row r="164" spans="2:67">
      <c r="B164" s="61"/>
      <c r="C164" s="62" t="s">
        <v>209</v>
      </c>
      <c r="D164" s="63">
        <v>0.25</v>
      </c>
      <c r="E164" s="64">
        <v>0.19</v>
      </c>
      <c r="F164" s="61">
        <v>0.12</v>
      </c>
      <c r="G164" s="63">
        <v>0.1</v>
      </c>
      <c r="H164" s="63">
        <v>0.08</v>
      </c>
      <c r="I164" s="63">
        <v>0.06</v>
      </c>
      <c r="J164" s="61">
        <v>0.05</v>
      </c>
      <c r="K164" s="63">
        <v>0.03</v>
      </c>
      <c r="L164" s="63">
        <v>0.02</v>
      </c>
      <c r="M164" s="64">
        <v>0.02</v>
      </c>
      <c r="N164" s="61">
        <v>0</v>
      </c>
      <c r="O164" s="63">
        <v>0.01</v>
      </c>
      <c r="P164" s="63">
        <v>0.01</v>
      </c>
      <c r="Q164" s="63">
        <v>0.01</v>
      </c>
      <c r="R164" s="63">
        <v>0.01</v>
      </c>
      <c r="S164" s="61">
        <v>0.01</v>
      </c>
      <c r="T164" s="63">
        <v>0.01</v>
      </c>
      <c r="U164" s="63">
        <v>0.01</v>
      </c>
      <c r="V164" s="64">
        <v>0.01</v>
      </c>
      <c r="W164" s="63">
        <v>0.01</v>
      </c>
      <c r="X164" s="63">
        <v>0.01</v>
      </c>
      <c r="Y164" s="63">
        <v>0.01</v>
      </c>
      <c r="Z164" s="63">
        <v>0.01</v>
      </c>
      <c r="AA164" s="64">
        <v>0.01</v>
      </c>
      <c r="AB164" s="63">
        <v>0.02</v>
      </c>
      <c r="AC164" s="63">
        <v>0.02</v>
      </c>
      <c r="AD164" s="63">
        <v>0.03</v>
      </c>
      <c r="AE164" s="64">
        <v>0.02</v>
      </c>
      <c r="AF164" s="63">
        <v>0.03</v>
      </c>
      <c r="AG164" s="63">
        <v>0.05</v>
      </c>
      <c r="AH164" s="63">
        <v>0.08</v>
      </c>
      <c r="AI164" s="63">
        <v>0.12</v>
      </c>
      <c r="AJ164" s="61">
        <v>0.19</v>
      </c>
      <c r="AK164" s="63">
        <v>0.24</v>
      </c>
      <c r="AL164" s="63">
        <v>0.62</v>
      </c>
      <c r="AM164" s="63">
        <v>1.02</v>
      </c>
      <c r="AN164" s="64">
        <v>1.46</v>
      </c>
      <c r="AO164" s="63">
        <v>1.75</v>
      </c>
      <c r="AP164" s="63">
        <v>1.87</v>
      </c>
      <c r="AQ164" s="147">
        <v>1.63</v>
      </c>
      <c r="AR164" s="64">
        <v>1.92</v>
      </c>
      <c r="AS164" s="63">
        <v>1.69</v>
      </c>
      <c r="AT164" s="63">
        <v>0.77</v>
      </c>
      <c r="AU164" s="63">
        <v>0.97</v>
      </c>
      <c r="AV164" s="63">
        <v>1.19</v>
      </c>
      <c r="AW164" s="61">
        <v>1.05</v>
      </c>
      <c r="AX164" s="63">
        <v>0.97</v>
      </c>
      <c r="AY164" s="63">
        <v>0.7</v>
      </c>
      <c r="AZ164" s="63">
        <v>0.59</v>
      </c>
      <c r="BA164" s="64">
        <v>0.54</v>
      </c>
      <c r="BB164" s="61">
        <v>0.45</v>
      </c>
      <c r="BC164" s="159">
        <v>0.25</v>
      </c>
      <c r="BD164" s="63">
        <v>0.26</v>
      </c>
      <c r="BE164" s="64">
        <v>0.17</v>
      </c>
      <c r="BF164" s="61">
        <v>0.09</v>
      </c>
      <c r="BG164" s="63">
        <v>7.0000000000000007E-2</v>
      </c>
      <c r="BH164" s="63">
        <v>0.06</v>
      </c>
      <c r="BI164" s="63">
        <v>0.03</v>
      </c>
      <c r="BJ164" s="61">
        <v>0.03</v>
      </c>
      <c r="BK164" s="63">
        <v>0.02</v>
      </c>
      <c r="BL164" s="63">
        <v>0.02</v>
      </c>
      <c r="BM164" s="64">
        <v>0.03</v>
      </c>
      <c r="BN164" s="62">
        <f t="shared" si="2"/>
        <v>21.15</v>
      </c>
      <c r="BO164" s="62" t="s">
        <v>209</v>
      </c>
    </row>
    <row r="165" spans="2:67">
      <c r="B165" s="43" t="s">
        <v>231</v>
      </c>
      <c r="C165" s="44" t="s">
        <v>201</v>
      </c>
      <c r="D165" s="46">
        <v>0</v>
      </c>
      <c r="E165" s="48">
        <v>0</v>
      </c>
      <c r="F165" s="49">
        <v>0</v>
      </c>
      <c r="G165" s="46">
        <v>0</v>
      </c>
      <c r="H165" s="46">
        <v>0</v>
      </c>
      <c r="I165" s="46">
        <v>0</v>
      </c>
      <c r="J165" s="49">
        <v>0</v>
      </c>
      <c r="K165" s="46">
        <v>0</v>
      </c>
      <c r="L165" s="46">
        <v>0</v>
      </c>
      <c r="M165" s="48">
        <v>0</v>
      </c>
      <c r="N165" s="49">
        <v>0</v>
      </c>
      <c r="O165" s="46">
        <v>0</v>
      </c>
      <c r="P165" s="46">
        <v>0</v>
      </c>
      <c r="Q165" s="46">
        <v>0</v>
      </c>
      <c r="R165" s="46">
        <v>0</v>
      </c>
      <c r="S165" s="49">
        <v>0</v>
      </c>
      <c r="T165" s="46">
        <v>0</v>
      </c>
      <c r="U165" s="46">
        <v>0</v>
      </c>
      <c r="V165" s="48">
        <v>0</v>
      </c>
      <c r="W165" s="46">
        <v>0</v>
      </c>
      <c r="X165" s="46">
        <v>0</v>
      </c>
      <c r="Y165" s="46">
        <v>0</v>
      </c>
      <c r="Z165" s="46">
        <v>0</v>
      </c>
      <c r="AA165" s="48">
        <v>0</v>
      </c>
      <c r="AB165" s="46">
        <v>0</v>
      </c>
      <c r="AC165" s="46">
        <v>0</v>
      </c>
      <c r="AD165" s="46">
        <v>0</v>
      </c>
      <c r="AE165" s="48">
        <v>0</v>
      </c>
      <c r="AF165" s="46">
        <v>0</v>
      </c>
      <c r="AG165" s="46">
        <v>0</v>
      </c>
      <c r="AH165" s="46">
        <v>0</v>
      </c>
      <c r="AI165" s="46">
        <v>0</v>
      </c>
      <c r="AJ165" s="49">
        <v>0</v>
      </c>
      <c r="AK165" s="46">
        <v>0</v>
      </c>
      <c r="AL165" s="46">
        <v>0</v>
      </c>
      <c r="AM165" s="46">
        <v>0</v>
      </c>
      <c r="AN165" s="48">
        <v>0</v>
      </c>
      <c r="AO165" s="46">
        <v>0</v>
      </c>
      <c r="AP165" s="46">
        <v>0</v>
      </c>
      <c r="AQ165" s="142">
        <v>1</v>
      </c>
      <c r="AR165" s="118">
        <v>0</v>
      </c>
      <c r="AS165" s="46">
        <v>0</v>
      </c>
      <c r="AT165" s="46">
        <v>0</v>
      </c>
      <c r="AU165" s="46">
        <v>1</v>
      </c>
      <c r="AV165" s="46">
        <v>0</v>
      </c>
      <c r="AW165" s="49">
        <v>0</v>
      </c>
      <c r="AX165" s="46">
        <v>0</v>
      </c>
      <c r="AY165" s="46">
        <v>0</v>
      </c>
      <c r="AZ165" s="46">
        <v>0</v>
      </c>
      <c r="BA165" s="48">
        <v>0</v>
      </c>
      <c r="BB165" s="49">
        <v>0</v>
      </c>
      <c r="BC165" s="153">
        <v>0</v>
      </c>
      <c r="BD165" s="46">
        <v>0</v>
      </c>
      <c r="BE165" s="48">
        <v>0</v>
      </c>
      <c r="BF165" s="49">
        <v>0</v>
      </c>
      <c r="BG165" s="46">
        <v>0</v>
      </c>
      <c r="BH165" s="46">
        <v>1</v>
      </c>
      <c r="BI165" s="46">
        <v>0</v>
      </c>
      <c r="BJ165" s="49">
        <v>0</v>
      </c>
      <c r="BK165" s="46">
        <v>0</v>
      </c>
      <c r="BL165" s="46">
        <v>0</v>
      </c>
      <c r="BM165" s="48">
        <v>0</v>
      </c>
      <c r="BN165" s="120">
        <f t="shared" si="2"/>
        <v>3</v>
      </c>
      <c r="BO165" s="44" t="s">
        <v>201</v>
      </c>
    </row>
    <row r="166" spans="2:67">
      <c r="B166" s="43" t="s">
        <v>228</v>
      </c>
      <c r="C166" s="44" t="s">
        <v>203</v>
      </c>
      <c r="D166" s="46">
        <v>2</v>
      </c>
      <c r="E166" s="48">
        <v>0</v>
      </c>
      <c r="F166" s="49">
        <v>0</v>
      </c>
      <c r="G166" s="46">
        <v>1</v>
      </c>
      <c r="H166" s="46">
        <v>1</v>
      </c>
      <c r="I166" s="46">
        <v>2</v>
      </c>
      <c r="J166" s="49">
        <v>0</v>
      </c>
      <c r="K166" s="46">
        <v>0</v>
      </c>
      <c r="L166" s="46">
        <v>1</v>
      </c>
      <c r="M166" s="48">
        <v>1</v>
      </c>
      <c r="N166" s="49">
        <v>0</v>
      </c>
      <c r="O166" s="46">
        <v>0</v>
      </c>
      <c r="P166" s="46">
        <v>0</v>
      </c>
      <c r="Q166" s="46">
        <v>1</v>
      </c>
      <c r="R166" s="46">
        <v>2</v>
      </c>
      <c r="S166" s="49">
        <v>1</v>
      </c>
      <c r="T166" s="46">
        <v>1</v>
      </c>
      <c r="U166" s="46">
        <v>0</v>
      </c>
      <c r="V166" s="48">
        <v>0</v>
      </c>
      <c r="W166" s="46">
        <v>0</v>
      </c>
      <c r="X166" s="46">
        <v>1</v>
      </c>
      <c r="Y166" s="46">
        <v>2</v>
      </c>
      <c r="Z166" s="46">
        <v>0</v>
      </c>
      <c r="AA166" s="48">
        <v>3</v>
      </c>
      <c r="AB166" s="46">
        <v>0</v>
      </c>
      <c r="AC166" s="46">
        <v>0</v>
      </c>
      <c r="AD166" s="46">
        <v>0</v>
      </c>
      <c r="AE166" s="48">
        <v>0</v>
      </c>
      <c r="AF166" s="46">
        <v>0</v>
      </c>
      <c r="AG166" s="46">
        <v>1</v>
      </c>
      <c r="AH166" s="46">
        <v>0</v>
      </c>
      <c r="AI166" s="46">
        <v>1</v>
      </c>
      <c r="AJ166" s="49">
        <v>0</v>
      </c>
      <c r="AK166" s="46">
        <v>0</v>
      </c>
      <c r="AL166" s="46">
        <v>1</v>
      </c>
      <c r="AM166" s="46">
        <v>0</v>
      </c>
      <c r="AN166" s="48">
        <v>0</v>
      </c>
      <c r="AO166" s="46">
        <v>0</v>
      </c>
      <c r="AP166" s="46">
        <v>0</v>
      </c>
      <c r="AQ166" s="142">
        <v>0</v>
      </c>
      <c r="AR166" s="118">
        <v>1</v>
      </c>
      <c r="AS166" s="46">
        <v>0</v>
      </c>
      <c r="AT166" s="46">
        <v>0</v>
      </c>
      <c r="AU166" s="46">
        <v>1</v>
      </c>
      <c r="AV166" s="46">
        <v>0</v>
      </c>
      <c r="AW166" s="49">
        <v>0</v>
      </c>
      <c r="AX166" s="46">
        <v>0</v>
      </c>
      <c r="AY166" s="46">
        <v>0</v>
      </c>
      <c r="AZ166" s="46">
        <v>0</v>
      </c>
      <c r="BA166" s="48">
        <v>1</v>
      </c>
      <c r="BB166" s="49">
        <v>1</v>
      </c>
      <c r="BC166" s="153">
        <v>2</v>
      </c>
      <c r="BD166" s="46">
        <v>0</v>
      </c>
      <c r="BE166" s="48">
        <v>0</v>
      </c>
      <c r="BF166" s="49">
        <v>0</v>
      </c>
      <c r="BG166" s="46">
        <v>0</v>
      </c>
      <c r="BH166" s="46">
        <v>1</v>
      </c>
      <c r="BI166" s="46">
        <v>0</v>
      </c>
      <c r="BJ166" s="49">
        <v>0</v>
      </c>
      <c r="BK166" s="46">
        <v>0</v>
      </c>
      <c r="BL166" s="46">
        <v>0</v>
      </c>
      <c r="BM166" s="48">
        <v>0</v>
      </c>
      <c r="BN166" s="120">
        <f t="shared" si="2"/>
        <v>21</v>
      </c>
      <c r="BO166" s="44" t="s">
        <v>203</v>
      </c>
    </row>
    <row r="167" spans="2:67">
      <c r="B167" s="43"/>
      <c r="C167" s="44" t="s">
        <v>204</v>
      </c>
      <c r="D167" s="46">
        <v>0</v>
      </c>
      <c r="E167" s="48">
        <v>0</v>
      </c>
      <c r="F167" s="49">
        <v>0</v>
      </c>
      <c r="G167" s="46">
        <v>0</v>
      </c>
      <c r="H167" s="46">
        <v>0</v>
      </c>
      <c r="I167" s="46">
        <v>0</v>
      </c>
      <c r="J167" s="49">
        <v>0</v>
      </c>
      <c r="K167" s="46">
        <v>0</v>
      </c>
      <c r="L167" s="46">
        <v>0</v>
      </c>
      <c r="M167" s="48">
        <v>0</v>
      </c>
      <c r="N167" s="49">
        <v>0</v>
      </c>
      <c r="O167" s="46">
        <v>0</v>
      </c>
      <c r="P167" s="46">
        <v>0</v>
      </c>
      <c r="Q167" s="46">
        <v>0</v>
      </c>
      <c r="R167" s="46">
        <v>0</v>
      </c>
      <c r="S167" s="49">
        <v>1</v>
      </c>
      <c r="T167" s="46">
        <v>1</v>
      </c>
      <c r="U167" s="46">
        <v>0</v>
      </c>
      <c r="V167" s="48">
        <v>2</v>
      </c>
      <c r="W167" s="46">
        <v>1</v>
      </c>
      <c r="X167" s="46">
        <v>0</v>
      </c>
      <c r="Y167" s="46">
        <v>2</v>
      </c>
      <c r="Z167" s="46">
        <v>0</v>
      </c>
      <c r="AA167" s="48">
        <v>0</v>
      </c>
      <c r="AB167" s="46">
        <v>1</v>
      </c>
      <c r="AC167" s="46">
        <v>0</v>
      </c>
      <c r="AD167" s="46">
        <v>0</v>
      </c>
      <c r="AE167" s="48">
        <v>4</v>
      </c>
      <c r="AF167" s="46">
        <v>1</v>
      </c>
      <c r="AG167" s="46">
        <v>0</v>
      </c>
      <c r="AH167" s="46">
        <v>0</v>
      </c>
      <c r="AI167" s="46">
        <v>0</v>
      </c>
      <c r="AJ167" s="49">
        <v>0</v>
      </c>
      <c r="AK167" s="46">
        <v>0</v>
      </c>
      <c r="AL167" s="46">
        <v>0</v>
      </c>
      <c r="AM167" s="46">
        <v>0</v>
      </c>
      <c r="AN167" s="48">
        <v>1</v>
      </c>
      <c r="AO167" s="46">
        <v>0</v>
      </c>
      <c r="AP167" s="46">
        <v>1</v>
      </c>
      <c r="AQ167" s="142">
        <v>0</v>
      </c>
      <c r="AR167" s="118">
        <v>0</v>
      </c>
      <c r="AS167" s="46">
        <v>1</v>
      </c>
      <c r="AT167" s="46">
        <v>0</v>
      </c>
      <c r="AU167" s="46">
        <v>0</v>
      </c>
      <c r="AV167" s="46">
        <v>0</v>
      </c>
      <c r="AW167" s="49">
        <v>0</v>
      </c>
      <c r="AX167" s="46">
        <v>0</v>
      </c>
      <c r="AY167" s="46">
        <v>0</v>
      </c>
      <c r="AZ167" s="46">
        <v>0</v>
      </c>
      <c r="BA167" s="48">
        <v>1</v>
      </c>
      <c r="BB167" s="49">
        <v>0</v>
      </c>
      <c r="BC167" s="153">
        <v>0</v>
      </c>
      <c r="BD167" s="46">
        <v>0</v>
      </c>
      <c r="BE167" s="48">
        <v>0</v>
      </c>
      <c r="BF167" s="49">
        <v>0</v>
      </c>
      <c r="BG167" s="46">
        <v>0</v>
      </c>
      <c r="BH167" s="46">
        <v>0</v>
      </c>
      <c r="BI167" s="46">
        <v>0</v>
      </c>
      <c r="BJ167" s="49">
        <v>0</v>
      </c>
      <c r="BK167" s="46">
        <v>0</v>
      </c>
      <c r="BL167" s="46">
        <v>0</v>
      </c>
      <c r="BM167" s="48">
        <v>0</v>
      </c>
      <c r="BN167" s="120">
        <f t="shared" si="2"/>
        <v>17</v>
      </c>
      <c r="BO167" s="44" t="s">
        <v>204</v>
      </c>
    </row>
    <row r="168" spans="2:67">
      <c r="B168" s="43"/>
      <c r="C168" s="44" t="s">
        <v>205</v>
      </c>
      <c r="D168" s="46">
        <v>0</v>
      </c>
      <c r="E168" s="48">
        <v>0</v>
      </c>
      <c r="F168" s="49">
        <v>0</v>
      </c>
      <c r="G168" s="46">
        <v>1</v>
      </c>
      <c r="H168" s="46">
        <v>1</v>
      </c>
      <c r="I168" s="46">
        <v>0</v>
      </c>
      <c r="J168" s="49">
        <v>0</v>
      </c>
      <c r="K168" s="46">
        <v>0</v>
      </c>
      <c r="L168" s="46">
        <v>0</v>
      </c>
      <c r="M168" s="48">
        <v>0</v>
      </c>
      <c r="N168" s="49">
        <v>0</v>
      </c>
      <c r="O168" s="46">
        <v>0</v>
      </c>
      <c r="P168" s="46">
        <v>0</v>
      </c>
      <c r="Q168" s="46">
        <v>1</v>
      </c>
      <c r="R168" s="46">
        <v>2</v>
      </c>
      <c r="S168" s="49">
        <v>0</v>
      </c>
      <c r="T168" s="46">
        <v>0</v>
      </c>
      <c r="U168" s="46">
        <v>0</v>
      </c>
      <c r="V168" s="48">
        <v>0</v>
      </c>
      <c r="W168" s="46">
        <v>1</v>
      </c>
      <c r="X168" s="46">
        <v>0</v>
      </c>
      <c r="Y168" s="46">
        <v>0</v>
      </c>
      <c r="Z168" s="46">
        <v>0</v>
      </c>
      <c r="AA168" s="48">
        <v>0</v>
      </c>
      <c r="AB168" s="46">
        <v>1</v>
      </c>
      <c r="AC168" s="46">
        <v>0</v>
      </c>
      <c r="AD168" s="46">
        <v>2</v>
      </c>
      <c r="AE168" s="48">
        <v>0</v>
      </c>
      <c r="AF168" s="46">
        <v>0</v>
      </c>
      <c r="AG168" s="46">
        <v>0</v>
      </c>
      <c r="AH168" s="46">
        <v>0</v>
      </c>
      <c r="AI168" s="46">
        <v>1</v>
      </c>
      <c r="AJ168" s="49">
        <v>0</v>
      </c>
      <c r="AK168" s="46">
        <v>1</v>
      </c>
      <c r="AL168" s="46">
        <v>0</v>
      </c>
      <c r="AM168" s="46">
        <v>0</v>
      </c>
      <c r="AN168" s="48">
        <v>0</v>
      </c>
      <c r="AO168" s="46">
        <v>0</v>
      </c>
      <c r="AP168" s="46">
        <v>0</v>
      </c>
      <c r="AQ168" s="142">
        <v>0</v>
      </c>
      <c r="AR168" s="118">
        <v>1</v>
      </c>
      <c r="AS168" s="46">
        <v>1</v>
      </c>
      <c r="AT168" s="46">
        <v>0</v>
      </c>
      <c r="AU168" s="46">
        <v>1</v>
      </c>
      <c r="AV168" s="46">
        <v>1</v>
      </c>
      <c r="AW168" s="49">
        <v>1</v>
      </c>
      <c r="AX168" s="46">
        <v>0</v>
      </c>
      <c r="AY168" s="46">
        <v>0</v>
      </c>
      <c r="AZ168" s="46">
        <v>0</v>
      </c>
      <c r="BA168" s="48">
        <v>0</v>
      </c>
      <c r="BB168" s="49">
        <v>0</v>
      </c>
      <c r="BC168" s="153">
        <v>0</v>
      </c>
      <c r="BD168" s="46">
        <v>2</v>
      </c>
      <c r="BE168" s="48">
        <v>0</v>
      </c>
      <c r="BF168" s="49">
        <v>0</v>
      </c>
      <c r="BG168" s="46">
        <v>0</v>
      </c>
      <c r="BH168" s="46">
        <v>0</v>
      </c>
      <c r="BI168" s="46">
        <v>0</v>
      </c>
      <c r="BJ168" s="49">
        <v>0</v>
      </c>
      <c r="BK168" s="46">
        <v>0</v>
      </c>
      <c r="BL168" s="46">
        <v>0</v>
      </c>
      <c r="BM168" s="48">
        <v>0</v>
      </c>
      <c r="BN168" s="120">
        <f t="shared" si="2"/>
        <v>16</v>
      </c>
      <c r="BO168" s="44" t="s">
        <v>205</v>
      </c>
    </row>
    <row r="169" spans="2:67">
      <c r="B169" s="43"/>
      <c r="C169" s="44" t="s">
        <v>206</v>
      </c>
      <c r="D169" s="46">
        <v>0</v>
      </c>
      <c r="E169" s="48">
        <v>0</v>
      </c>
      <c r="F169" s="49">
        <v>0</v>
      </c>
      <c r="G169" s="46">
        <v>0</v>
      </c>
      <c r="H169" s="46">
        <v>0</v>
      </c>
      <c r="I169" s="46">
        <v>0</v>
      </c>
      <c r="J169" s="49">
        <v>0</v>
      </c>
      <c r="K169" s="46">
        <v>0</v>
      </c>
      <c r="L169" s="46">
        <v>0</v>
      </c>
      <c r="M169" s="48">
        <v>0</v>
      </c>
      <c r="N169" s="49">
        <v>0</v>
      </c>
      <c r="O169" s="46">
        <v>0</v>
      </c>
      <c r="P169" s="46">
        <v>0</v>
      </c>
      <c r="Q169" s="46">
        <v>0</v>
      </c>
      <c r="R169" s="46">
        <v>0</v>
      </c>
      <c r="S169" s="49">
        <v>0</v>
      </c>
      <c r="T169" s="46">
        <v>0</v>
      </c>
      <c r="U169" s="46">
        <v>0</v>
      </c>
      <c r="V169" s="48">
        <v>0</v>
      </c>
      <c r="W169" s="46">
        <v>0</v>
      </c>
      <c r="X169" s="46">
        <v>0</v>
      </c>
      <c r="Y169" s="46">
        <v>0</v>
      </c>
      <c r="Z169" s="46">
        <v>0</v>
      </c>
      <c r="AA169" s="48">
        <v>0</v>
      </c>
      <c r="AB169" s="46">
        <v>0</v>
      </c>
      <c r="AC169" s="46">
        <v>0</v>
      </c>
      <c r="AD169" s="46">
        <v>0</v>
      </c>
      <c r="AE169" s="48">
        <v>0</v>
      </c>
      <c r="AF169" s="46">
        <v>0</v>
      </c>
      <c r="AG169" s="46">
        <v>0</v>
      </c>
      <c r="AH169" s="46">
        <v>0</v>
      </c>
      <c r="AI169" s="46">
        <v>0</v>
      </c>
      <c r="AJ169" s="49">
        <v>0</v>
      </c>
      <c r="AK169" s="46">
        <v>0</v>
      </c>
      <c r="AL169" s="46">
        <v>0</v>
      </c>
      <c r="AM169" s="46">
        <v>0</v>
      </c>
      <c r="AN169" s="48">
        <v>0</v>
      </c>
      <c r="AO169" s="46">
        <v>0</v>
      </c>
      <c r="AP169" s="46">
        <v>0</v>
      </c>
      <c r="AQ169" s="142">
        <v>0</v>
      </c>
      <c r="AR169" s="118">
        <v>0</v>
      </c>
      <c r="AS169" s="46">
        <v>0</v>
      </c>
      <c r="AT169" s="46">
        <v>0</v>
      </c>
      <c r="AU169" s="46">
        <v>0</v>
      </c>
      <c r="AV169" s="46">
        <v>0</v>
      </c>
      <c r="AW169" s="49">
        <v>0</v>
      </c>
      <c r="AX169" s="46">
        <v>0</v>
      </c>
      <c r="AY169" s="46">
        <v>0</v>
      </c>
      <c r="AZ169" s="46">
        <v>0</v>
      </c>
      <c r="BA169" s="48">
        <v>0</v>
      </c>
      <c r="BB169" s="49">
        <v>1</v>
      </c>
      <c r="BC169" s="153">
        <v>0</v>
      </c>
      <c r="BD169" s="46">
        <v>0</v>
      </c>
      <c r="BE169" s="48">
        <v>0</v>
      </c>
      <c r="BF169" s="49">
        <v>0</v>
      </c>
      <c r="BG169" s="46">
        <v>0</v>
      </c>
      <c r="BH169" s="46">
        <v>0</v>
      </c>
      <c r="BI169" s="46">
        <v>0</v>
      </c>
      <c r="BJ169" s="49">
        <v>0</v>
      </c>
      <c r="BK169" s="46">
        <v>0</v>
      </c>
      <c r="BL169" s="46">
        <v>0</v>
      </c>
      <c r="BM169" s="48">
        <v>0</v>
      </c>
      <c r="BN169" s="120">
        <f t="shared" si="2"/>
        <v>1</v>
      </c>
      <c r="BO169" s="44" t="s">
        <v>206</v>
      </c>
    </row>
    <row r="170" spans="2:67">
      <c r="B170" s="43"/>
      <c r="C170" s="44" t="s">
        <v>207</v>
      </c>
      <c r="D170" s="46">
        <v>1</v>
      </c>
      <c r="E170" s="48">
        <v>0</v>
      </c>
      <c r="F170" s="49">
        <v>0</v>
      </c>
      <c r="G170" s="46">
        <v>0</v>
      </c>
      <c r="H170" s="46">
        <v>0</v>
      </c>
      <c r="I170" s="46">
        <v>0</v>
      </c>
      <c r="J170" s="49">
        <v>0</v>
      </c>
      <c r="K170" s="46">
        <v>0</v>
      </c>
      <c r="L170" s="46">
        <v>0</v>
      </c>
      <c r="M170" s="48">
        <v>0</v>
      </c>
      <c r="N170" s="49">
        <v>0</v>
      </c>
      <c r="O170" s="46">
        <v>0</v>
      </c>
      <c r="P170" s="46">
        <v>0</v>
      </c>
      <c r="Q170" s="46">
        <v>0</v>
      </c>
      <c r="R170" s="46">
        <v>0</v>
      </c>
      <c r="S170" s="49">
        <v>0</v>
      </c>
      <c r="T170" s="46">
        <v>0</v>
      </c>
      <c r="U170" s="46">
        <v>0</v>
      </c>
      <c r="V170" s="48">
        <v>0</v>
      </c>
      <c r="W170" s="46">
        <v>0</v>
      </c>
      <c r="X170" s="46">
        <v>0</v>
      </c>
      <c r="Y170" s="46">
        <v>0</v>
      </c>
      <c r="Z170" s="46">
        <v>0</v>
      </c>
      <c r="AA170" s="48">
        <v>0</v>
      </c>
      <c r="AB170" s="46">
        <v>0</v>
      </c>
      <c r="AC170" s="46">
        <v>1</v>
      </c>
      <c r="AD170" s="46">
        <v>0</v>
      </c>
      <c r="AE170" s="48">
        <v>0</v>
      </c>
      <c r="AF170" s="46">
        <v>0</v>
      </c>
      <c r="AG170" s="46">
        <v>0</v>
      </c>
      <c r="AH170" s="46">
        <v>0</v>
      </c>
      <c r="AI170" s="46">
        <v>0</v>
      </c>
      <c r="AJ170" s="49">
        <v>1</v>
      </c>
      <c r="AK170" s="46">
        <v>0</v>
      </c>
      <c r="AL170" s="46">
        <v>1</v>
      </c>
      <c r="AM170" s="46">
        <v>0</v>
      </c>
      <c r="AN170" s="48">
        <v>0</v>
      </c>
      <c r="AO170" s="46">
        <v>0</v>
      </c>
      <c r="AP170" s="46">
        <v>0</v>
      </c>
      <c r="AQ170" s="143">
        <v>0</v>
      </c>
      <c r="AR170" s="118">
        <v>0</v>
      </c>
      <c r="AS170" s="46">
        <v>0</v>
      </c>
      <c r="AT170" s="46">
        <v>0</v>
      </c>
      <c r="AU170" s="46">
        <v>0</v>
      </c>
      <c r="AV170" s="46">
        <v>0</v>
      </c>
      <c r="AW170" s="49">
        <v>0</v>
      </c>
      <c r="AX170" s="46">
        <v>0</v>
      </c>
      <c r="AY170" s="46">
        <v>0</v>
      </c>
      <c r="AZ170" s="46">
        <v>0</v>
      </c>
      <c r="BA170" s="48">
        <v>0</v>
      </c>
      <c r="BB170" s="49">
        <v>0</v>
      </c>
      <c r="BC170" s="154">
        <v>0</v>
      </c>
      <c r="BD170" s="46">
        <v>0</v>
      </c>
      <c r="BE170" s="48">
        <v>0</v>
      </c>
      <c r="BF170" s="49">
        <v>0</v>
      </c>
      <c r="BG170" s="46">
        <v>0</v>
      </c>
      <c r="BH170" s="46">
        <v>0</v>
      </c>
      <c r="BI170" s="46">
        <v>0</v>
      </c>
      <c r="BJ170" s="49">
        <v>0</v>
      </c>
      <c r="BK170" s="46">
        <v>0</v>
      </c>
      <c r="BL170" s="46">
        <v>1</v>
      </c>
      <c r="BM170" s="48">
        <v>0</v>
      </c>
      <c r="BN170" s="120">
        <f t="shared" si="2"/>
        <v>4</v>
      </c>
      <c r="BO170" s="44" t="s">
        <v>207</v>
      </c>
    </row>
    <row r="171" spans="2:67">
      <c r="B171" s="43"/>
      <c r="C171" s="71" t="s">
        <v>208</v>
      </c>
      <c r="D171" s="72">
        <v>3</v>
      </c>
      <c r="E171" s="73">
        <v>0</v>
      </c>
      <c r="F171" s="74">
        <v>0</v>
      </c>
      <c r="G171" s="72">
        <v>2</v>
      </c>
      <c r="H171" s="72">
        <v>2</v>
      </c>
      <c r="I171" s="72">
        <v>2</v>
      </c>
      <c r="J171" s="74">
        <v>0</v>
      </c>
      <c r="K171" s="72">
        <v>0</v>
      </c>
      <c r="L171" s="72">
        <v>1</v>
      </c>
      <c r="M171" s="73">
        <v>1</v>
      </c>
      <c r="N171" s="74">
        <v>0</v>
      </c>
      <c r="O171" s="72">
        <v>0</v>
      </c>
      <c r="P171" s="72">
        <v>0</v>
      </c>
      <c r="Q171" s="72">
        <v>2</v>
      </c>
      <c r="R171" s="72">
        <v>4</v>
      </c>
      <c r="S171" s="74">
        <v>2</v>
      </c>
      <c r="T171" s="72">
        <v>2</v>
      </c>
      <c r="U171" s="72">
        <v>0</v>
      </c>
      <c r="V171" s="73">
        <v>2</v>
      </c>
      <c r="W171" s="72">
        <v>2</v>
      </c>
      <c r="X171" s="72">
        <v>1</v>
      </c>
      <c r="Y171" s="72">
        <v>4</v>
      </c>
      <c r="Z171" s="72">
        <v>0</v>
      </c>
      <c r="AA171" s="73">
        <v>3</v>
      </c>
      <c r="AB171" s="72">
        <v>2</v>
      </c>
      <c r="AC171" s="72">
        <v>1</v>
      </c>
      <c r="AD171" s="72">
        <v>2</v>
      </c>
      <c r="AE171" s="73">
        <v>4</v>
      </c>
      <c r="AF171" s="72">
        <v>1</v>
      </c>
      <c r="AG171" s="72">
        <v>1</v>
      </c>
      <c r="AH171" s="72">
        <v>0</v>
      </c>
      <c r="AI171" s="72">
        <v>2</v>
      </c>
      <c r="AJ171" s="74">
        <v>1</v>
      </c>
      <c r="AK171" s="72">
        <v>1</v>
      </c>
      <c r="AL171" s="72">
        <v>2</v>
      </c>
      <c r="AM171" s="72">
        <v>0</v>
      </c>
      <c r="AN171" s="73">
        <v>1</v>
      </c>
      <c r="AO171" s="72">
        <v>0</v>
      </c>
      <c r="AP171" s="72">
        <v>1</v>
      </c>
      <c r="AQ171" s="143">
        <v>1</v>
      </c>
      <c r="AR171" s="121">
        <v>2</v>
      </c>
      <c r="AS171" s="72">
        <v>2</v>
      </c>
      <c r="AT171" s="72">
        <v>0</v>
      </c>
      <c r="AU171" s="72">
        <v>3</v>
      </c>
      <c r="AV171" s="72">
        <v>1</v>
      </c>
      <c r="AW171" s="74">
        <v>1</v>
      </c>
      <c r="AX171" s="72">
        <v>0</v>
      </c>
      <c r="AY171" s="72">
        <v>0</v>
      </c>
      <c r="AZ171" s="72">
        <v>0</v>
      </c>
      <c r="BA171" s="73">
        <v>2</v>
      </c>
      <c r="BB171" s="74">
        <v>2</v>
      </c>
      <c r="BC171" s="154">
        <v>2</v>
      </c>
      <c r="BD171" s="72">
        <v>2</v>
      </c>
      <c r="BE171" s="73">
        <v>0</v>
      </c>
      <c r="BF171" s="74">
        <v>0</v>
      </c>
      <c r="BG171" s="72">
        <v>0</v>
      </c>
      <c r="BH171" s="72">
        <v>2</v>
      </c>
      <c r="BI171" s="72">
        <v>0</v>
      </c>
      <c r="BJ171" s="74">
        <v>0</v>
      </c>
      <c r="BK171" s="72">
        <v>0</v>
      </c>
      <c r="BL171" s="72">
        <v>1</v>
      </c>
      <c r="BM171" s="73">
        <v>0</v>
      </c>
      <c r="BN171" s="122">
        <f t="shared" si="2"/>
        <v>62</v>
      </c>
      <c r="BO171" s="71" t="s">
        <v>208</v>
      </c>
    </row>
    <row r="172" spans="2:67">
      <c r="B172" s="50"/>
      <c r="C172" s="51" t="s">
        <v>209</v>
      </c>
      <c r="D172" s="52">
        <v>89</v>
      </c>
      <c r="E172" s="54">
        <v>124</v>
      </c>
      <c r="F172" s="53">
        <v>86</v>
      </c>
      <c r="G172" s="52">
        <v>96</v>
      </c>
      <c r="H172" s="52">
        <v>83</v>
      </c>
      <c r="I172" s="52">
        <v>100</v>
      </c>
      <c r="J172" s="53">
        <v>116</v>
      </c>
      <c r="K172" s="52">
        <v>114</v>
      </c>
      <c r="L172" s="52">
        <v>110</v>
      </c>
      <c r="M172" s="54">
        <v>95</v>
      </c>
      <c r="N172" s="53">
        <v>38</v>
      </c>
      <c r="O172" s="52">
        <v>84</v>
      </c>
      <c r="P172" s="52">
        <v>96</v>
      </c>
      <c r="Q172" s="52">
        <v>90</v>
      </c>
      <c r="R172" s="52">
        <v>95</v>
      </c>
      <c r="S172" s="53">
        <v>90</v>
      </c>
      <c r="T172" s="52">
        <v>112</v>
      </c>
      <c r="U172" s="52">
        <v>100</v>
      </c>
      <c r="V172" s="54">
        <v>112</v>
      </c>
      <c r="W172" s="52">
        <v>120</v>
      </c>
      <c r="X172" s="52">
        <v>121</v>
      </c>
      <c r="Y172" s="52">
        <v>101</v>
      </c>
      <c r="Z172" s="52">
        <v>115</v>
      </c>
      <c r="AA172" s="54">
        <v>102</v>
      </c>
      <c r="AB172" s="52">
        <v>129</v>
      </c>
      <c r="AC172" s="52">
        <v>143</v>
      </c>
      <c r="AD172" s="52">
        <v>209</v>
      </c>
      <c r="AE172" s="128">
        <v>171</v>
      </c>
      <c r="AF172" s="52">
        <v>140</v>
      </c>
      <c r="AG172" s="52">
        <v>196</v>
      </c>
      <c r="AH172" s="52">
        <v>215</v>
      </c>
      <c r="AI172" s="52">
        <v>223</v>
      </c>
      <c r="AJ172" s="53">
        <v>230</v>
      </c>
      <c r="AK172" s="52">
        <v>257</v>
      </c>
      <c r="AL172" s="52">
        <v>213</v>
      </c>
      <c r="AM172" s="52">
        <v>201</v>
      </c>
      <c r="AN172" s="54">
        <v>179</v>
      </c>
      <c r="AO172" s="52">
        <v>169</v>
      </c>
      <c r="AP172" s="52">
        <v>131</v>
      </c>
      <c r="AQ172" s="144">
        <v>125</v>
      </c>
      <c r="AR172" s="42">
        <v>104</v>
      </c>
      <c r="AS172" s="52">
        <v>112</v>
      </c>
      <c r="AT172" s="52">
        <v>83</v>
      </c>
      <c r="AU172" s="52">
        <v>86</v>
      </c>
      <c r="AV172" s="52">
        <v>112</v>
      </c>
      <c r="AW172" s="53">
        <v>88</v>
      </c>
      <c r="AX172" s="52">
        <v>125</v>
      </c>
      <c r="AY172" s="52">
        <v>96</v>
      </c>
      <c r="AZ172" s="52">
        <v>125</v>
      </c>
      <c r="BA172" s="54">
        <v>115</v>
      </c>
      <c r="BB172" s="53">
        <v>111</v>
      </c>
      <c r="BC172" s="155">
        <v>99</v>
      </c>
      <c r="BD172" s="52">
        <v>77</v>
      </c>
      <c r="BE172" s="54">
        <v>81</v>
      </c>
      <c r="BF172" s="53">
        <v>79</v>
      </c>
      <c r="BG172" s="52">
        <v>91</v>
      </c>
      <c r="BH172" s="52">
        <v>88</v>
      </c>
      <c r="BI172" s="52">
        <v>100</v>
      </c>
      <c r="BJ172" s="53">
        <v>105</v>
      </c>
      <c r="BK172" s="52">
        <v>76</v>
      </c>
      <c r="BL172" s="52">
        <v>80</v>
      </c>
      <c r="BM172" s="54">
        <v>73</v>
      </c>
      <c r="BN172" s="123">
        <f t="shared" si="2"/>
        <v>6413</v>
      </c>
      <c r="BO172" s="51" t="s">
        <v>209</v>
      </c>
    </row>
    <row r="173" spans="2:67">
      <c r="B173" s="55" t="s">
        <v>231</v>
      </c>
      <c r="C173" s="56" t="s">
        <v>201</v>
      </c>
      <c r="D173" s="57">
        <v>0</v>
      </c>
      <c r="E173" s="58">
        <v>0</v>
      </c>
      <c r="F173" s="55">
        <v>0</v>
      </c>
      <c r="G173" s="57">
        <v>0</v>
      </c>
      <c r="H173" s="57">
        <v>0</v>
      </c>
      <c r="I173" s="57">
        <v>0</v>
      </c>
      <c r="J173" s="55">
        <v>0</v>
      </c>
      <c r="K173" s="57">
        <v>0</v>
      </c>
      <c r="L173" s="57">
        <v>0</v>
      </c>
      <c r="M173" s="58">
        <v>0</v>
      </c>
      <c r="N173" s="55">
        <v>0</v>
      </c>
      <c r="O173" s="57">
        <v>0</v>
      </c>
      <c r="P173" s="57">
        <v>0</v>
      </c>
      <c r="Q173" s="57">
        <v>0</v>
      </c>
      <c r="R173" s="57">
        <v>0</v>
      </c>
      <c r="S173" s="55">
        <v>0</v>
      </c>
      <c r="T173" s="57">
        <v>0</v>
      </c>
      <c r="U173" s="57">
        <v>0</v>
      </c>
      <c r="V173" s="58">
        <v>0</v>
      </c>
      <c r="W173" s="57">
        <v>0</v>
      </c>
      <c r="X173" s="57">
        <v>0</v>
      </c>
      <c r="Y173" s="57">
        <v>0</v>
      </c>
      <c r="Z173" s="57">
        <v>0</v>
      </c>
      <c r="AA173" s="58">
        <v>0</v>
      </c>
      <c r="AB173" s="57">
        <v>0</v>
      </c>
      <c r="AC173" s="57">
        <v>0</v>
      </c>
      <c r="AD173" s="57">
        <v>0</v>
      </c>
      <c r="AE173" s="58">
        <v>0</v>
      </c>
      <c r="AF173" s="57">
        <v>0</v>
      </c>
      <c r="AG173" s="57">
        <v>0</v>
      </c>
      <c r="AH173" s="57">
        <v>0</v>
      </c>
      <c r="AI173" s="57">
        <v>0</v>
      </c>
      <c r="AJ173" s="55">
        <v>0</v>
      </c>
      <c r="AK173" s="57">
        <v>0</v>
      </c>
      <c r="AL173" s="57">
        <v>0</v>
      </c>
      <c r="AM173" s="57">
        <v>0</v>
      </c>
      <c r="AN173" s="58">
        <v>0</v>
      </c>
      <c r="AO173" s="57">
        <v>0</v>
      </c>
      <c r="AP173" s="57">
        <v>0</v>
      </c>
      <c r="AQ173" s="145">
        <v>0.33</v>
      </c>
      <c r="AR173" s="58">
        <v>0</v>
      </c>
      <c r="AS173" s="57">
        <v>0</v>
      </c>
      <c r="AT173" s="57">
        <v>0</v>
      </c>
      <c r="AU173" s="57">
        <v>0.33</v>
      </c>
      <c r="AV173" s="57">
        <v>0</v>
      </c>
      <c r="AW173" s="55">
        <v>0</v>
      </c>
      <c r="AX173" s="57">
        <v>0</v>
      </c>
      <c r="AY173" s="57">
        <v>0</v>
      </c>
      <c r="AZ173" s="57">
        <v>0</v>
      </c>
      <c r="BA173" s="58">
        <v>0</v>
      </c>
      <c r="BB173" s="55">
        <v>0</v>
      </c>
      <c r="BC173" s="157">
        <v>0</v>
      </c>
      <c r="BD173" s="57">
        <v>0</v>
      </c>
      <c r="BE173" s="58">
        <v>0</v>
      </c>
      <c r="BF173" s="55">
        <v>0</v>
      </c>
      <c r="BG173" s="57">
        <v>0</v>
      </c>
      <c r="BH173" s="57">
        <v>0.33</v>
      </c>
      <c r="BI173" s="57">
        <v>0</v>
      </c>
      <c r="BJ173" s="55">
        <v>0</v>
      </c>
      <c r="BK173" s="57">
        <v>0</v>
      </c>
      <c r="BL173" s="57">
        <v>0</v>
      </c>
      <c r="BM173" s="58">
        <v>0</v>
      </c>
      <c r="BN173" s="56">
        <f t="shared" si="2"/>
        <v>0.99</v>
      </c>
      <c r="BO173" s="56" t="s">
        <v>201</v>
      </c>
    </row>
    <row r="174" spans="2:67">
      <c r="B174" s="55" t="s">
        <v>226</v>
      </c>
      <c r="C174" s="56" t="s">
        <v>203</v>
      </c>
      <c r="D174" s="57">
        <v>0.2</v>
      </c>
      <c r="E174" s="58">
        <v>0</v>
      </c>
      <c r="F174" s="55">
        <v>0</v>
      </c>
      <c r="G174" s="57">
        <v>0.1</v>
      </c>
      <c r="H174" s="57">
        <v>0.1</v>
      </c>
      <c r="I174" s="57">
        <v>0.2</v>
      </c>
      <c r="J174" s="55">
        <v>0</v>
      </c>
      <c r="K174" s="57">
        <v>0</v>
      </c>
      <c r="L174" s="57">
        <v>0.1</v>
      </c>
      <c r="M174" s="58">
        <v>0.1</v>
      </c>
      <c r="N174" s="55">
        <v>0</v>
      </c>
      <c r="O174" s="57">
        <v>0</v>
      </c>
      <c r="P174" s="57">
        <v>0</v>
      </c>
      <c r="Q174" s="57">
        <v>0.1</v>
      </c>
      <c r="R174" s="57">
        <v>0.2</v>
      </c>
      <c r="S174" s="55">
        <v>0.1</v>
      </c>
      <c r="T174" s="57">
        <v>0.1</v>
      </c>
      <c r="U174" s="57">
        <v>0</v>
      </c>
      <c r="V174" s="58">
        <v>0</v>
      </c>
      <c r="W174" s="57">
        <v>0</v>
      </c>
      <c r="X174" s="57">
        <v>0.1</v>
      </c>
      <c r="Y174" s="57">
        <v>0.2</v>
      </c>
      <c r="Z174" s="57">
        <v>0</v>
      </c>
      <c r="AA174" s="58">
        <v>0.3</v>
      </c>
      <c r="AB174" s="57">
        <v>0</v>
      </c>
      <c r="AC174" s="57">
        <v>0</v>
      </c>
      <c r="AD174" s="57">
        <v>0</v>
      </c>
      <c r="AE174" s="58">
        <v>0</v>
      </c>
      <c r="AF174" s="57">
        <v>0</v>
      </c>
      <c r="AG174" s="57">
        <v>0.14000000000000001</v>
      </c>
      <c r="AH174" s="57">
        <v>0</v>
      </c>
      <c r="AI174" s="57">
        <v>0.14000000000000001</v>
      </c>
      <c r="AJ174" s="55">
        <v>0</v>
      </c>
      <c r="AK174" s="57">
        <v>0</v>
      </c>
      <c r="AL174" s="57">
        <v>0.14000000000000001</v>
      </c>
      <c r="AM174" s="57">
        <v>0</v>
      </c>
      <c r="AN174" s="58">
        <v>0</v>
      </c>
      <c r="AO174" s="57">
        <v>0</v>
      </c>
      <c r="AP174" s="57">
        <v>0</v>
      </c>
      <c r="AQ174" s="145">
        <v>0</v>
      </c>
      <c r="AR174" s="58">
        <v>0.14000000000000001</v>
      </c>
      <c r="AS174" s="57">
        <v>0</v>
      </c>
      <c r="AT174" s="57">
        <v>0</v>
      </c>
      <c r="AU174" s="57">
        <v>0.14000000000000001</v>
      </c>
      <c r="AV174" s="57">
        <v>0</v>
      </c>
      <c r="AW174" s="55">
        <v>0</v>
      </c>
      <c r="AX174" s="57">
        <v>0</v>
      </c>
      <c r="AY174" s="57">
        <v>0</v>
      </c>
      <c r="AZ174" s="57">
        <v>0</v>
      </c>
      <c r="BA174" s="58">
        <v>0.14000000000000001</v>
      </c>
      <c r="BB174" s="55">
        <v>0.14000000000000001</v>
      </c>
      <c r="BC174" s="157">
        <v>0.28999999999999998</v>
      </c>
      <c r="BD174" s="57">
        <v>0</v>
      </c>
      <c r="BE174" s="58">
        <v>0</v>
      </c>
      <c r="BF174" s="55">
        <v>0</v>
      </c>
      <c r="BG174" s="57">
        <v>0</v>
      </c>
      <c r="BH174" s="57">
        <v>0.14000000000000001</v>
      </c>
      <c r="BI174" s="57">
        <v>0</v>
      </c>
      <c r="BJ174" s="55">
        <v>0</v>
      </c>
      <c r="BK174" s="57">
        <v>0</v>
      </c>
      <c r="BL174" s="57">
        <v>0</v>
      </c>
      <c r="BM174" s="58">
        <v>0</v>
      </c>
      <c r="BN174" s="56">
        <f t="shared" si="2"/>
        <v>2.5100000000000011</v>
      </c>
      <c r="BO174" s="56" t="s">
        <v>203</v>
      </c>
    </row>
    <row r="175" spans="2:67">
      <c r="B175" s="59" t="s">
        <v>232</v>
      </c>
      <c r="C175" s="56" t="s">
        <v>204</v>
      </c>
      <c r="D175" s="57">
        <v>0</v>
      </c>
      <c r="E175" s="58">
        <v>0</v>
      </c>
      <c r="F175" s="55">
        <v>0</v>
      </c>
      <c r="G175" s="57">
        <v>0</v>
      </c>
      <c r="H175" s="57">
        <v>0</v>
      </c>
      <c r="I175" s="57">
        <v>0</v>
      </c>
      <c r="J175" s="55">
        <v>0</v>
      </c>
      <c r="K175" s="57">
        <v>0</v>
      </c>
      <c r="L175" s="57">
        <v>0</v>
      </c>
      <c r="M175" s="58">
        <v>0</v>
      </c>
      <c r="N175" s="55">
        <v>0</v>
      </c>
      <c r="O175" s="57">
        <v>0</v>
      </c>
      <c r="P175" s="57">
        <v>0</v>
      </c>
      <c r="Q175" s="57">
        <v>0</v>
      </c>
      <c r="R175" s="57">
        <v>0</v>
      </c>
      <c r="S175" s="55">
        <v>0.14000000000000001</v>
      </c>
      <c r="T175" s="57">
        <v>0.14000000000000001</v>
      </c>
      <c r="U175" s="57">
        <v>0</v>
      </c>
      <c r="V175" s="58">
        <v>0.28999999999999998</v>
      </c>
      <c r="W175" s="57">
        <v>0.14000000000000001</v>
      </c>
      <c r="X175" s="57">
        <v>0</v>
      </c>
      <c r="Y175" s="57">
        <v>0.28999999999999998</v>
      </c>
      <c r="Z175" s="57">
        <v>0</v>
      </c>
      <c r="AA175" s="58">
        <v>0</v>
      </c>
      <c r="AB175" s="57">
        <v>0.17</v>
      </c>
      <c r="AC175" s="57">
        <v>0</v>
      </c>
      <c r="AD175" s="57">
        <v>0</v>
      </c>
      <c r="AE175" s="58">
        <v>0.67</v>
      </c>
      <c r="AF175" s="57">
        <v>0.17</v>
      </c>
      <c r="AG175" s="57">
        <v>0</v>
      </c>
      <c r="AH175" s="57">
        <v>0</v>
      </c>
      <c r="AI175" s="57">
        <v>0</v>
      </c>
      <c r="AJ175" s="55">
        <v>0</v>
      </c>
      <c r="AK175" s="57">
        <v>0</v>
      </c>
      <c r="AL175" s="57">
        <v>0</v>
      </c>
      <c r="AM175" s="57">
        <v>0</v>
      </c>
      <c r="AN175" s="58">
        <v>0.17</v>
      </c>
      <c r="AO175" s="57">
        <v>0</v>
      </c>
      <c r="AP175" s="57">
        <v>0.17</v>
      </c>
      <c r="AQ175" s="145">
        <v>0</v>
      </c>
      <c r="AR175" s="58">
        <v>0</v>
      </c>
      <c r="AS175" s="57">
        <v>0.17</v>
      </c>
      <c r="AT175" s="57">
        <v>0</v>
      </c>
      <c r="AU175" s="57">
        <v>0</v>
      </c>
      <c r="AV175" s="57">
        <v>0</v>
      </c>
      <c r="AW175" s="55">
        <v>0</v>
      </c>
      <c r="AX175" s="57">
        <v>0</v>
      </c>
      <c r="AY175" s="57">
        <v>0</v>
      </c>
      <c r="AZ175" s="57">
        <v>0</v>
      </c>
      <c r="BA175" s="58">
        <v>0.17</v>
      </c>
      <c r="BB175" s="55">
        <v>0</v>
      </c>
      <c r="BC175" s="157">
        <v>0</v>
      </c>
      <c r="BD175" s="57">
        <v>0</v>
      </c>
      <c r="BE175" s="58">
        <v>0</v>
      </c>
      <c r="BF175" s="55">
        <v>0</v>
      </c>
      <c r="BG175" s="57">
        <v>0</v>
      </c>
      <c r="BH175" s="57">
        <v>0</v>
      </c>
      <c r="BI175" s="57">
        <v>0</v>
      </c>
      <c r="BJ175" s="55">
        <v>0</v>
      </c>
      <c r="BK175" s="57">
        <v>0</v>
      </c>
      <c r="BL175" s="57">
        <v>0</v>
      </c>
      <c r="BM175" s="58">
        <v>0</v>
      </c>
      <c r="BN175" s="56">
        <f t="shared" si="2"/>
        <v>2.6899999999999995</v>
      </c>
      <c r="BO175" s="56" t="s">
        <v>204</v>
      </c>
    </row>
    <row r="176" spans="2:67">
      <c r="B176" s="60" t="s">
        <v>233</v>
      </c>
      <c r="C176" s="56" t="s">
        <v>205</v>
      </c>
      <c r="D176" s="57">
        <v>0</v>
      </c>
      <c r="E176" s="58">
        <v>0</v>
      </c>
      <c r="F176" s="55">
        <v>0</v>
      </c>
      <c r="G176" s="57">
        <v>0.13</v>
      </c>
      <c r="H176" s="57">
        <v>0.13</v>
      </c>
      <c r="I176" s="57">
        <v>0</v>
      </c>
      <c r="J176" s="55">
        <v>0</v>
      </c>
      <c r="K176" s="57">
        <v>0</v>
      </c>
      <c r="L176" s="57">
        <v>0</v>
      </c>
      <c r="M176" s="58">
        <v>0</v>
      </c>
      <c r="N176" s="55">
        <v>0</v>
      </c>
      <c r="O176" s="57">
        <v>0</v>
      </c>
      <c r="P176" s="57">
        <v>0</v>
      </c>
      <c r="Q176" s="57">
        <v>0.13</v>
      </c>
      <c r="R176" s="57">
        <v>0.25</v>
      </c>
      <c r="S176" s="55">
        <v>0</v>
      </c>
      <c r="T176" s="57">
        <v>0</v>
      </c>
      <c r="U176" s="57">
        <v>0</v>
      </c>
      <c r="V176" s="58">
        <v>0</v>
      </c>
      <c r="W176" s="57">
        <v>0.13</v>
      </c>
      <c r="X176" s="57">
        <v>0</v>
      </c>
      <c r="Y176" s="57">
        <v>0</v>
      </c>
      <c r="Z176" s="57">
        <v>0</v>
      </c>
      <c r="AA176" s="58">
        <v>0</v>
      </c>
      <c r="AB176" s="57">
        <v>0.17</v>
      </c>
      <c r="AC176" s="57">
        <v>0</v>
      </c>
      <c r="AD176" s="57">
        <v>0.33</v>
      </c>
      <c r="AE176" s="58">
        <v>0</v>
      </c>
      <c r="AF176" s="57">
        <v>0</v>
      </c>
      <c r="AG176" s="57">
        <v>0</v>
      </c>
      <c r="AH176" s="57">
        <v>0</v>
      </c>
      <c r="AI176" s="57">
        <v>0.17</v>
      </c>
      <c r="AJ176" s="55">
        <v>0</v>
      </c>
      <c r="AK176" s="57">
        <v>0.17</v>
      </c>
      <c r="AL176" s="57">
        <v>0</v>
      </c>
      <c r="AM176" s="57">
        <v>0</v>
      </c>
      <c r="AN176" s="58">
        <v>0</v>
      </c>
      <c r="AO176" s="57">
        <v>0</v>
      </c>
      <c r="AP176" s="57">
        <v>0</v>
      </c>
      <c r="AQ176" s="145">
        <v>0</v>
      </c>
      <c r="AR176" s="58">
        <v>0.17</v>
      </c>
      <c r="AS176" s="57">
        <v>0.17</v>
      </c>
      <c r="AT176" s="57">
        <v>0</v>
      </c>
      <c r="AU176" s="57">
        <v>0.17</v>
      </c>
      <c r="AV176" s="57">
        <v>0.17</v>
      </c>
      <c r="AW176" s="55">
        <v>0.17</v>
      </c>
      <c r="AX176" s="57">
        <v>0</v>
      </c>
      <c r="AY176" s="57">
        <v>0</v>
      </c>
      <c r="AZ176" s="57">
        <v>0</v>
      </c>
      <c r="BA176" s="58">
        <v>0</v>
      </c>
      <c r="BB176" s="55">
        <v>0</v>
      </c>
      <c r="BC176" s="157">
        <v>0</v>
      </c>
      <c r="BD176" s="57">
        <v>0.33</v>
      </c>
      <c r="BE176" s="58">
        <v>0</v>
      </c>
      <c r="BF176" s="55">
        <v>0</v>
      </c>
      <c r="BG176" s="57">
        <v>0</v>
      </c>
      <c r="BH176" s="57">
        <v>0</v>
      </c>
      <c r="BI176" s="57">
        <v>0</v>
      </c>
      <c r="BJ176" s="55">
        <v>0</v>
      </c>
      <c r="BK176" s="57">
        <v>0</v>
      </c>
      <c r="BL176" s="57">
        <v>0</v>
      </c>
      <c r="BM176" s="58">
        <v>0</v>
      </c>
      <c r="BN176" s="56">
        <f t="shared" si="2"/>
        <v>2.5299999999999998</v>
      </c>
      <c r="BO176" s="56" t="s">
        <v>205</v>
      </c>
    </row>
    <row r="177" spans="2:67">
      <c r="B177" s="55"/>
      <c r="C177" s="56" t="s">
        <v>206</v>
      </c>
      <c r="D177" s="57">
        <v>0</v>
      </c>
      <c r="E177" s="58">
        <v>0</v>
      </c>
      <c r="F177" s="55">
        <v>0</v>
      </c>
      <c r="G177" s="57">
        <v>0</v>
      </c>
      <c r="H177" s="57">
        <v>0</v>
      </c>
      <c r="I177" s="57">
        <v>0</v>
      </c>
      <c r="J177" s="55">
        <v>0</v>
      </c>
      <c r="K177" s="57">
        <v>0</v>
      </c>
      <c r="L177" s="57">
        <v>0</v>
      </c>
      <c r="M177" s="58">
        <v>0</v>
      </c>
      <c r="N177" s="55">
        <v>0</v>
      </c>
      <c r="O177" s="57">
        <v>0</v>
      </c>
      <c r="P177" s="57">
        <v>0</v>
      </c>
      <c r="Q177" s="57">
        <v>0</v>
      </c>
      <c r="R177" s="57">
        <v>0</v>
      </c>
      <c r="S177" s="55">
        <v>0</v>
      </c>
      <c r="T177" s="57">
        <v>0</v>
      </c>
      <c r="U177" s="57">
        <v>0</v>
      </c>
      <c r="V177" s="58">
        <v>0</v>
      </c>
      <c r="W177" s="57">
        <v>0</v>
      </c>
      <c r="X177" s="57">
        <v>0</v>
      </c>
      <c r="Y177" s="57">
        <v>0</v>
      </c>
      <c r="Z177" s="57">
        <v>0</v>
      </c>
      <c r="AA177" s="58">
        <v>0</v>
      </c>
      <c r="AB177" s="57">
        <v>0</v>
      </c>
      <c r="AC177" s="57">
        <v>0</v>
      </c>
      <c r="AD177" s="57">
        <v>0</v>
      </c>
      <c r="AE177" s="58">
        <v>0</v>
      </c>
      <c r="AF177" s="57">
        <v>0</v>
      </c>
      <c r="AG177" s="57">
        <v>0</v>
      </c>
      <c r="AH177" s="57">
        <v>0</v>
      </c>
      <c r="AI177" s="57">
        <v>0</v>
      </c>
      <c r="AJ177" s="55">
        <v>0</v>
      </c>
      <c r="AK177" s="57">
        <v>0</v>
      </c>
      <c r="AL177" s="57">
        <v>0</v>
      </c>
      <c r="AM177" s="57">
        <v>0</v>
      </c>
      <c r="AN177" s="58">
        <v>0</v>
      </c>
      <c r="AO177" s="57">
        <v>0</v>
      </c>
      <c r="AP177" s="57">
        <v>0</v>
      </c>
      <c r="AQ177" s="145">
        <v>0</v>
      </c>
      <c r="AR177" s="58">
        <v>0</v>
      </c>
      <c r="AS177" s="57">
        <v>0</v>
      </c>
      <c r="AT177" s="57">
        <v>0</v>
      </c>
      <c r="AU177" s="57">
        <v>0</v>
      </c>
      <c r="AV177" s="57">
        <v>0</v>
      </c>
      <c r="AW177" s="55">
        <v>0</v>
      </c>
      <c r="AX177" s="57">
        <v>0</v>
      </c>
      <c r="AY177" s="57">
        <v>0</v>
      </c>
      <c r="AZ177" s="57">
        <v>0</v>
      </c>
      <c r="BA177" s="58">
        <v>0</v>
      </c>
      <c r="BB177" s="55">
        <v>1</v>
      </c>
      <c r="BC177" s="157">
        <v>0</v>
      </c>
      <c r="BD177" s="57">
        <v>0</v>
      </c>
      <c r="BE177" s="58">
        <v>0</v>
      </c>
      <c r="BF177" s="55">
        <v>0</v>
      </c>
      <c r="BG177" s="57">
        <v>0</v>
      </c>
      <c r="BH177" s="57">
        <v>0</v>
      </c>
      <c r="BI177" s="57">
        <v>0</v>
      </c>
      <c r="BJ177" s="55">
        <v>0</v>
      </c>
      <c r="BK177" s="57">
        <v>0</v>
      </c>
      <c r="BL177" s="57">
        <v>0</v>
      </c>
      <c r="BM177" s="58">
        <v>0</v>
      </c>
      <c r="BN177" s="56">
        <f t="shared" si="2"/>
        <v>1</v>
      </c>
      <c r="BO177" s="56" t="s">
        <v>206</v>
      </c>
    </row>
    <row r="178" spans="2:67">
      <c r="B178" s="55"/>
      <c r="C178" s="56" t="s">
        <v>207</v>
      </c>
      <c r="D178" s="57">
        <v>0.5</v>
      </c>
      <c r="E178" s="58">
        <v>0</v>
      </c>
      <c r="F178" s="55">
        <v>0</v>
      </c>
      <c r="G178" s="57">
        <v>0</v>
      </c>
      <c r="H178" s="57">
        <v>0</v>
      </c>
      <c r="I178" s="57">
        <v>0</v>
      </c>
      <c r="J178" s="55">
        <v>0</v>
      </c>
      <c r="K178" s="57">
        <v>0</v>
      </c>
      <c r="L178" s="57">
        <v>0</v>
      </c>
      <c r="M178" s="58">
        <v>0</v>
      </c>
      <c r="N178" s="55">
        <v>0</v>
      </c>
      <c r="O178" s="57">
        <v>0</v>
      </c>
      <c r="P178" s="57">
        <v>0</v>
      </c>
      <c r="Q178" s="57">
        <v>0</v>
      </c>
      <c r="R178" s="57">
        <v>0</v>
      </c>
      <c r="S178" s="55">
        <v>0</v>
      </c>
      <c r="T178" s="57">
        <v>0</v>
      </c>
      <c r="U178" s="57">
        <v>0</v>
      </c>
      <c r="V178" s="58">
        <v>0</v>
      </c>
      <c r="W178" s="57">
        <v>0</v>
      </c>
      <c r="X178" s="57">
        <v>0</v>
      </c>
      <c r="Y178" s="57">
        <v>0</v>
      </c>
      <c r="Z178" s="57">
        <v>0</v>
      </c>
      <c r="AA178" s="58">
        <v>0</v>
      </c>
      <c r="AB178" s="57">
        <v>0</v>
      </c>
      <c r="AC178" s="57">
        <v>0.5</v>
      </c>
      <c r="AD178" s="57">
        <v>0</v>
      </c>
      <c r="AE178" s="58">
        <v>0</v>
      </c>
      <c r="AF178" s="57">
        <v>0</v>
      </c>
      <c r="AG178" s="57">
        <v>0</v>
      </c>
      <c r="AH178" s="57">
        <v>0</v>
      </c>
      <c r="AI178" s="57">
        <v>0</v>
      </c>
      <c r="AJ178" s="55">
        <v>0.5</v>
      </c>
      <c r="AK178" s="57">
        <v>0</v>
      </c>
      <c r="AL178" s="57">
        <v>0.5</v>
      </c>
      <c r="AM178" s="57">
        <v>0</v>
      </c>
      <c r="AN178" s="58">
        <v>0</v>
      </c>
      <c r="AO178" s="57">
        <v>0</v>
      </c>
      <c r="AP178" s="57">
        <v>0</v>
      </c>
      <c r="AQ178" s="146">
        <v>0</v>
      </c>
      <c r="AR178" s="58">
        <v>0</v>
      </c>
      <c r="AS178" s="57">
        <v>0</v>
      </c>
      <c r="AT178" s="57">
        <v>0</v>
      </c>
      <c r="AU178" s="57">
        <v>0</v>
      </c>
      <c r="AV178" s="57">
        <v>0</v>
      </c>
      <c r="AW178" s="55">
        <v>0</v>
      </c>
      <c r="AX178" s="57">
        <v>0</v>
      </c>
      <c r="AY178" s="57">
        <v>0</v>
      </c>
      <c r="AZ178" s="57">
        <v>0</v>
      </c>
      <c r="BA178" s="58">
        <v>0</v>
      </c>
      <c r="BB178" s="55">
        <v>0</v>
      </c>
      <c r="BC178" s="160">
        <v>0</v>
      </c>
      <c r="BD178" s="57">
        <v>0</v>
      </c>
      <c r="BE178" s="58">
        <v>0</v>
      </c>
      <c r="BF178" s="55">
        <v>0</v>
      </c>
      <c r="BG178" s="57">
        <v>0</v>
      </c>
      <c r="BH178" s="57">
        <v>0</v>
      </c>
      <c r="BI178" s="57">
        <v>0</v>
      </c>
      <c r="BJ178" s="55">
        <v>0</v>
      </c>
      <c r="BK178" s="57">
        <v>0</v>
      </c>
      <c r="BL178" s="57">
        <v>0.5</v>
      </c>
      <c r="BM178" s="58">
        <v>0</v>
      </c>
      <c r="BN178" s="56">
        <f t="shared" si="2"/>
        <v>2</v>
      </c>
      <c r="BO178" s="56" t="s">
        <v>207</v>
      </c>
    </row>
    <row r="179" spans="2:67">
      <c r="B179" s="55"/>
      <c r="C179" s="75" t="s">
        <v>208</v>
      </c>
      <c r="D179" s="76">
        <v>0.09</v>
      </c>
      <c r="E179" s="77">
        <v>0</v>
      </c>
      <c r="F179" s="78">
        <v>0</v>
      </c>
      <c r="G179" s="76">
        <v>0.06</v>
      </c>
      <c r="H179" s="76">
        <v>0.06</v>
      </c>
      <c r="I179" s="76">
        <v>0.06</v>
      </c>
      <c r="J179" s="78">
        <v>0</v>
      </c>
      <c r="K179" s="76">
        <v>0</v>
      </c>
      <c r="L179" s="76">
        <v>0.03</v>
      </c>
      <c r="M179" s="77">
        <v>0.03</v>
      </c>
      <c r="N179" s="78">
        <v>0</v>
      </c>
      <c r="O179" s="76">
        <v>0</v>
      </c>
      <c r="P179" s="76">
        <v>0</v>
      </c>
      <c r="Q179" s="76">
        <v>0.06</v>
      </c>
      <c r="R179" s="76">
        <v>0.13</v>
      </c>
      <c r="S179" s="78">
        <v>0.06</v>
      </c>
      <c r="T179" s="76">
        <v>0.06</v>
      </c>
      <c r="U179" s="76">
        <v>0</v>
      </c>
      <c r="V179" s="77">
        <v>0.06</v>
      </c>
      <c r="W179" s="76">
        <v>0.06</v>
      </c>
      <c r="X179" s="76">
        <v>0.03</v>
      </c>
      <c r="Y179" s="76">
        <v>0.13</v>
      </c>
      <c r="Z179" s="76">
        <v>0</v>
      </c>
      <c r="AA179" s="77">
        <v>0.09</v>
      </c>
      <c r="AB179" s="76">
        <v>0.08</v>
      </c>
      <c r="AC179" s="76">
        <v>0.04</v>
      </c>
      <c r="AD179" s="76">
        <v>0.08</v>
      </c>
      <c r="AE179" s="77">
        <v>0.16</v>
      </c>
      <c r="AF179" s="76">
        <v>0.04</v>
      </c>
      <c r="AG179" s="76">
        <v>0.04</v>
      </c>
      <c r="AH179" s="76">
        <v>0</v>
      </c>
      <c r="AI179" s="76">
        <v>0.08</v>
      </c>
      <c r="AJ179" s="78">
        <v>0.04</v>
      </c>
      <c r="AK179" s="76">
        <v>0.04</v>
      </c>
      <c r="AL179" s="76">
        <v>0.08</v>
      </c>
      <c r="AM179" s="76">
        <v>0</v>
      </c>
      <c r="AN179" s="77">
        <v>0.04</v>
      </c>
      <c r="AO179" s="76">
        <v>0</v>
      </c>
      <c r="AP179" s="76">
        <v>0.04</v>
      </c>
      <c r="AQ179" s="146">
        <v>0.04</v>
      </c>
      <c r="AR179" s="77">
        <v>0.08</v>
      </c>
      <c r="AS179" s="76">
        <v>0.08</v>
      </c>
      <c r="AT179" s="76">
        <v>0</v>
      </c>
      <c r="AU179" s="76">
        <v>0.12</v>
      </c>
      <c r="AV179" s="76">
        <v>0.04</v>
      </c>
      <c r="AW179" s="78">
        <v>0.04</v>
      </c>
      <c r="AX179" s="76">
        <v>0</v>
      </c>
      <c r="AY179" s="76">
        <v>0</v>
      </c>
      <c r="AZ179" s="76">
        <v>0</v>
      </c>
      <c r="BA179" s="77">
        <v>0.08</v>
      </c>
      <c r="BB179" s="78">
        <v>0.08</v>
      </c>
      <c r="BC179" s="160">
        <v>0.08</v>
      </c>
      <c r="BD179" s="76">
        <v>0.08</v>
      </c>
      <c r="BE179" s="77">
        <v>0</v>
      </c>
      <c r="BF179" s="78">
        <v>0</v>
      </c>
      <c r="BG179" s="76">
        <v>0</v>
      </c>
      <c r="BH179" s="76">
        <v>0.08</v>
      </c>
      <c r="BI179" s="76">
        <v>0</v>
      </c>
      <c r="BJ179" s="78">
        <v>0</v>
      </c>
      <c r="BK179" s="76">
        <v>0</v>
      </c>
      <c r="BL179" s="76">
        <v>0.04</v>
      </c>
      <c r="BM179" s="77">
        <v>0</v>
      </c>
      <c r="BN179" s="75">
        <f t="shared" si="2"/>
        <v>2.2800000000000007</v>
      </c>
      <c r="BO179" s="75" t="s">
        <v>208</v>
      </c>
    </row>
    <row r="180" spans="2:67">
      <c r="B180" s="61"/>
      <c r="C180" s="62" t="s">
        <v>209</v>
      </c>
      <c r="D180" s="63">
        <v>0.03</v>
      </c>
      <c r="E180" s="64">
        <v>0.04</v>
      </c>
      <c r="F180" s="61">
        <v>0.03</v>
      </c>
      <c r="G180" s="63">
        <v>0.03</v>
      </c>
      <c r="H180" s="63">
        <v>0.03</v>
      </c>
      <c r="I180" s="63">
        <v>0.03</v>
      </c>
      <c r="J180" s="61">
        <v>0.04</v>
      </c>
      <c r="K180" s="63">
        <v>0.04</v>
      </c>
      <c r="L180" s="63">
        <v>0.04</v>
      </c>
      <c r="M180" s="64">
        <v>0.03</v>
      </c>
      <c r="N180" s="61">
        <v>0.01</v>
      </c>
      <c r="O180" s="63">
        <v>0.03</v>
      </c>
      <c r="P180" s="63">
        <v>0.03</v>
      </c>
      <c r="Q180" s="63">
        <v>0.03</v>
      </c>
      <c r="R180" s="63">
        <v>0.03</v>
      </c>
      <c r="S180" s="61">
        <v>0.03</v>
      </c>
      <c r="T180" s="63">
        <v>0.04</v>
      </c>
      <c r="U180" s="63">
        <v>0.03</v>
      </c>
      <c r="V180" s="64">
        <v>0.04</v>
      </c>
      <c r="W180" s="63">
        <v>0.04</v>
      </c>
      <c r="X180" s="63">
        <v>0.04</v>
      </c>
      <c r="Y180" s="63">
        <v>0.03</v>
      </c>
      <c r="Z180" s="63">
        <v>0.04</v>
      </c>
      <c r="AA180" s="64">
        <v>0.03</v>
      </c>
      <c r="AB180" s="63">
        <v>0.05</v>
      </c>
      <c r="AC180" s="63">
        <v>0.06</v>
      </c>
      <c r="AD180" s="63">
        <v>0.09</v>
      </c>
      <c r="AE180" s="64">
        <v>7.0000000000000007E-2</v>
      </c>
      <c r="AF180" s="63">
        <v>0.06</v>
      </c>
      <c r="AG180" s="63">
        <v>0.08</v>
      </c>
      <c r="AH180" s="63">
        <v>0.09</v>
      </c>
      <c r="AI180" s="63">
        <v>0.09</v>
      </c>
      <c r="AJ180" s="61">
        <v>0.1</v>
      </c>
      <c r="AK180" s="63">
        <v>0.11</v>
      </c>
      <c r="AL180" s="63">
        <v>0.09</v>
      </c>
      <c r="AM180" s="63">
        <v>0.09</v>
      </c>
      <c r="AN180" s="64">
        <v>0.08</v>
      </c>
      <c r="AO180" s="63">
        <v>7.0000000000000007E-2</v>
      </c>
      <c r="AP180" s="63">
        <v>0.06</v>
      </c>
      <c r="AQ180" s="147">
        <v>0.05</v>
      </c>
      <c r="AR180" s="64">
        <v>0.04</v>
      </c>
      <c r="AS180" s="63">
        <v>0.05</v>
      </c>
      <c r="AT180" s="63">
        <v>0.04</v>
      </c>
      <c r="AU180" s="63">
        <v>0.04</v>
      </c>
      <c r="AV180" s="63">
        <v>0.05</v>
      </c>
      <c r="AW180" s="61">
        <v>0.04</v>
      </c>
      <c r="AX180" s="63">
        <v>0.05</v>
      </c>
      <c r="AY180" s="63">
        <v>0.04</v>
      </c>
      <c r="AZ180" s="63">
        <v>0.05</v>
      </c>
      <c r="BA180" s="64">
        <v>0.05</v>
      </c>
      <c r="BB180" s="61">
        <v>0.05</v>
      </c>
      <c r="BC180" s="159">
        <v>0.04</v>
      </c>
      <c r="BD180" s="63">
        <v>0.03</v>
      </c>
      <c r="BE180" s="64">
        <v>0.03</v>
      </c>
      <c r="BF180" s="61">
        <v>0.03</v>
      </c>
      <c r="BG180" s="63">
        <v>0.04</v>
      </c>
      <c r="BH180" s="63">
        <v>0.04</v>
      </c>
      <c r="BI180" s="63">
        <v>0.04</v>
      </c>
      <c r="BJ180" s="61">
        <v>0.04</v>
      </c>
      <c r="BK180" s="63">
        <v>0.03</v>
      </c>
      <c r="BL180" s="63">
        <v>0.03</v>
      </c>
      <c r="BM180" s="64">
        <v>0.03</v>
      </c>
      <c r="BN180" s="62">
        <f t="shared" si="2"/>
        <v>2.5699999999999994</v>
      </c>
      <c r="BO180" s="62" t="s">
        <v>209</v>
      </c>
    </row>
    <row r="181" spans="2:67">
      <c r="B181" s="43" t="s">
        <v>234</v>
      </c>
      <c r="C181" s="44" t="s">
        <v>201</v>
      </c>
      <c r="D181" s="46">
        <v>0</v>
      </c>
      <c r="E181" s="48">
        <v>0</v>
      </c>
      <c r="F181" s="49">
        <v>0</v>
      </c>
      <c r="G181" s="46">
        <v>0</v>
      </c>
      <c r="H181" s="46">
        <v>0</v>
      </c>
      <c r="I181" s="46">
        <v>0</v>
      </c>
      <c r="J181" s="49">
        <v>0</v>
      </c>
      <c r="K181" s="46">
        <v>0</v>
      </c>
      <c r="L181" s="46">
        <v>0</v>
      </c>
      <c r="M181" s="48">
        <v>0</v>
      </c>
      <c r="N181" s="49">
        <v>0</v>
      </c>
      <c r="O181" s="46">
        <v>0</v>
      </c>
      <c r="P181" s="46">
        <v>0</v>
      </c>
      <c r="Q181" s="46">
        <v>0</v>
      </c>
      <c r="R181" s="46">
        <v>0</v>
      </c>
      <c r="S181" s="49">
        <v>0</v>
      </c>
      <c r="T181" s="46">
        <v>0</v>
      </c>
      <c r="U181" s="46">
        <v>0</v>
      </c>
      <c r="V181" s="48">
        <v>0</v>
      </c>
      <c r="W181" s="46">
        <v>0</v>
      </c>
      <c r="X181" s="46">
        <v>0</v>
      </c>
      <c r="Y181" s="46">
        <v>0</v>
      </c>
      <c r="Z181" s="46">
        <v>0</v>
      </c>
      <c r="AA181" s="132">
        <v>0</v>
      </c>
      <c r="AB181" s="46">
        <v>0</v>
      </c>
      <c r="AC181" s="46">
        <v>0</v>
      </c>
      <c r="AD181" s="46">
        <v>0</v>
      </c>
      <c r="AE181" s="48">
        <v>0</v>
      </c>
      <c r="AF181" s="46">
        <v>0</v>
      </c>
      <c r="AG181" s="46">
        <v>0</v>
      </c>
      <c r="AH181" s="46">
        <v>0</v>
      </c>
      <c r="AI181" s="46">
        <v>0</v>
      </c>
      <c r="AJ181" s="49">
        <v>0</v>
      </c>
      <c r="AK181" s="46">
        <v>0</v>
      </c>
      <c r="AL181" s="46">
        <v>0</v>
      </c>
      <c r="AM181" s="46">
        <v>0</v>
      </c>
      <c r="AN181" s="48">
        <v>0</v>
      </c>
      <c r="AO181" s="46">
        <v>0</v>
      </c>
      <c r="AP181" s="46">
        <v>0</v>
      </c>
      <c r="AQ181" s="142">
        <v>0</v>
      </c>
      <c r="AR181" s="118">
        <v>0</v>
      </c>
      <c r="AS181" s="46">
        <v>0</v>
      </c>
      <c r="AT181" s="46">
        <v>0</v>
      </c>
      <c r="AU181" s="46">
        <v>0</v>
      </c>
      <c r="AV181" s="46">
        <v>0</v>
      </c>
      <c r="AW181" s="49">
        <v>0</v>
      </c>
      <c r="AX181" s="46">
        <v>0</v>
      </c>
      <c r="AY181" s="46">
        <v>0</v>
      </c>
      <c r="AZ181" s="46">
        <v>0</v>
      </c>
      <c r="BA181" s="48">
        <v>0</v>
      </c>
      <c r="BB181" s="49">
        <v>0</v>
      </c>
      <c r="BC181" s="153">
        <v>0</v>
      </c>
      <c r="BD181" s="46">
        <v>0</v>
      </c>
      <c r="BE181" s="48">
        <v>0</v>
      </c>
      <c r="BF181" s="49">
        <v>0</v>
      </c>
      <c r="BG181" s="46">
        <v>0</v>
      </c>
      <c r="BH181" s="46">
        <v>0</v>
      </c>
      <c r="BI181" s="46">
        <v>0</v>
      </c>
      <c r="BJ181" s="49">
        <v>0</v>
      </c>
      <c r="BK181" s="46">
        <v>0</v>
      </c>
      <c r="BL181" s="46">
        <v>0</v>
      </c>
      <c r="BM181" s="48">
        <v>0</v>
      </c>
      <c r="BN181" s="120">
        <f t="shared" si="2"/>
        <v>0</v>
      </c>
      <c r="BO181" s="44" t="s">
        <v>201</v>
      </c>
    </row>
    <row r="182" spans="2:67">
      <c r="B182" s="43" t="s">
        <v>202</v>
      </c>
      <c r="C182" s="44" t="s">
        <v>203</v>
      </c>
      <c r="D182" s="46">
        <v>0</v>
      </c>
      <c r="E182" s="48">
        <v>0</v>
      </c>
      <c r="F182" s="49">
        <v>0</v>
      </c>
      <c r="G182" s="46">
        <v>0</v>
      </c>
      <c r="H182" s="46">
        <v>0</v>
      </c>
      <c r="I182" s="46">
        <v>0</v>
      </c>
      <c r="J182" s="49">
        <v>0</v>
      </c>
      <c r="K182" s="46">
        <v>0</v>
      </c>
      <c r="L182" s="46">
        <v>0</v>
      </c>
      <c r="M182" s="48">
        <v>0</v>
      </c>
      <c r="N182" s="49">
        <v>0</v>
      </c>
      <c r="O182" s="46">
        <v>0</v>
      </c>
      <c r="P182" s="46">
        <v>0</v>
      </c>
      <c r="Q182" s="46">
        <v>0</v>
      </c>
      <c r="R182" s="46">
        <v>0</v>
      </c>
      <c r="S182" s="49">
        <v>0</v>
      </c>
      <c r="T182" s="46">
        <v>0</v>
      </c>
      <c r="U182" s="46">
        <v>0</v>
      </c>
      <c r="V182" s="48">
        <v>0</v>
      </c>
      <c r="W182" s="46">
        <v>0</v>
      </c>
      <c r="X182" s="46">
        <v>0</v>
      </c>
      <c r="Y182" s="46">
        <v>0</v>
      </c>
      <c r="Z182" s="46">
        <v>0</v>
      </c>
      <c r="AA182" s="48">
        <v>0</v>
      </c>
      <c r="AB182" s="46">
        <v>0</v>
      </c>
      <c r="AC182" s="46">
        <v>0</v>
      </c>
      <c r="AD182" s="46">
        <v>0</v>
      </c>
      <c r="AE182" s="48">
        <v>0</v>
      </c>
      <c r="AF182" s="46">
        <v>0</v>
      </c>
      <c r="AG182" s="46">
        <v>0</v>
      </c>
      <c r="AH182" s="46">
        <v>0</v>
      </c>
      <c r="AI182" s="46">
        <v>0</v>
      </c>
      <c r="AJ182" s="49">
        <v>0</v>
      </c>
      <c r="AK182" s="46">
        <v>0</v>
      </c>
      <c r="AL182" s="46">
        <v>0</v>
      </c>
      <c r="AM182" s="46">
        <v>0</v>
      </c>
      <c r="AN182" s="48">
        <v>0</v>
      </c>
      <c r="AO182" s="46">
        <v>0</v>
      </c>
      <c r="AP182" s="46">
        <v>0</v>
      </c>
      <c r="AQ182" s="142">
        <v>0</v>
      </c>
      <c r="AR182" s="118">
        <v>0</v>
      </c>
      <c r="AS182" s="46">
        <v>0</v>
      </c>
      <c r="AT182" s="46">
        <v>0</v>
      </c>
      <c r="AU182" s="46">
        <v>0</v>
      </c>
      <c r="AV182" s="46">
        <v>0</v>
      </c>
      <c r="AW182" s="49">
        <v>0</v>
      </c>
      <c r="AX182" s="46">
        <v>0</v>
      </c>
      <c r="AY182" s="46">
        <v>0</v>
      </c>
      <c r="AZ182" s="46">
        <v>0</v>
      </c>
      <c r="BA182" s="48">
        <v>0</v>
      </c>
      <c r="BB182" s="49">
        <v>0</v>
      </c>
      <c r="BC182" s="153">
        <v>0</v>
      </c>
      <c r="BD182" s="46">
        <v>0</v>
      </c>
      <c r="BE182" s="48">
        <v>0</v>
      </c>
      <c r="BF182" s="49">
        <v>0</v>
      </c>
      <c r="BG182" s="46">
        <v>0</v>
      </c>
      <c r="BH182" s="46">
        <v>0</v>
      </c>
      <c r="BI182" s="46">
        <v>0</v>
      </c>
      <c r="BJ182" s="49">
        <v>0</v>
      </c>
      <c r="BK182" s="46">
        <v>0</v>
      </c>
      <c r="BL182" s="46">
        <v>0</v>
      </c>
      <c r="BM182" s="48">
        <v>0</v>
      </c>
      <c r="BN182" s="120">
        <f t="shared" si="2"/>
        <v>0</v>
      </c>
      <c r="BO182" s="44" t="s">
        <v>203</v>
      </c>
    </row>
    <row r="183" spans="2:67">
      <c r="B183" s="43"/>
      <c r="C183" s="44" t="s">
        <v>204</v>
      </c>
      <c r="D183" s="46">
        <v>0</v>
      </c>
      <c r="E183" s="48">
        <v>0</v>
      </c>
      <c r="F183" s="49">
        <v>0</v>
      </c>
      <c r="G183" s="46">
        <v>0</v>
      </c>
      <c r="H183" s="46">
        <v>0</v>
      </c>
      <c r="I183" s="46">
        <v>0</v>
      </c>
      <c r="J183" s="49">
        <v>0</v>
      </c>
      <c r="K183" s="46">
        <v>0</v>
      </c>
      <c r="L183" s="46">
        <v>0</v>
      </c>
      <c r="M183" s="48">
        <v>0</v>
      </c>
      <c r="N183" s="49">
        <v>0</v>
      </c>
      <c r="O183" s="46">
        <v>1</v>
      </c>
      <c r="P183" s="46">
        <v>0</v>
      </c>
      <c r="Q183" s="46">
        <v>0</v>
      </c>
      <c r="R183" s="46">
        <v>1</v>
      </c>
      <c r="S183" s="49">
        <v>1</v>
      </c>
      <c r="T183" s="46">
        <v>0</v>
      </c>
      <c r="U183" s="46">
        <v>1</v>
      </c>
      <c r="V183" s="48">
        <v>0</v>
      </c>
      <c r="W183" s="46">
        <v>0</v>
      </c>
      <c r="X183" s="46">
        <v>0</v>
      </c>
      <c r="Y183" s="46">
        <v>1</v>
      </c>
      <c r="Z183" s="46">
        <v>0</v>
      </c>
      <c r="AA183" s="48">
        <v>0</v>
      </c>
      <c r="AB183" s="46">
        <v>0</v>
      </c>
      <c r="AC183" s="46">
        <v>0</v>
      </c>
      <c r="AD183" s="46">
        <v>0</v>
      </c>
      <c r="AE183" s="48">
        <v>0</v>
      </c>
      <c r="AF183" s="46">
        <v>0</v>
      </c>
      <c r="AG183" s="46">
        <v>0</v>
      </c>
      <c r="AH183" s="46">
        <v>0</v>
      </c>
      <c r="AI183" s="46">
        <v>0</v>
      </c>
      <c r="AJ183" s="49">
        <v>0</v>
      </c>
      <c r="AK183" s="46">
        <v>1</v>
      </c>
      <c r="AL183" s="46">
        <v>1</v>
      </c>
      <c r="AM183" s="46">
        <v>0</v>
      </c>
      <c r="AN183" s="48">
        <v>0</v>
      </c>
      <c r="AO183" s="46">
        <v>0</v>
      </c>
      <c r="AP183" s="46">
        <v>0</v>
      </c>
      <c r="AQ183" s="142">
        <v>0</v>
      </c>
      <c r="AR183" s="118">
        <v>0</v>
      </c>
      <c r="AS183" s="46">
        <v>0</v>
      </c>
      <c r="AT183" s="46">
        <v>0</v>
      </c>
      <c r="AU183" s="46">
        <v>0</v>
      </c>
      <c r="AV183" s="46">
        <v>0</v>
      </c>
      <c r="AW183" s="49">
        <v>1</v>
      </c>
      <c r="AX183" s="46">
        <v>0</v>
      </c>
      <c r="AY183" s="46">
        <v>0</v>
      </c>
      <c r="AZ183" s="46">
        <v>0</v>
      </c>
      <c r="BA183" s="48">
        <v>0</v>
      </c>
      <c r="BB183" s="49">
        <v>0</v>
      </c>
      <c r="BC183" s="153">
        <v>0</v>
      </c>
      <c r="BD183" s="46">
        <v>0</v>
      </c>
      <c r="BE183" s="48">
        <v>0</v>
      </c>
      <c r="BF183" s="49">
        <v>0</v>
      </c>
      <c r="BG183" s="46">
        <v>0</v>
      </c>
      <c r="BH183" s="46">
        <v>0</v>
      </c>
      <c r="BI183" s="46">
        <v>0</v>
      </c>
      <c r="BJ183" s="49">
        <v>1</v>
      </c>
      <c r="BK183" s="46">
        <v>0</v>
      </c>
      <c r="BL183" s="46">
        <v>0</v>
      </c>
      <c r="BM183" s="48">
        <v>1</v>
      </c>
      <c r="BN183" s="120">
        <f t="shared" si="2"/>
        <v>10</v>
      </c>
      <c r="BO183" s="44" t="s">
        <v>204</v>
      </c>
    </row>
    <row r="184" spans="2:67">
      <c r="B184" s="43"/>
      <c r="C184" s="44" t="s">
        <v>205</v>
      </c>
      <c r="D184" s="46">
        <v>0</v>
      </c>
      <c r="E184" s="48">
        <v>0</v>
      </c>
      <c r="F184" s="49">
        <v>0</v>
      </c>
      <c r="G184" s="46">
        <v>0</v>
      </c>
      <c r="H184" s="46">
        <v>0</v>
      </c>
      <c r="I184" s="46">
        <v>0</v>
      </c>
      <c r="J184" s="49">
        <v>0</v>
      </c>
      <c r="K184" s="46">
        <v>0</v>
      </c>
      <c r="L184" s="46">
        <v>0</v>
      </c>
      <c r="M184" s="48">
        <v>0</v>
      </c>
      <c r="N184" s="49">
        <v>0</v>
      </c>
      <c r="O184" s="46">
        <v>0</v>
      </c>
      <c r="P184" s="46">
        <v>0</v>
      </c>
      <c r="Q184" s="46">
        <v>0</v>
      </c>
      <c r="R184" s="46">
        <v>0</v>
      </c>
      <c r="S184" s="49">
        <v>0</v>
      </c>
      <c r="T184" s="46">
        <v>0</v>
      </c>
      <c r="U184" s="46">
        <v>0</v>
      </c>
      <c r="V184" s="48">
        <v>0</v>
      </c>
      <c r="W184" s="46">
        <v>0</v>
      </c>
      <c r="X184" s="46">
        <v>0</v>
      </c>
      <c r="Y184" s="46">
        <v>0</v>
      </c>
      <c r="Z184" s="46">
        <v>0</v>
      </c>
      <c r="AA184" s="48">
        <v>0</v>
      </c>
      <c r="AB184" s="46">
        <v>0</v>
      </c>
      <c r="AC184" s="46">
        <v>0</v>
      </c>
      <c r="AD184" s="46">
        <v>0</v>
      </c>
      <c r="AE184" s="48">
        <v>0</v>
      </c>
      <c r="AF184" s="46">
        <v>0</v>
      </c>
      <c r="AG184" s="46">
        <v>0</v>
      </c>
      <c r="AH184" s="46">
        <v>0</v>
      </c>
      <c r="AI184" s="46">
        <v>0</v>
      </c>
      <c r="AJ184" s="49">
        <v>0</v>
      </c>
      <c r="AK184" s="46">
        <v>0</v>
      </c>
      <c r="AL184" s="46">
        <v>0</v>
      </c>
      <c r="AM184" s="46">
        <v>0</v>
      </c>
      <c r="AN184" s="48">
        <v>0</v>
      </c>
      <c r="AO184" s="46">
        <v>0</v>
      </c>
      <c r="AP184" s="46">
        <v>0</v>
      </c>
      <c r="AQ184" s="142">
        <v>0</v>
      </c>
      <c r="AR184" s="118">
        <v>0</v>
      </c>
      <c r="AS184" s="46">
        <v>0</v>
      </c>
      <c r="AT184" s="46">
        <v>0</v>
      </c>
      <c r="AU184" s="46">
        <v>0</v>
      </c>
      <c r="AV184" s="46">
        <v>0</v>
      </c>
      <c r="AW184" s="49">
        <v>0</v>
      </c>
      <c r="AX184" s="46">
        <v>0</v>
      </c>
      <c r="AY184" s="46">
        <v>1</v>
      </c>
      <c r="AZ184" s="46">
        <v>0</v>
      </c>
      <c r="BA184" s="48">
        <v>0</v>
      </c>
      <c r="BB184" s="49">
        <v>0</v>
      </c>
      <c r="BC184" s="153">
        <v>0</v>
      </c>
      <c r="BD184" s="46">
        <v>0</v>
      </c>
      <c r="BE184" s="48">
        <v>0</v>
      </c>
      <c r="BF184" s="49">
        <v>0</v>
      </c>
      <c r="BG184" s="46">
        <v>0</v>
      </c>
      <c r="BH184" s="46">
        <v>0</v>
      </c>
      <c r="BI184" s="46">
        <v>0</v>
      </c>
      <c r="BJ184" s="49">
        <v>0</v>
      </c>
      <c r="BK184" s="46">
        <v>0</v>
      </c>
      <c r="BL184" s="46">
        <v>0</v>
      </c>
      <c r="BM184" s="48">
        <v>0</v>
      </c>
      <c r="BN184" s="120">
        <f t="shared" si="2"/>
        <v>1</v>
      </c>
      <c r="BO184" s="44" t="s">
        <v>205</v>
      </c>
    </row>
    <row r="185" spans="2:67">
      <c r="B185" s="43"/>
      <c r="C185" s="44" t="s">
        <v>206</v>
      </c>
      <c r="D185" s="46">
        <v>0</v>
      </c>
      <c r="E185" s="48">
        <v>0</v>
      </c>
      <c r="F185" s="49">
        <v>0</v>
      </c>
      <c r="G185" s="46">
        <v>0</v>
      </c>
      <c r="H185" s="46">
        <v>0</v>
      </c>
      <c r="I185" s="46">
        <v>0</v>
      </c>
      <c r="J185" s="49">
        <v>0</v>
      </c>
      <c r="K185" s="46">
        <v>0</v>
      </c>
      <c r="L185" s="46">
        <v>0</v>
      </c>
      <c r="M185" s="48">
        <v>0</v>
      </c>
      <c r="N185" s="49">
        <v>0</v>
      </c>
      <c r="O185" s="46">
        <v>0</v>
      </c>
      <c r="P185" s="46">
        <v>0</v>
      </c>
      <c r="Q185" s="46">
        <v>0</v>
      </c>
      <c r="R185" s="46">
        <v>0</v>
      </c>
      <c r="S185" s="49">
        <v>0</v>
      </c>
      <c r="T185" s="46">
        <v>0</v>
      </c>
      <c r="U185" s="46">
        <v>0</v>
      </c>
      <c r="V185" s="48">
        <v>0</v>
      </c>
      <c r="W185" s="46">
        <v>0</v>
      </c>
      <c r="X185" s="46">
        <v>0</v>
      </c>
      <c r="Y185" s="46">
        <v>0</v>
      </c>
      <c r="Z185" s="46">
        <v>0</v>
      </c>
      <c r="AA185" s="48">
        <v>0</v>
      </c>
      <c r="AB185" s="46">
        <v>0</v>
      </c>
      <c r="AC185" s="46">
        <v>0</v>
      </c>
      <c r="AD185" s="46">
        <v>0</v>
      </c>
      <c r="AE185" s="48">
        <v>0</v>
      </c>
      <c r="AF185" s="46">
        <v>0</v>
      </c>
      <c r="AG185" s="46">
        <v>0</v>
      </c>
      <c r="AH185" s="46">
        <v>0</v>
      </c>
      <c r="AI185" s="46">
        <v>0</v>
      </c>
      <c r="AJ185" s="49">
        <v>0</v>
      </c>
      <c r="AK185" s="46">
        <v>0</v>
      </c>
      <c r="AL185" s="46">
        <v>0</v>
      </c>
      <c r="AM185" s="46">
        <v>0</v>
      </c>
      <c r="AN185" s="48">
        <v>0</v>
      </c>
      <c r="AO185" s="46">
        <v>0</v>
      </c>
      <c r="AP185" s="46">
        <v>0</v>
      </c>
      <c r="AQ185" s="142">
        <v>0</v>
      </c>
      <c r="AR185" s="118">
        <v>0</v>
      </c>
      <c r="AS185" s="46">
        <v>2</v>
      </c>
      <c r="AT185" s="46">
        <v>0</v>
      </c>
      <c r="AU185" s="46">
        <v>0</v>
      </c>
      <c r="AV185" s="46">
        <v>0</v>
      </c>
      <c r="AW185" s="49">
        <v>0</v>
      </c>
      <c r="AX185" s="46">
        <v>0</v>
      </c>
      <c r="AY185" s="46">
        <v>0</v>
      </c>
      <c r="AZ185" s="46">
        <v>0</v>
      </c>
      <c r="BA185" s="48">
        <v>0</v>
      </c>
      <c r="BB185" s="49">
        <v>0</v>
      </c>
      <c r="BC185" s="153">
        <v>0</v>
      </c>
      <c r="BD185" s="46">
        <v>0</v>
      </c>
      <c r="BE185" s="48">
        <v>0</v>
      </c>
      <c r="BF185" s="49">
        <v>0</v>
      </c>
      <c r="BG185" s="46">
        <v>0</v>
      </c>
      <c r="BH185" s="46">
        <v>0</v>
      </c>
      <c r="BI185" s="46">
        <v>0</v>
      </c>
      <c r="BJ185" s="49">
        <v>0</v>
      </c>
      <c r="BK185" s="46">
        <v>0</v>
      </c>
      <c r="BL185" s="46">
        <v>0</v>
      </c>
      <c r="BM185" s="48">
        <v>0</v>
      </c>
      <c r="BN185" s="120">
        <f t="shared" si="2"/>
        <v>2</v>
      </c>
      <c r="BO185" s="44" t="s">
        <v>206</v>
      </c>
    </row>
    <row r="186" spans="2:67">
      <c r="B186" s="43"/>
      <c r="C186" s="44" t="s">
        <v>207</v>
      </c>
      <c r="D186" s="46">
        <v>0</v>
      </c>
      <c r="E186" s="48">
        <v>0</v>
      </c>
      <c r="F186" s="49">
        <v>0</v>
      </c>
      <c r="G186" s="46">
        <v>0</v>
      </c>
      <c r="H186" s="46">
        <v>0</v>
      </c>
      <c r="I186" s="46">
        <v>0</v>
      </c>
      <c r="J186" s="49">
        <v>0</v>
      </c>
      <c r="K186" s="46">
        <v>0</v>
      </c>
      <c r="L186" s="46">
        <v>0</v>
      </c>
      <c r="M186" s="48">
        <v>0</v>
      </c>
      <c r="N186" s="49">
        <v>0</v>
      </c>
      <c r="O186" s="46">
        <v>0</v>
      </c>
      <c r="P186" s="46">
        <v>0</v>
      </c>
      <c r="Q186" s="46">
        <v>0</v>
      </c>
      <c r="R186" s="46">
        <v>0</v>
      </c>
      <c r="S186" s="49">
        <v>1</v>
      </c>
      <c r="T186" s="46">
        <v>0</v>
      </c>
      <c r="U186" s="46">
        <v>0</v>
      </c>
      <c r="V186" s="48">
        <v>0</v>
      </c>
      <c r="W186" s="46">
        <v>0</v>
      </c>
      <c r="X186" s="46">
        <v>0</v>
      </c>
      <c r="Y186" s="46">
        <v>0</v>
      </c>
      <c r="Z186" s="46">
        <v>0</v>
      </c>
      <c r="AA186" s="48">
        <v>0</v>
      </c>
      <c r="AB186" s="46">
        <v>0</v>
      </c>
      <c r="AC186" s="46">
        <v>0</v>
      </c>
      <c r="AD186" s="46">
        <v>0</v>
      </c>
      <c r="AE186" s="48">
        <v>0</v>
      </c>
      <c r="AF186" s="46">
        <v>0</v>
      </c>
      <c r="AG186" s="46">
        <v>0</v>
      </c>
      <c r="AH186" s="46">
        <v>0</v>
      </c>
      <c r="AI186" s="46">
        <v>0</v>
      </c>
      <c r="AJ186" s="49">
        <v>0</v>
      </c>
      <c r="AK186" s="46">
        <v>0</v>
      </c>
      <c r="AL186" s="46">
        <v>0</v>
      </c>
      <c r="AM186" s="46">
        <v>0</v>
      </c>
      <c r="AN186" s="48">
        <v>0</v>
      </c>
      <c r="AO186" s="46">
        <v>0</v>
      </c>
      <c r="AP186" s="46">
        <v>0</v>
      </c>
      <c r="AQ186" s="143">
        <v>0</v>
      </c>
      <c r="AR186" s="118">
        <v>0</v>
      </c>
      <c r="AS186" s="46">
        <v>0</v>
      </c>
      <c r="AT186" s="46">
        <v>0</v>
      </c>
      <c r="AU186" s="46">
        <v>0</v>
      </c>
      <c r="AV186" s="46">
        <v>0</v>
      </c>
      <c r="AW186" s="49">
        <v>0</v>
      </c>
      <c r="AX186" s="46">
        <v>0</v>
      </c>
      <c r="AY186" s="46">
        <v>0</v>
      </c>
      <c r="AZ186" s="46">
        <v>0</v>
      </c>
      <c r="BA186" s="48">
        <v>0</v>
      </c>
      <c r="BB186" s="49">
        <v>0</v>
      </c>
      <c r="BC186" s="154">
        <v>0</v>
      </c>
      <c r="BD186" s="46">
        <v>0</v>
      </c>
      <c r="BE186" s="48">
        <v>0</v>
      </c>
      <c r="BF186" s="49">
        <v>0</v>
      </c>
      <c r="BG186" s="46">
        <v>0</v>
      </c>
      <c r="BH186" s="46">
        <v>0</v>
      </c>
      <c r="BI186" s="46">
        <v>0</v>
      </c>
      <c r="BJ186" s="49">
        <v>0</v>
      </c>
      <c r="BK186" s="46">
        <v>0</v>
      </c>
      <c r="BL186" s="46">
        <v>0</v>
      </c>
      <c r="BM186" s="48">
        <v>0</v>
      </c>
      <c r="BN186" s="120">
        <f t="shared" si="2"/>
        <v>1</v>
      </c>
      <c r="BO186" s="44" t="s">
        <v>207</v>
      </c>
    </row>
    <row r="187" spans="2:67">
      <c r="B187" s="43"/>
      <c r="C187" s="71" t="s">
        <v>208</v>
      </c>
      <c r="D187" s="72">
        <v>0</v>
      </c>
      <c r="E187" s="73">
        <v>0</v>
      </c>
      <c r="F187" s="74">
        <v>0</v>
      </c>
      <c r="G187" s="72">
        <v>0</v>
      </c>
      <c r="H187" s="72">
        <v>0</v>
      </c>
      <c r="I187" s="72">
        <v>0</v>
      </c>
      <c r="J187" s="74">
        <v>0</v>
      </c>
      <c r="K187" s="72">
        <v>0</v>
      </c>
      <c r="L187" s="72">
        <v>0</v>
      </c>
      <c r="M187" s="73">
        <v>0</v>
      </c>
      <c r="N187" s="74">
        <v>0</v>
      </c>
      <c r="O187" s="72">
        <v>1</v>
      </c>
      <c r="P187" s="72">
        <v>0</v>
      </c>
      <c r="Q187" s="72">
        <v>0</v>
      </c>
      <c r="R187" s="72">
        <v>1</v>
      </c>
      <c r="S187" s="74">
        <v>2</v>
      </c>
      <c r="T187" s="72">
        <v>0</v>
      </c>
      <c r="U187" s="72">
        <v>1</v>
      </c>
      <c r="V187" s="73">
        <v>0</v>
      </c>
      <c r="W187" s="72">
        <v>0</v>
      </c>
      <c r="X187" s="72">
        <v>0</v>
      </c>
      <c r="Y187" s="72">
        <v>1</v>
      </c>
      <c r="Z187" s="72">
        <v>0</v>
      </c>
      <c r="AA187" s="73">
        <v>0</v>
      </c>
      <c r="AB187" s="72">
        <v>0</v>
      </c>
      <c r="AC187" s="72">
        <v>0</v>
      </c>
      <c r="AD187" s="72">
        <v>0</v>
      </c>
      <c r="AE187" s="73">
        <v>0</v>
      </c>
      <c r="AF187" s="72">
        <v>0</v>
      </c>
      <c r="AG187" s="72">
        <v>0</v>
      </c>
      <c r="AH187" s="72">
        <v>0</v>
      </c>
      <c r="AI187" s="72">
        <v>0</v>
      </c>
      <c r="AJ187" s="74">
        <v>0</v>
      </c>
      <c r="AK187" s="72">
        <v>1</v>
      </c>
      <c r="AL187" s="72">
        <v>1</v>
      </c>
      <c r="AM187" s="72">
        <v>0</v>
      </c>
      <c r="AN187" s="73">
        <v>0</v>
      </c>
      <c r="AO187" s="72">
        <v>0</v>
      </c>
      <c r="AP187" s="72">
        <v>0</v>
      </c>
      <c r="AQ187" s="143">
        <v>0</v>
      </c>
      <c r="AR187" s="121">
        <v>0</v>
      </c>
      <c r="AS187" s="72">
        <v>2</v>
      </c>
      <c r="AT187" s="72">
        <v>0</v>
      </c>
      <c r="AU187" s="72">
        <v>0</v>
      </c>
      <c r="AV187" s="72">
        <v>0</v>
      </c>
      <c r="AW187" s="74">
        <v>1</v>
      </c>
      <c r="AX187" s="72">
        <v>0</v>
      </c>
      <c r="AY187" s="72">
        <v>1</v>
      </c>
      <c r="AZ187" s="72">
        <v>0</v>
      </c>
      <c r="BA187" s="73">
        <v>0</v>
      </c>
      <c r="BB187" s="74">
        <v>0</v>
      </c>
      <c r="BC187" s="154">
        <v>0</v>
      </c>
      <c r="BD187" s="72">
        <v>0</v>
      </c>
      <c r="BE187" s="73">
        <v>0</v>
      </c>
      <c r="BF187" s="74">
        <v>0</v>
      </c>
      <c r="BG187" s="72">
        <v>0</v>
      </c>
      <c r="BH187" s="72">
        <v>0</v>
      </c>
      <c r="BI187" s="72">
        <v>0</v>
      </c>
      <c r="BJ187" s="74">
        <v>1</v>
      </c>
      <c r="BK187" s="72">
        <v>0</v>
      </c>
      <c r="BL187" s="72">
        <v>0</v>
      </c>
      <c r="BM187" s="73">
        <v>1</v>
      </c>
      <c r="BN187" s="122">
        <f t="shared" si="2"/>
        <v>14</v>
      </c>
      <c r="BO187" s="71" t="s">
        <v>208</v>
      </c>
    </row>
    <row r="188" spans="2:67">
      <c r="B188" s="50"/>
      <c r="C188" s="51" t="s">
        <v>209</v>
      </c>
      <c r="D188" s="52">
        <v>10</v>
      </c>
      <c r="E188" s="54">
        <v>5</v>
      </c>
      <c r="F188" s="53">
        <v>6</v>
      </c>
      <c r="G188" s="52">
        <v>11</v>
      </c>
      <c r="H188" s="52">
        <v>15</v>
      </c>
      <c r="I188" s="52">
        <v>16</v>
      </c>
      <c r="J188" s="53">
        <v>17</v>
      </c>
      <c r="K188" s="52">
        <v>33</v>
      </c>
      <c r="L188" s="52">
        <v>43</v>
      </c>
      <c r="M188" s="54">
        <v>32</v>
      </c>
      <c r="N188" s="53">
        <v>9</v>
      </c>
      <c r="O188" s="52">
        <v>47</v>
      </c>
      <c r="P188" s="52">
        <v>34</v>
      </c>
      <c r="Q188" s="52">
        <v>28</v>
      </c>
      <c r="R188" s="52">
        <v>32</v>
      </c>
      <c r="S188" s="53">
        <v>33</v>
      </c>
      <c r="T188" s="52">
        <v>22</v>
      </c>
      <c r="U188" s="52">
        <v>20</v>
      </c>
      <c r="V188" s="54">
        <v>28</v>
      </c>
      <c r="W188" s="52">
        <v>29</v>
      </c>
      <c r="X188" s="52">
        <v>39</v>
      </c>
      <c r="Y188" s="52">
        <v>56</v>
      </c>
      <c r="Z188" s="52">
        <v>40</v>
      </c>
      <c r="AA188" s="54">
        <v>33</v>
      </c>
      <c r="AB188" s="52">
        <v>40</v>
      </c>
      <c r="AC188" s="52">
        <v>45</v>
      </c>
      <c r="AD188" s="52">
        <v>25</v>
      </c>
      <c r="AE188" s="54">
        <v>27</v>
      </c>
      <c r="AF188" s="52">
        <v>27</v>
      </c>
      <c r="AG188" s="52">
        <v>41</v>
      </c>
      <c r="AH188" s="52">
        <v>36</v>
      </c>
      <c r="AI188" s="52">
        <v>28</v>
      </c>
      <c r="AJ188" s="53">
        <v>29</v>
      </c>
      <c r="AK188" s="52">
        <v>15</v>
      </c>
      <c r="AL188" s="52">
        <v>20</v>
      </c>
      <c r="AM188" s="52">
        <v>12</v>
      </c>
      <c r="AN188" s="54">
        <v>16</v>
      </c>
      <c r="AO188" s="52">
        <v>15</v>
      </c>
      <c r="AP188" s="52">
        <v>9</v>
      </c>
      <c r="AQ188" s="144">
        <v>10</v>
      </c>
      <c r="AR188" s="42">
        <v>9</v>
      </c>
      <c r="AS188" s="52">
        <v>16</v>
      </c>
      <c r="AT188" s="52">
        <v>11</v>
      </c>
      <c r="AU188" s="52">
        <v>9</v>
      </c>
      <c r="AV188" s="52">
        <v>10</v>
      </c>
      <c r="AW188" s="53">
        <v>10</v>
      </c>
      <c r="AX188" s="52">
        <v>12</v>
      </c>
      <c r="AY188" s="52">
        <v>5</v>
      </c>
      <c r="AZ188" s="52">
        <v>9</v>
      </c>
      <c r="BA188" s="54">
        <v>16</v>
      </c>
      <c r="BB188" s="53">
        <v>11</v>
      </c>
      <c r="BC188" s="155">
        <v>7</v>
      </c>
      <c r="BD188" s="52">
        <v>14</v>
      </c>
      <c r="BE188" s="54">
        <v>5</v>
      </c>
      <c r="BF188" s="53">
        <v>5</v>
      </c>
      <c r="BG188" s="52">
        <v>7</v>
      </c>
      <c r="BH188" s="52">
        <v>5</v>
      </c>
      <c r="BI188" s="52">
        <v>6</v>
      </c>
      <c r="BJ188" s="53">
        <v>5</v>
      </c>
      <c r="BK188" s="52">
        <v>7</v>
      </c>
      <c r="BL188" s="52">
        <v>9</v>
      </c>
      <c r="BM188" s="54">
        <v>3</v>
      </c>
      <c r="BN188" s="123">
        <f t="shared" si="2"/>
        <v>1036</v>
      </c>
      <c r="BO188" s="51" t="s">
        <v>209</v>
      </c>
    </row>
    <row r="189" spans="2:67">
      <c r="B189" s="55" t="s">
        <v>234</v>
      </c>
      <c r="C189" s="56" t="s">
        <v>201</v>
      </c>
      <c r="D189" s="57">
        <v>0</v>
      </c>
      <c r="E189" s="58">
        <v>0</v>
      </c>
      <c r="F189" s="55">
        <v>0</v>
      </c>
      <c r="G189" s="57">
        <v>0</v>
      </c>
      <c r="H189" s="57">
        <v>0</v>
      </c>
      <c r="I189" s="57">
        <v>0</v>
      </c>
      <c r="J189" s="55">
        <v>0</v>
      </c>
      <c r="K189" s="57">
        <v>0</v>
      </c>
      <c r="L189" s="57">
        <v>0</v>
      </c>
      <c r="M189" s="58">
        <v>0</v>
      </c>
      <c r="N189" s="55">
        <v>0</v>
      </c>
      <c r="O189" s="57">
        <v>0</v>
      </c>
      <c r="P189" s="57">
        <v>0</v>
      </c>
      <c r="Q189" s="57">
        <v>0</v>
      </c>
      <c r="R189" s="57">
        <v>0</v>
      </c>
      <c r="S189" s="55">
        <v>0</v>
      </c>
      <c r="T189" s="57">
        <v>0</v>
      </c>
      <c r="U189" s="57">
        <v>0</v>
      </c>
      <c r="V189" s="58">
        <v>0</v>
      </c>
      <c r="W189" s="57">
        <v>0</v>
      </c>
      <c r="X189" s="57">
        <v>0</v>
      </c>
      <c r="Y189" s="57">
        <v>0</v>
      </c>
      <c r="Z189" s="57">
        <v>0</v>
      </c>
      <c r="AA189" s="58">
        <v>0</v>
      </c>
      <c r="AB189" s="57">
        <v>0</v>
      </c>
      <c r="AC189" s="57">
        <v>0</v>
      </c>
      <c r="AD189" s="57">
        <v>0</v>
      </c>
      <c r="AE189" s="58">
        <v>0</v>
      </c>
      <c r="AF189" s="57">
        <v>0</v>
      </c>
      <c r="AG189" s="57">
        <v>0</v>
      </c>
      <c r="AH189" s="57">
        <v>0</v>
      </c>
      <c r="AI189" s="57">
        <v>0</v>
      </c>
      <c r="AJ189" s="55">
        <v>0</v>
      </c>
      <c r="AK189" s="57">
        <v>0</v>
      </c>
      <c r="AL189" s="57">
        <v>0</v>
      </c>
      <c r="AM189" s="57">
        <v>0</v>
      </c>
      <c r="AN189" s="58">
        <v>0</v>
      </c>
      <c r="AO189" s="57">
        <v>0</v>
      </c>
      <c r="AP189" s="57">
        <v>0</v>
      </c>
      <c r="AQ189" s="145">
        <v>0</v>
      </c>
      <c r="AR189" s="58">
        <v>0</v>
      </c>
      <c r="AS189" s="57">
        <v>0</v>
      </c>
      <c r="AT189" s="57">
        <v>0</v>
      </c>
      <c r="AU189" s="57">
        <v>0</v>
      </c>
      <c r="AV189" s="57">
        <v>0</v>
      </c>
      <c r="AW189" s="55">
        <v>0</v>
      </c>
      <c r="AX189" s="57">
        <v>0</v>
      </c>
      <c r="AY189" s="57">
        <v>0</v>
      </c>
      <c r="AZ189" s="57">
        <v>0</v>
      </c>
      <c r="BA189" s="58">
        <v>0</v>
      </c>
      <c r="BB189" s="55">
        <v>0</v>
      </c>
      <c r="BC189" s="157">
        <v>0</v>
      </c>
      <c r="BD189" s="57">
        <v>0</v>
      </c>
      <c r="BE189" s="58">
        <v>0</v>
      </c>
      <c r="BF189" s="55">
        <v>0</v>
      </c>
      <c r="BG189" s="57">
        <v>0</v>
      </c>
      <c r="BH189" s="57">
        <v>0</v>
      </c>
      <c r="BI189" s="57">
        <v>0</v>
      </c>
      <c r="BJ189" s="55">
        <v>0</v>
      </c>
      <c r="BK189" s="57">
        <v>0</v>
      </c>
      <c r="BL189" s="57">
        <v>0</v>
      </c>
      <c r="BM189" s="58">
        <v>0</v>
      </c>
      <c r="BN189" s="56">
        <f t="shared" si="2"/>
        <v>0</v>
      </c>
      <c r="BO189" s="56" t="s">
        <v>201</v>
      </c>
    </row>
    <row r="190" spans="2:67">
      <c r="B190" s="55" t="s">
        <v>226</v>
      </c>
      <c r="C190" s="56" t="s">
        <v>203</v>
      </c>
      <c r="D190" s="57">
        <v>0</v>
      </c>
      <c r="E190" s="58">
        <v>0</v>
      </c>
      <c r="F190" s="55">
        <v>0</v>
      </c>
      <c r="G190" s="57">
        <v>0</v>
      </c>
      <c r="H190" s="57">
        <v>0</v>
      </c>
      <c r="I190" s="57">
        <v>0</v>
      </c>
      <c r="J190" s="55">
        <v>0</v>
      </c>
      <c r="K190" s="57">
        <v>0</v>
      </c>
      <c r="L190" s="57">
        <v>0</v>
      </c>
      <c r="M190" s="58">
        <v>0</v>
      </c>
      <c r="N190" s="55">
        <v>0</v>
      </c>
      <c r="O190" s="57">
        <v>0</v>
      </c>
      <c r="P190" s="57">
        <v>0</v>
      </c>
      <c r="Q190" s="57">
        <v>0</v>
      </c>
      <c r="R190" s="57">
        <v>0</v>
      </c>
      <c r="S190" s="55">
        <v>0</v>
      </c>
      <c r="T190" s="57">
        <v>0</v>
      </c>
      <c r="U190" s="57">
        <v>0</v>
      </c>
      <c r="V190" s="58">
        <v>0</v>
      </c>
      <c r="W190" s="57">
        <v>0</v>
      </c>
      <c r="X190" s="57">
        <v>0</v>
      </c>
      <c r="Y190" s="57">
        <v>0</v>
      </c>
      <c r="Z190" s="57">
        <v>0</v>
      </c>
      <c r="AA190" s="58">
        <v>0</v>
      </c>
      <c r="AB190" s="57">
        <v>0</v>
      </c>
      <c r="AC190" s="57">
        <v>0</v>
      </c>
      <c r="AD190" s="57">
        <v>0</v>
      </c>
      <c r="AE190" s="58">
        <v>0</v>
      </c>
      <c r="AF190" s="57">
        <v>0</v>
      </c>
      <c r="AG190" s="57">
        <v>0</v>
      </c>
      <c r="AH190" s="57">
        <v>0</v>
      </c>
      <c r="AI190" s="57">
        <v>0</v>
      </c>
      <c r="AJ190" s="55">
        <v>0</v>
      </c>
      <c r="AK190" s="57">
        <v>0</v>
      </c>
      <c r="AL190" s="57">
        <v>0</v>
      </c>
      <c r="AM190" s="57">
        <v>0</v>
      </c>
      <c r="AN190" s="58">
        <v>0</v>
      </c>
      <c r="AO190" s="57">
        <v>0</v>
      </c>
      <c r="AP190" s="57">
        <v>0</v>
      </c>
      <c r="AQ190" s="145">
        <v>0</v>
      </c>
      <c r="AR190" s="58">
        <v>0</v>
      </c>
      <c r="AS190" s="57">
        <v>0</v>
      </c>
      <c r="AT190" s="57">
        <v>0</v>
      </c>
      <c r="AU190" s="57">
        <v>0</v>
      </c>
      <c r="AV190" s="57">
        <v>0</v>
      </c>
      <c r="AW190" s="55">
        <v>0</v>
      </c>
      <c r="AX190" s="57">
        <v>0</v>
      </c>
      <c r="AY190" s="57">
        <v>0</v>
      </c>
      <c r="AZ190" s="57">
        <v>0</v>
      </c>
      <c r="BA190" s="58">
        <v>0</v>
      </c>
      <c r="BB190" s="55">
        <v>0</v>
      </c>
      <c r="BC190" s="157">
        <v>0</v>
      </c>
      <c r="BD190" s="57">
        <v>0</v>
      </c>
      <c r="BE190" s="58">
        <v>0</v>
      </c>
      <c r="BF190" s="55">
        <v>0</v>
      </c>
      <c r="BG190" s="57">
        <v>0</v>
      </c>
      <c r="BH190" s="57">
        <v>0</v>
      </c>
      <c r="BI190" s="57">
        <v>0</v>
      </c>
      <c r="BJ190" s="55">
        <v>0</v>
      </c>
      <c r="BK190" s="57">
        <v>0</v>
      </c>
      <c r="BL190" s="57">
        <v>0</v>
      </c>
      <c r="BM190" s="58">
        <v>0</v>
      </c>
      <c r="BN190" s="56">
        <f t="shared" si="2"/>
        <v>0</v>
      </c>
      <c r="BO190" s="56" t="s">
        <v>203</v>
      </c>
    </row>
    <row r="191" spans="2:67">
      <c r="B191" s="59" t="s">
        <v>235</v>
      </c>
      <c r="C191" s="56" t="s">
        <v>204</v>
      </c>
      <c r="D191" s="57">
        <v>0</v>
      </c>
      <c r="E191" s="58">
        <v>0</v>
      </c>
      <c r="F191" s="55">
        <v>0</v>
      </c>
      <c r="G191" s="57">
        <v>0</v>
      </c>
      <c r="H191" s="57">
        <v>0</v>
      </c>
      <c r="I191" s="57">
        <v>0</v>
      </c>
      <c r="J191" s="55">
        <v>0</v>
      </c>
      <c r="K191" s="57">
        <v>0</v>
      </c>
      <c r="L191" s="57">
        <v>0</v>
      </c>
      <c r="M191" s="58">
        <v>0</v>
      </c>
      <c r="N191" s="55">
        <v>0</v>
      </c>
      <c r="O191" s="65">
        <v>1</v>
      </c>
      <c r="P191" s="57">
        <v>0</v>
      </c>
      <c r="Q191" s="57">
        <v>0</v>
      </c>
      <c r="R191" s="65">
        <v>1</v>
      </c>
      <c r="S191" s="59">
        <v>1</v>
      </c>
      <c r="T191" s="57">
        <v>0</v>
      </c>
      <c r="U191" s="65">
        <v>1</v>
      </c>
      <c r="V191" s="58">
        <v>0</v>
      </c>
      <c r="W191" s="57">
        <v>0</v>
      </c>
      <c r="X191" s="57">
        <v>0</v>
      </c>
      <c r="Y191" s="65">
        <v>1</v>
      </c>
      <c r="Z191" s="57">
        <v>0</v>
      </c>
      <c r="AA191" s="58">
        <v>0</v>
      </c>
      <c r="AB191" s="57">
        <v>0</v>
      </c>
      <c r="AC191" s="57">
        <v>0</v>
      </c>
      <c r="AD191" s="57">
        <v>0</v>
      </c>
      <c r="AE191" s="58">
        <v>0</v>
      </c>
      <c r="AF191" s="57">
        <v>0</v>
      </c>
      <c r="AG191" s="57">
        <v>0</v>
      </c>
      <c r="AH191" s="57">
        <v>0</v>
      </c>
      <c r="AI191" s="57">
        <v>0</v>
      </c>
      <c r="AJ191" s="55">
        <v>0</v>
      </c>
      <c r="AK191" s="65">
        <v>1</v>
      </c>
      <c r="AL191" s="65">
        <v>1</v>
      </c>
      <c r="AM191" s="57">
        <v>0</v>
      </c>
      <c r="AN191" s="58">
        <v>0</v>
      </c>
      <c r="AO191" s="57">
        <v>0</v>
      </c>
      <c r="AP191" s="57">
        <v>0</v>
      </c>
      <c r="AQ191" s="145">
        <v>0</v>
      </c>
      <c r="AR191" s="58">
        <v>0</v>
      </c>
      <c r="AS191" s="57">
        <v>0</v>
      </c>
      <c r="AT191" s="57">
        <v>0</v>
      </c>
      <c r="AU191" s="57">
        <v>0</v>
      </c>
      <c r="AV191" s="57">
        <v>0</v>
      </c>
      <c r="AW191" s="59">
        <v>1</v>
      </c>
      <c r="AX191" s="57">
        <v>0</v>
      </c>
      <c r="AY191" s="57">
        <v>0</v>
      </c>
      <c r="AZ191" s="57">
        <v>0</v>
      </c>
      <c r="BA191" s="58">
        <v>0</v>
      </c>
      <c r="BB191" s="55">
        <v>0</v>
      </c>
      <c r="BC191" s="157">
        <v>0</v>
      </c>
      <c r="BD191" s="57">
        <v>0</v>
      </c>
      <c r="BE191" s="58">
        <v>0</v>
      </c>
      <c r="BF191" s="55">
        <v>0</v>
      </c>
      <c r="BG191" s="57">
        <v>0</v>
      </c>
      <c r="BH191" s="57">
        <v>0</v>
      </c>
      <c r="BI191" s="57">
        <v>0</v>
      </c>
      <c r="BJ191" s="59">
        <v>1</v>
      </c>
      <c r="BK191" s="57">
        <v>0</v>
      </c>
      <c r="BL191" s="57">
        <v>0</v>
      </c>
      <c r="BM191" s="66">
        <v>1</v>
      </c>
      <c r="BN191" s="56">
        <f t="shared" si="2"/>
        <v>10</v>
      </c>
      <c r="BO191" s="56" t="s">
        <v>204</v>
      </c>
    </row>
    <row r="192" spans="2:67">
      <c r="B192" s="55"/>
      <c r="C192" s="56" t="s">
        <v>205</v>
      </c>
      <c r="D192" s="57">
        <v>0</v>
      </c>
      <c r="E192" s="58">
        <v>0</v>
      </c>
      <c r="F192" s="55">
        <v>0</v>
      </c>
      <c r="G192" s="57">
        <v>0</v>
      </c>
      <c r="H192" s="57">
        <v>0</v>
      </c>
      <c r="I192" s="57">
        <v>0</v>
      </c>
      <c r="J192" s="55">
        <v>0</v>
      </c>
      <c r="K192" s="57">
        <v>0</v>
      </c>
      <c r="L192" s="57">
        <v>0</v>
      </c>
      <c r="M192" s="58">
        <v>0</v>
      </c>
      <c r="N192" s="55">
        <v>0</v>
      </c>
      <c r="O192" s="57">
        <v>0</v>
      </c>
      <c r="P192" s="57">
        <v>0</v>
      </c>
      <c r="Q192" s="57">
        <v>0</v>
      </c>
      <c r="R192" s="57">
        <v>0</v>
      </c>
      <c r="S192" s="55">
        <v>0</v>
      </c>
      <c r="T192" s="57">
        <v>0</v>
      </c>
      <c r="U192" s="57">
        <v>0</v>
      </c>
      <c r="V192" s="58">
        <v>0</v>
      </c>
      <c r="W192" s="57">
        <v>0</v>
      </c>
      <c r="X192" s="57">
        <v>0</v>
      </c>
      <c r="Y192" s="57">
        <v>0</v>
      </c>
      <c r="Z192" s="57">
        <v>0</v>
      </c>
      <c r="AA192" s="58">
        <v>0</v>
      </c>
      <c r="AB192" s="57">
        <v>0</v>
      </c>
      <c r="AC192" s="57">
        <v>0</v>
      </c>
      <c r="AD192" s="57">
        <v>0</v>
      </c>
      <c r="AE192" s="58">
        <v>0</v>
      </c>
      <c r="AF192" s="57">
        <v>0</v>
      </c>
      <c r="AG192" s="57">
        <v>0</v>
      </c>
      <c r="AH192" s="57">
        <v>0</v>
      </c>
      <c r="AI192" s="57">
        <v>0</v>
      </c>
      <c r="AJ192" s="55">
        <v>0</v>
      </c>
      <c r="AK192" s="57">
        <v>0</v>
      </c>
      <c r="AL192" s="57">
        <v>0</v>
      </c>
      <c r="AM192" s="57">
        <v>0</v>
      </c>
      <c r="AN192" s="58">
        <v>0</v>
      </c>
      <c r="AO192" s="57">
        <v>0</v>
      </c>
      <c r="AP192" s="57">
        <v>0</v>
      </c>
      <c r="AQ192" s="145">
        <v>0</v>
      </c>
      <c r="AR192" s="58">
        <v>0</v>
      </c>
      <c r="AS192" s="57">
        <v>0</v>
      </c>
      <c r="AT192" s="57">
        <v>0</v>
      </c>
      <c r="AU192" s="57">
        <v>0</v>
      </c>
      <c r="AV192" s="57">
        <v>0</v>
      </c>
      <c r="AW192" s="55">
        <v>0</v>
      </c>
      <c r="AX192" s="57">
        <v>0</v>
      </c>
      <c r="AY192" s="57">
        <v>0.33</v>
      </c>
      <c r="AZ192" s="57">
        <v>0</v>
      </c>
      <c r="BA192" s="58">
        <v>0</v>
      </c>
      <c r="BB192" s="55">
        <v>0</v>
      </c>
      <c r="BC192" s="157">
        <v>0</v>
      </c>
      <c r="BD192" s="57">
        <v>0</v>
      </c>
      <c r="BE192" s="58">
        <v>0</v>
      </c>
      <c r="BF192" s="55">
        <v>0</v>
      </c>
      <c r="BG192" s="57">
        <v>0</v>
      </c>
      <c r="BH192" s="57">
        <v>0</v>
      </c>
      <c r="BI192" s="57">
        <v>0</v>
      </c>
      <c r="BJ192" s="55">
        <v>0</v>
      </c>
      <c r="BK192" s="57">
        <v>0</v>
      </c>
      <c r="BL192" s="57">
        <v>0</v>
      </c>
      <c r="BM192" s="58">
        <v>0</v>
      </c>
      <c r="BN192" s="56">
        <f t="shared" si="2"/>
        <v>0.33</v>
      </c>
      <c r="BO192" s="56" t="s">
        <v>205</v>
      </c>
    </row>
    <row r="193" spans="2:67">
      <c r="B193" s="55"/>
      <c r="C193" s="56" t="s">
        <v>206</v>
      </c>
      <c r="D193" s="57">
        <v>0</v>
      </c>
      <c r="E193" s="58">
        <v>0</v>
      </c>
      <c r="F193" s="55">
        <v>0</v>
      </c>
      <c r="G193" s="57">
        <v>0</v>
      </c>
      <c r="H193" s="57">
        <v>0</v>
      </c>
      <c r="I193" s="57">
        <v>0</v>
      </c>
      <c r="J193" s="55">
        <v>0</v>
      </c>
      <c r="K193" s="57">
        <v>0</v>
      </c>
      <c r="L193" s="57">
        <v>0</v>
      </c>
      <c r="M193" s="58">
        <v>0</v>
      </c>
      <c r="N193" s="55">
        <v>0</v>
      </c>
      <c r="O193" s="57">
        <v>0</v>
      </c>
      <c r="P193" s="57">
        <v>0</v>
      </c>
      <c r="Q193" s="57">
        <v>0</v>
      </c>
      <c r="R193" s="57">
        <v>0</v>
      </c>
      <c r="S193" s="55">
        <v>0</v>
      </c>
      <c r="T193" s="57">
        <v>0</v>
      </c>
      <c r="U193" s="57">
        <v>0</v>
      </c>
      <c r="V193" s="58">
        <v>0</v>
      </c>
      <c r="W193" s="57">
        <v>0</v>
      </c>
      <c r="X193" s="57">
        <v>0</v>
      </c>
      <c r="Y193" s="57">
        <v>0</v>
      </c>
      <c r="Z193" s="57">
        <v>0</v>
      </c>
      <c r="AA193" s="58">
        <v>0</v>
      </c>
      <c r="AB193" s="57">
        <v>0</v>
      </c>
      <c r="AC193" s="57">
        <v>0</v>
      </c>
      <c r="AD193" s="57">
        <v>0</v>
      </c>
      <c r="AE193" s="58">
        <v>0</v>
      </c>
      <c r="AF193" s="57">
        <v>0</v>
      </c>
      <c r="AG193" s="57">
        <v>0</v>
      </c>
      <c r="AH193" s="57">
        <v>0</v>
      </c>
      <c r="AI193" s="57">
        <v>0</v>
      </c>
      <c r="AJ193" s="55">
        <v>0</v>
      </c>
      <c r="AK193" s="57">
        <v>0</v>
      </c>
      <c r="AL193" s="57">
        <v>0</v>
      </c>
      <c r="AM193" s="57">
        <v>0</v>
      </c>
      <c r="AN193" s="58">
        <v>0</v>
      </c>
      <c r="AO193" s="57">
        <v>0</v>
      </c>
      <c r="AP193" s="57">
        <v>0</v>
      </c>
      <c r="AQ193" s="145">
        <v>0</v>
      </c>
      <c r="AR193" s="58">
        <v>0</v>
      </c>
      <c r="AS193" s="65">
        <v>2</v>
      </c>
      <c r="AT193" s="57">
        <v>0</v>
      </c>
      <c r="AU193" s="57">
        <v>0</v>
      </c>
      <c r="AV193" s="57">
        <v>0</v>
      </c>
      <c r="AW193" s="55">
        <v>0</v>
      </c>
      <c r="AX193" s="57">
        <v>0</v>
      </c>
      <c r="AY193" s="57">
        <v>0</v>
      </c>
      <c r="AZ193" s="57">
        <v>0</v>
      </c>
      <c r="BA193" s="58">
        <v>0</v>
      </c>
      <c r="BB193" s="55">
        <v>0</v>
      </c>
      <c r="BC193" s="157">
        <v>0</v>
      </c>
      <c r="BD193" s="57">
        <v>0</v>
      </c>
      <c r="BE193" s="58">
        <v>0</v>
      </c>
      <c r="BF193" s="55">
        <v>0</v>
      </c>
      <c r="BG193" s="57">
        <v>0</v>
      </c>
      <c r="BH193" s="57">
        <v>0</v>
      </c>
      <c r="BI193" s="57">
        <v>0</v>
      </c>
      <c r="BJ193" s="55">
        <v>0</v>
      </c>
      <c r="BK193" s="57">
        <v>0</v>
      </c>
      <c r="BL193" s="57">
        <v>0</v>
      </c>
      <c r="BM193" s="58">
        <v>0</v>
      </c>
      <c r="BN193" s="56">
        <f t="shared" si="2"/>
        <v>2</v>
      </c>
      <c r="BO193" s="56" t="s">
        <v>206</v>
      </c>
    </row>
    <row r="194" spans="2:67">
      <c r="B194" s="55"/>
      <c r="C194" s="56" t="s">
        <v>207</v>
      </c>
      <c r="D194" s="57">
        <v>0</v>
      </c>
      <c r="E194" s="58">
        <v>0</v>
      </c>
      <c r="F194" s="55">
        <v>0</v>
      </c>
      <c r="G194" s="57">
        <v>0</v>
      </c>
      <c r="H194" s="57">
        <v>0</v>
      </c>
      <c r="I194" s="57">
        <v>0</v>
      </c>
      <c r="J194" s="55">
        <v>0</v>
      </c>
      <c r="K194" s="57">
        <v>0</v>
      </c>
      <c r="L194" s="57">
        <v>0</v>
      </c>
      <c r="M194" s="58">
        <v>0</v>
      </c>
      <c r="N194" s="55">
        <v>0</v>
      </c>
      <c r="O194" s="57">
        <v>0</v>
      </c>
      <c r="P194" s="57">
        <v>0</v>
      </c>
      <c r="Q194" s="57">
        <v>0</v>
      </c>
      <c r="R194" s="57">
        <v>0</v>
      </c>
      <c r="S194" s="59">
        <v>1</v>
      </c>
      <c r="T194" s="57">
        <v>0</v>
      </c>
      <c r="U194" s="57">
        <v>0</v>
      </c>
      <c r="V194" s="58">
        <v>0</v>
      </c>
      <c r="W194" s="57">
        <v>0</v>
      </c>
      <c r="X194" s="57">
        <v>0</v>
      </c>
      <c r="Y194" s="57">
        <v>0</v>
      </c>
      <c r="Z194" s="57">
        <v>0</v>
      </c>
      <c r="AA194" s="58">
        <v>0</v>
      </c>
      <c r="AB194" s="57">
        <v>0</v>
      </c>
      <c r="AC194" s="57">
        <v>0</v>
      </c>
      <c r="AD194" s="57">
        <v>0</v>
      </c>
      <c r="AE194" s="58">
        <v>0</v>
      </c>
      <c r="AF194" s="57">
        <v>0</v>
      </c>
      <c r="AG194" s="57">
        <v>0</v>
      </c>
      <c r="AH194" s="57">
        <v>0</v>
      </c>
      <c r="AI194" s="57">
        <v>0</v>
      </c>
      <c r="AJ194" s="55">
        <v>0</v>
      </c>
      <c r="AK194" s="57">
        <v>0</v>
      </c>
      <c r="AL194" s="57">
        <v>0</v>
      </c>
      <c r="AM194" s="57">
        <v>0</v>
      </c>
      <c r="AN194" s="58">
        <v>0</v>
      </c>
      <c r="AO194" s="57">
        <v>0</v>
      </c>
      <c r="AP194" s="57">
        <v>0</v>
      </c>
      <c r="AQ194" s="146">
        <v>0</v>
      </c>
      <c r="AR194" s="58">
        <v>0</v>
      </c>
      <c r="AS194" s="57">
        <v>0</v>
      </c>
      <c r="AT194" s="57">
        <v>0</v>
      </c>
      <c r="AU194" s="57">
        <v>0</v>
      </c>
      <c r="AV194" s="57">
        <v>0</v>
      </c>
      <c r="AW194" s="55">
        <v>0</v>
      </c>
      <c r="AX194" s="57">
        <v>0</v>
      </c>
      <c r="AY194" s="57">
        <v>0</v>
      </c>
      <c r="AZ194" s="57">
        <v>0</v>
      </c>
      <c r="BA194" s="58">
        <v>0</v>
      </c>
      <c r="BB194" s="55">
        <v>0</v>
      </c>
      <c r="BC194" s="160">
        <v>0</v>
      </c>
      <c r="BD194" s="57">
        <v>0</v>
      </c>
      <c r="BE194" s="58">
        <v>0</v>
      </c>
      <c r="BF194" s="55">
        <v>0</v>
      </c>
      <c r="BG194" s="57">
        <v>0</v>
      </c>
      <c r="BH194" s="57">
        <v>0</v>
      </c>
      <c r="BI194" s="57">
        <v>0</v>
      </c>
      <c r="BJ194" s="55">
        <v>0</v>
      </c>
      <c r="BK194" s="57">
        <v>0</v>
      </c>
      <c r="BL194" s="57">
        <v>0</v>
      </c>
      <c r="BM194" s="58">
        <v>0</v>
      </c>
      <c r="BN194" s="56">
        <f t="shared" si="2"/>
        <v>1</v>
      </c>
      <c r="BO194" s="56" t="s">
        <v>207</v>
      </c>
    </row>
    <row r="195" spans="2:67">
      <c r="B195" s="55"/>
      <c r="C195" s="75" t="s">
        <v>208</v>
      </c>
      <c r="D195" s="76">
        <v>0</v>
      </c>
      <c r="E195" s="77">
        <v>0</v>
      </c>
      <c r="F195" s="78">
        <v>0</v>
      </c>
      <c r="G195" s="76">
        <v>0</v>
      </c>
      <c r="H195" s="76">
        <v>0</v>
      </c>
      <c r="I195" s="76">
        <v>0</v>
      </c>
      <c r="J195" s="78">
        <v>0</v>
      </c>
      <c r="K195" s="76">
        <v>0</v>
      </c>
      <c r="L195" s="76">
        <v>0</v>
      </c>
      <c r="M195" s="77">
        <v>0</v>
      </c>
      <c r="N195" s="78">
        <v>0</v>
      </c>
      <c r="O195" s="76">
        <v>0.11</v>
      </c>
      <c r="P195" s="76">
        <v>0</v>
      </c>
      <c r="Q195" s="76">
        <v>0</v>
      </c>
      <c r="R195" s="76">
        <v>0.11</v>
      </c>
      <c r="S195" s="78">
        <v>0.22</v>
      </c>
      <c r="T195" s="76">
        <v>0</v>
      </c>
      <c r="U195" s="76">
        <v>0.11</v>
      </c>
      <c r="V195" s="77">
        <v>0</v>
      </c>
      <c r="W195" s="76">
        <v>0</v>
      </c>
      <c r="X195" s="76">
        <v>0</v>
      </c>
      <c r="Y195" s="76">
        <v>0.11</v>
      </c>
      <c r="Z195" s="76">
        <v>0</v>
      </c>
      <c r="AA195" s="77">
        <v>0</v>
      </c>
      <c r="AB195" s="76">
        <v>0</v>
      </c>
      <c r="AC195" s="76">
        <v>0</v>
      </c>
      <c r="AD195" s="76">
        <v>0</v>
      </c>
      <c r="AE195" s="77">
        <v>0</v>
      </c>
      <c r="AF195" s="76">
        <v>0</v>
      </c>
      <c r="AG195" s="76">
        <v>0</v>
      </c>
      <c r="AH195" s="76">
        <v>0</v>
      </c>
      <c r="AI195" s="76">
        <v>0</v>
      </c>
      <c r="AJ195" s="78">
        <v>0</v>
      </c>
      <c r="AK195" s="76">
        <v>0.11</v>
      </c>
      <c r="AL195" s="76">
        <v>0.11</v>
      </c>
      <c r="AM195" s="76">
        <v>0</v>
      </c>
      <c r="AN195" s="77">
        <v>0</v>
      </c>
      <c r="AO195" s="76">
        <v>0</v>
      </c>
      <c r="AP195" s="76">
        <v>0</v>
      </c>
      <c r="AQ195" s="146">
        <v>0</v>
      </c>
      <c r="AR195" s="77">
        <v>0</v>
      </c>
      <c r="AS195" s="76">
        <v>0.22</v>
      </c>
      <c r="AT195" s="76">
        <v>0</v>
      </c>
      <c r="AU195" s="76">
        <v>0</v>
      </c>
      <c r="AV195" s="76">
        <v>0</v>
      </c>
      <c r="AW195" s="78">
        <v>0.11</v>
      </c>
      <c r="AX195" s="76">
        <v>0</v>
      </c>
      <c r="AY195" s="76">
        <v>0.11</v>
      </c>
      <c r="AZ195" s="76">
        <v>0</v>
      </c>
      <c r="BA195" s="77">
        <v>0</v>
      </c>
      <c r="BB195" s="78">
        <v>0</v>
      </c>
      <c r="BC195" s="160">
        <v>0</v>
      </c>
      <c r="BD195" s="76">
        <v>0</v>
      </c>
      <c r="BE195" s="77">
        <v>0</v>
      </c>
      <c r="BF195" s="78">
        <v>0</v>
      </c>
      <c r="BG195" s="76">
        <v>0</v>
      </c>
      <c r="BH195" s="76">
        <v>0</v>
      </c>
      <c r="BI195" s="76">
        <v>0</v>
      </c>
      <c r="BJ195" s="78">
        <v>0.11</v>
      </c>
      <c r="BK195" s="76">
        <v>0</v>
      </c>
      <c r="BL195" s="76">
        <v>0</v>
      </c>
      <c r="BM195" s="77">
        <v>0.11</v>
      </c>
      <c r="BN195" s="75">
        <f t="shared" si="2"/>
        <v>1.5400000000000005</v>
      </c>
      <c r="BO195" s="75" t="s">
        <v>208</v>
      </c>
    </row>
    <row r="196" spans="2:67">
      <c r="B196" s="61"/>
      <c r="C196" s="62" t="s">
        <v>209</v>
      </c>
      <c r="D196" s="63">
        <v>0.01</v>
      </c>
      <c r="E196" s="64">
        <v>0.01</v>
      </c>
      <c r="F196" s="61">
        <v>0.01</v>
      </c>
      <c r="G196" s="63">
        <v>0.02</v>
      </c>
      <c r="H196" s="63">
        <v>0.02</v>
      </c>
      <c r="I196" s="63">
        <v>0.02</v>
      </c>
      <c r="J196" s="61">
        <v>0.02</v>
      </c>
      <c r="K196" s="63">
        <v>0.05</v>
      </c>
      <c r="L196" s="63">
        <v>0.06</v>
      </c>
      <c r="M196" s="64">
        <v>0.05</v>
      </c>
      <c r="N196" s="61">
        <v>0.02</v>
      </c>
      <c r="O196" s="63">
        <v>7.0000000000000007E-2</v>
      </c>
      <c r="P196" s="63">
        <v>0.05</v>
      </c>
      <c r="Q196" s="63">
        <v>0.04</v>
      </c>
      <c r="R196" s="63">
        <v>0.05</v>
      </c>
      <c r="S196" s="61">
        <v>0.05</v>
      </c>
      <c r="T196" s="63">
        <v>0.03</v>
      </c>
      <c r="U196" s="63">
        <v>0.03</v>
      </c>
      <c r="V196" s="64">
        <v>0.04</v>
      </c>
      <c r="W196" s="63">
        <v>0.04</v>
      </c>
      <c r="X196" s="63">
        <v>0.06</v>
      </c>
      <c r="Y196" s="63">
        <v>0.08</v>
      </c>
      <c r="Z196" s="63">
        <v>0.06</v>
      </c>
      <c r="AA196" s="64">
        <v>0.05</v>
      </c>
      <c r="AB196" s="63">
        <v>0.06</v>
      </c>
      <c r="AC196" s="63">
        <v>0.06</v>
      </c>
      <c r="AD196" s="63">
        <v>0.04</v>
      </c>
      <c r="AE196" s="64">
        <v>0.04</v>
      </c>
      <c r="AF196" s="63">
        <v>0.04</v>
      </c>
      <c r="AG196" s="63">
        <v>0.06</v>
      </c>
      <c r="AH196" s="63">
        <v>0.05</v>
      </c>
      <c r="AI196" s="63">
        <v>0.04</v>
      </c>
      <c r="AJ196" s="61">
        <v>0.04</v>
      </c>
      <c r="AK196" s="63">
        <v>0.02</v>
      </c>
      <c r="AL196" s="63">
        <v>0.03</v>
      </c>
      <c r="AM196" s="63">
        <v>0.02</v>
      </c>
      <c r="AN196" s="64">
        <v>0.02</v>
      </c>
      <c r="AO196" s="63">
        <v>0.02</v>
      </c>
      <c r="AP196" s="63">
        <v>0.01</v>
      </c>
      <c r="AQ196" s="147">
        <v>0.01</v>
      </c>
      <c r="AR196" s="64">
        <v>0.01</v>
      </c>
      <c r="AS196" s="63">
        <v>0.02</v>
      </c>
      <c r="AT196" s="63">
        <v>0.02</v>
      </c>
      <c r="AU196" s="63">
        <v>0.01</v>
      </c>
      <c r="AV196" s="63">
        <v>0.01</v>
      </c>
      <c r="AW196" s="61">
        <v>0.01</v>
      </c>
      <c r="AX196" s="63">
        <v>0.02</v>
      </c>
      <c r="AY196" s="63">
        <v>0.01</v>
      </c>
      <c r="AZ196" s="63">
        <v>0.01</v>
      </c>
      <c r="BA196" s="64">
        <v>0.02</v>
      </c>
      <c r="BB196" s="61">
        <v>0.02</v>
      </c>
      <c r="BC196" s="159">
        <v>0.01</v>
      </c>
      <c r="BD196" s="63">
        <v>0.02</v>
      </c>
      <c r="BE196" s="64">
        <v>0.01</v>
      </c>
      <c r="BF196" s="61">
        <v>0.01</v>
      </c>
      <c r="BG196" s="63">
        <v>0.01</v>
      </c>
      <c r="BH196" s="63">
        <v>0.01</v>
      </c>
      <c r="BI196" s="63">
        <v>0.01</v>
      </c>
      <c r="BJ196" s="61">
        <v>0.01</v>
      </c>
      <c r="BK196" s="63">
        <v>0.01</v>
      </c>
      <c r="BL196" s="63">
        <v>0.01</v>
      </c>
      <c r="BM196" s="64">
        <v>0</v>
      </c>
      <c r="BN196" s="62">
        <f t="shared" si="2"/>
        <v>1.5000000000000009</v>
      </c>
      <c r="BO196" s="62" t="s">
        <v>209</v>
      </c>
    </row>
    <row r="197" spans="2:67">
      <c r="B197" s="43" t="s">
        <v>236</v>
      </c>
      <c r="C197" s="44" t="s">
        <v>201</v>
      </c>
      <c r="D197" s="46">
        <v>0</v>
      </c>
      <c r="E197" s="48">
        <v>0</v>
      </c>
      <c r="F197" s="49">
        <v>0</v>
      </c>
      <c r="G197" s="46">
        <v>0</v>
      </c>
      <c r="H197" s="46">
        <v>0</v>
      </c>
      <c r="I197" s="46">
        <v>0</v>
      </c>
      <c r="J197" s="49">
        <v>0</v>
      </c>
      <c r="K197" s="46">
        <v>0</v>
      </c>
      <c r="L197" s="46">
        <v>0</v>
      </c>
      <c r="M197" s="48">
        <v>0</v>
      </c>
      <c r="N197" s="49">
        <v>0</v>
      </c>
      <c r="O197" s="46">
        <v>0</v>
      </c>
      <c r="P197" s="46">
        <v>0</v>
      </c>
      <c r="Q197" s="46">
        <v>0</v>
      </c>
      <c r="R197" s="46">
        <v>0</v>
      </c>
      <c r="S197" s="49">
        <v>0</v>
      </c>
      <c r="T197" s="46">
        <v>0</v>
      </c>
      <c r="U197" s="46">
        <v>0</v>
      </c>
      <c r="V197" s="48">
        <v>0</v>
      </c>
      <c r="W197" s="46">
        <v>0</v>
      </c>
      <c r="X197" s="46">
        <v>0</v>
      </c>
      <c r="Y197" s="46">
        <v>0</v>
      </c>
      <c r="Z197" s="46">
        <v>0</v>
      </c>
      <c r="AA197" s="132">
        <v>0</v>
      </c>
      <c r="AB197" s="46">
        <v>0</v>
      </c>
      <c r="AC197" s="46">
        <v>0</v>
      </c>
      <c r="AD197" s="46">
        <v>0</v>
      </c>
      <c r="AE197" s="48">
        <v>0</v>
      </c>
      <c r="AF197" s="46">
        <v>0</v>
      </c>
      <c r="AG197" s="46">
        <v>0</v>
      </c>
      <c r="AH197" s="46">
        <v>0</v>
      </c>
      <c r="AI197" s="46">
        <v>0</v>
      </c>
      <c r="AJ197" s="49">
        <v>0</v>
      </c>
      <c r="AK197" s="46">
        <v>3</v>
      </c>
      <c r="AL197" s="46">
        <v>0</v>
      </c>
      <c r="AM197" s="46">
        <v>1</v>
      </c>
      <c r="AN197" s="48">
        <v>2</v>
      </c>
      <c r="AO197" s="46">
        <v>1</v>
      </c>
      <c r="AP197" s="46">
        <v>1</v>
      </c>
      <c r="AQ197" s="142">
        <v>1</v>
      </c>
      <c r="AR197" s="118">
        <v>0</v>
      </c>
      <c r="AS197" s="46">
        <v>1</v>
      </c>
      <c r="AT197" s="46">
        <v>0</v>
      </c>
      <c r="AU197" s="46">
        <v>1</v>
      </c>
      <c r="AV197" s="46">
        <v>1</v>
      </c>
      <c r="AW197" s="49">
        <v>1</v>
      </c>
      <c r="AX197" s="46">
        <v>3</v>
      </c>
      <c r="AY197" s="46">
        <v>8</v>
      </c>
      <c r="AZ197" s="46">
        <v>7</v>
      </c>
      <c r="BA197" s="48">
        <v>14</v>
      </c>
      <c r="BB197" s="49">
        <v>8</v>
      </c>
      <c r="BC197" s="153">
        <v>10</v>
      </c>
      <c r="BD197" s="46">
        <v>11</v>
      </c>
      <c r="BE197" s="48">
        <v>11</v>
      </c>
      <c r="BF197" s="49">
        <v>15</v>
      </c>
      <c r="BG197" s="46">
        <v>19</v>
      </c>
      <c r="BH197" s="46">
        <v>13</v>
      </c>
      <c r="BI197" s="46">
        <v>14</v>
      </c>
      <c r="BJ197" s="49">
        <v>9</v>
      </c>
      <c r="BK197" s="46">
        <v>13</v>
      </c>
      <c r="BL197" s="46">
        <v>8</v>
      </c>
      <c r="BM197" s="48">
        <v>7</v>
      </c>
      <c r="BN197" s="120">
        <f t="shared" ref="BN197:BN260" si="3">SUM(N197:BM197)</f>
        <v>183</v>
      </c>
      <c r="BO197" s="44" t="s">
        <v>201</v>
      </c>
    </row>
    <row r="198" spans="2:67">
      <c r="B198" s="43" t="s">
        <v>228</v>
      </c>
      <c r="C198" s="44" t="s">
        <v>203</v>
      </c>
      <c r="D198" s="46">
        <v>0</v>
      </c>
      <c r="E198" s="48">
        <v>0</v>
      </c>
      <c r="F198" s="49">
        <v>1</v>
      </c>
      <c r="G198" s="46">
        <v>0</v>
      </c>
      <c r="H198" s="46">
        <v>1</v>
      </c>
      <c r="I198" s="46">
        <v>1</v>
      </c>
      <c r="J198" s="49">
        <v>0</v>
      </c>
      <c r="K198" s="46">
        <v>0</v>
      </c>
      <c r="L198" s="46">
        <v>0</v>
      </c>
      <c r="M198" s="48">
        <v>2</v>
      </c>
      <c r="N198" s="49">
        <v>0</v>
      </c>
      <c r="O198" s="46">
        <v>0</v>
      </c>
      <c r="P198" s="46">
        <v>1</v>
      </c>
      <c r="Q198" s="46">
        <v>0</v>
      </c>
      <c r="R198" s="46">
        <v>0</v>
      </c>
      <c r="S198" s="49">
        <v>0</v>
      </c>
      <c r="T198" s="46">
        <v>1</v>
      </c>
      <c r="U198" s="46">
        <v>2</v>
      </c>
      <c r="V198" s="48">
        <v>1</v>
      </c>
      <c r="W198" s="46">
        <v>1</v>
      </c>
      <c r="X198" s="46">
        <v>5</v>
      </c>
      <c r="Y198" s="46">
        <v>12</v>
      </c>
      <c r="Z198" s="46">
        <v>1</v>
      </c>
      <c r="AA198" s="48">
        <v>3</v>
      </c>
      <c r="AB198" s="46">
        <v>0</v>
      </c>
      <c r="AC198" s="46">
        <v>1</v>
      </c>
      <c r="AD198" s="46">
        <v>0</v>
      </c>
      <c r="AE198" s="48">
        <v>3</v>
      </c>
      <c r="AF198" s="46">
        <v>1</v>
      </c>
      <c r="AG198" s="46">
        <v>1</v>
      </c>
      <c r="AH198" s="46">
        <v>3</v>
      </c>
      <c r="AI198" s="46">
        <v>1</v>
      </c>
      <c r="AJ198" s="49">
        <v>3</v>
      </c>
      <c r="AK198" s="46">
        <v>2</v>
      </c>
      <c r="AL198" s="46">
        <v>3</v>
      </c>
      <c r="AM198" s="46">
        <v>2</v>
      </c>
      <c r="AN198" s="48">
        <v>4</v>
      </c>
      <c r="AO198" s="46">
        <v>1</v>
      </c>
      <c r="AP198" s="46">
        <v>1</v>
      </c>
      <c r="AQ198" s="142">
        <v>1</v>
      </c>
      <c r="AR198" s="118">
        <v>0</v>
      </c>
      <c r="AS198" s="46">
        <v>3</v>
      </c>
      <c r="AT198" s="46">
        <v>4</v>
      </c>
      <c r="AU198" s="46">
        <v>12</v>
      </c>
      <c r="AV198" s="46">
        <v>12</v>
      </c>
      <c r="AW198" s="49">
        <v>8</v>
      </c>
      <c r="AX198" s="46">
        <v>4</v>
      </c>
      <c r="AY198" s="46">
        <v>10</v>
      </c>
      <c r="AZ198" s="46">
        <v>2</v>
      </c>
      <c r="BA198" s="48">
        <v>7</v>
      </c>
      <c r="BB198" s="49">
        <v>6</v>
      </c>
      <c r="BC198" s="153">
        <v>7</v>
      </c>
      <c r="BD198" s="46">
        <v>5</v>
      </c>
      <c r="BE198" s="48">
        <v>3</v>
      </c>
      <c r="BF198" s="49">
        <v>3</v>
      </c>
      <c r="BG198" s="46">
        <v>2</v>
      </c>
      <c r="BH198" s="46">
        <v>7</v>
      </c>
      <c r="BI198" s="46">
        <v>15</v>
      </c>
      <c r="BJ198" s="49">
        <v>4</v>
      </c>
      <c r="BK198" s="46">
        <v>2</v>
      </c>
      <c r="BL198" s="46">
        <v>2</v>
      </c>
      <c r="BM198" s="48">
        <v>1</v>
      </c>
      <c r="BN198" s="120">
        <f t="shared" si="3"/>
        <v>173</v>
      </c>
      <c r="BO198" s="44" t="s">
        <v>203</v>
      </c>
    </row>
    <row r="199" spans="2:67">
      <c r="B199" s="43"/>
      <c r="C199" s="44" t="s">
        <v>204</v>
      </c>
      <c r="D199" s="46">
        <v>1</v>
      </c>
      <c r="E199" s="48">
        <v>1</v>
      </c>
      <c r="F199" s="49">
        <v>0</v>
      </c>
      <c r="G199" s="46">
        <v>2</v>
      </c>
      <c r="H199" s="46">
        <v>1</v>
      </c>
      <c r="I199" s="46">
        <v>4</v>
      </c>
      <c r="J199" s="49">
        <v>2</v>
      </c>
      <c r="K199" s="46">
        <v>1</v>
      </c>
      <c r="L199" s="46">
        <v>0</v>
      </c>
      <c r="M199" s="48">
        <v>2</v>
      </c>
      <c r="N199" s="49">
        <v>0</v>
      </c>
      <c r="O199" s="46">
        <v>5</v>
      </c>
      <c r="P199" s="46">
        <v>3</v>
      </c>
      <c r="Q199" s="46">
        <v>2</v>
      </c>
      <c r="R199" s="46">
        <v>4</v>
      </c>
      <c r="S199" s="49">
        <v>4</v>
      </c>
      <c r="T199" s="46">
        <v>2</v>
      </c>
      <c r="U199" s="46">
        <v>6</v>
      </c>
      <c r="V199" s="48">
        <v>10</v>
      </c>
      <c r="W199" s="46">
        <v>9</v>
      </c>
      <c r="X199" s="46">
        <v>6</v>
      </c>
      <c r="Y199" s="46">
        <v>7</v>
      </c>
      <c r="Z199" s="46">
        <v>3</v>
      </c>
      <c r="AA199" s="48">
        <v>0</v>
      </c>
      <c r="AB199" s="46">
        <v>2</v>
      </c>
      <c r="AC199" s="46">
        <v>3</v>
      </c>
      <c r="AD199" s="46">
        <v>1</v>
      </c>
      <c r="AE199" s="48">
        <v>4</v>
      </c>
      <c r="AF199" s="46">
        <v>5</v>
      </c>
      <c r="AG199" s="46">
        <v>2</v>
      </c>
      <c r="AH199" s="46">
        <v>3</v>
      </c>
      <c r="AI199" s="46">
        <v>5</v>
      </c>
      <c r="AJ199" s="49">
        <v>3</v>
      </c>
      <c r="AK199" s="46">
        <v>3</v>
      </c>
      <c r="AL199" s="46">
        <v>7</v>
      </c>
      <c r="AM199" s="46">
        <v>9</v>
      </c>
      <c r="AN199" s="48">
        <v>2</v>
      </c>
      <c r="AO199" s="46">
        <v>2</v>
      </c>
      <c r="AP199" s="46">
        <v>2</v>
      </c>
      <c r="AQ199" s="142">
        <v>2</v>
      </c>
      <c r="AR199" s="118">
        <v>3</v>
      </c>
      <c r="AS199" s="46">
        <v>0</v>
      </c>
      <c r="AT199" s="46">
        <v>3</v>
      </c>
      <c r="AU199" s="46">
        <v>1</v>
      </c>
      <c r="AV199" s="46">
        <v>2</v>
      </c>
      <c r="AW199" s="49">
        <v>1</v>
      </c>
      <c r="AX199" s="46">
        <v>1</v>
      </c>
      <c r="AY199" s="46">
        <v>1</v>
      </c>
      <c r="AZ199" s="46">
        <v>0</v>
      </c>
      <c r="BA199" s="48">
        <v>1</v>
      </c>
      <c r="BB199" s="49">
        <v>3</v>
      </c>
      <c r="BC199" s="153">
        <v>2</v>
      </c>
      <c r="BD199" s="46">
        <v>1</v>
      </c>
      <c r="BE199" s="48">
        <v>1</v>
      </c>
      <c r="BF199" s="49">
        <v>2</v>
      </c>
      <c r="BG199" s="46">
        <v>0</v>
      </c>
      <c r="BH199" s="46">
        <v>2</v>
      </c>
      <c r="BI199" s="46">
        <v>2</v>
      </c>
      <c r="BJ199" s="49">
        <v>1</v>
      </c>
      <c r="BK199" s="46">
        <v>1</v>
      </c>
      <c r="BL199" s="46">
        <v>3</v>
      </c>
      <c r="BM199" s="48">
        <v>0</v>
      </c>
      <c r="BN199" s="120">
        <f t="shared" si="3"/>
        <v>147</v>
      </c>
      <c r="BO199" s="44" t="s">
        <v>204</v>
      </c>
    </row>
    <row r="200" spans="2:67">
      <c r="B200" s="43"/>
      <c r="C200" s="44" t="s">
        <v>205</v>
      </c>
      <c r="D200" s="46">
        <v>7</v>
      </c>
      <c r="E200" s="48">
        <v>2</v>
      </c>
      <c r="F200" s="49">
        <v>5</v>
      </c>
      <c r="G200" s="46">
        <v>0</v>
      </c>
      <c r="H200" s="46">
        <v>2</v>
      </c>
      <c r="I200" s="46">
        <v>4</v>
      </c>
      <c r="J200" s="49">
        <v>6</v>
      </c>
      <c r="K200" s="46">
        <v>4</v>
      </c>
      <c r="L200" s="46">
        <v>5</v>
      </c>
      <c r="M200" s="48">
        <v>7</v>
      </c>
      <c r="N200" s="49">
        <v>0</v>
      </c>
      <c r="O200" s="46">
        <v>6</v>
      </c>
      <c r="P200" s="46">
        <v>4</v>
      </c>
      <c r="Q200" s="46">
        <v>6</v>
      </c>
      <c r="R200" s="46">
        <v>8</v>
      </c>
      <c r="S200" s="49">
        <v>12</v>
      </c>
      <c r="T200" s="46">
        <v>10</v>
      </c>
      <c r="U200" s="46">
        <v>22</v>
      </c>
      <c r="V200" s="48">
        <v>12</v>
      </c>
      <c r="W200" s="46">
        <v>13</v>
      </c>
      <c r="X200" s="46">
        <v>13</v>
      </c>
      <c r="Y200" s="46">
        <v>19</v>
      </c>
      <c r="Z200" s="46">
        <v>8</v>
      </c>
      <c r="AA200" s="48">
        <v>10</v>
      </c>
      <c r="AB200" s="46">
        <v>6</v>
      </c>
      <c r="AC200" s="46">
        <v>1</v>
      </c>
      <c r="AD200" s="46">
        <v>4</v>
      </c>
      <c r="AE200" s="48">
        <v>9</v>
      </c>
      <c r="AF200" s="46">
        <v>9</v>
      </c>
      <c r="AG200" s="46">
        <v>6</v>
      </c>
      <c r="AH200" s="46">
        <v>7</v>
      </c>
      <c r="AI200" s="46">
        <v>7</v>
      </c>
      <c r="AJ200" s="49">
        <v>11</v>
      </c>
      <c r="AK200" s="46">
        <v>10</v>
      </c>
      <c r="AL200" s="46">
        <v>3</v>
      </c>
      <c r="AM200" s="46">
        <v>9</v>
      </c>
      <c r="AN200" s="48">
        <v>13</v>
      </c>
      <c r="AO200" s="46">
        <v>8</v>
      </c>
      <c r="AP200" s="46">
        <v>16</v>
      </c>
      <c r="AQ200" s="142">
        <v>8</v>
      </c>
      <c r="AR200" s="118">
        <v>18</v>
      </c>
      <c r="AS200" s="46">
        <v>6</v>
      </c>
      <c r="AT200" s="46">
        <v>13</v>
      </c>
      <c r="AU200" s="46">
        <v>10</v>
      </c>
      <c r="AV200" s="46">
        <v>23</v>
      </c>
      <c r="AW200" s="49">
        <v>28</v>
      </c>
      <c r="AX200" s="46">
        <v>13</v>
      </c>
      <c r="AY200" s="46">
        <v>33</v>
      </c>
      <c r="AZ200" s="46">
        <v>23</v>
      </c>
      <c r="BA200" s="48">
        <v>22</v>
      </c>
      <c r="BB200" s="49">
        <v>22</v>
      </c>
      <c r="BC200" s="153">
        <v>18</v>
      </c>
      <c r="BD200" s="46">
        <v>16</v>
      </c>
      <c r="BE200" s="48">
        <v>19</v>
      </c>
      <c r="BF200" s="49">
        <v>9</v>
      </c>
      <c r="BG200" s="46">
        <v>11</v>
      </c>
      <c r="BH200" s="46">
        <v>20</v>
      </c>
      <c r="BI200" s="46">
        <v>9</v>
      </c>
      <c r="BJ200" s="49">
        <v>11</v>
      </c>
      <c r="BK200" s="46">
        <v>6</v>
      </c>
      <c r="BL200" s="46">
        <v>4</v>
      </c>
      <c r="BM200" s="48">
        <v>10</v>
      </c>
      <c r="BN200" s="120">
        <f t="shared" si="3"/>
        <v>614</v>
      </c>
      <c r="BO200" s="44" t="s">
        <v>205</v>
      </c>
    </row>
    <row r="201" spans="2:67">
      <c r="B201" s="43"/>
      <c r="C201" s="44" t="s">
        <v>206</v>
      </c>
      <c r="D201" s="46">
        <v>0</v>
      </c>
      <c r="E201" s="48">
        <v>1</v>
      </c>
      <c r="F201" s="49">
        <v>1</v>
      </c>
      <c r="G201" s="46">
        <v>0</v>
      </c>
      <c r="H201" s="46">
        <v>0</v>
      </c>
      <c r="I201" s="46">
        <v>1</v>
      </c>
      <c r="J201" s="49">
        <v>1</v>
      </c>
      <c r="K201" s="46">
        <v>0</v>
      </c>
      <c r="L201" s="46">
        <v>0</v>
      </c>
      <c r="M201" s="48">
        <v>0</v>
      </c>
      <c r="N201" s="49">
        <v>0</v>
      </c>
      <c r="O201" s="46">
        <v>1</v>
      </c>
      <c r="P201" s="46">
        <v>2</v>
      </c>
      <c r="Q201" s="46">
        <v>1</v>
      </c>
      <c r="R201" s="46">
        <v>2</v>
      </c>
      <c r="S201" s="49">
        <v>1</v>
      </c>
      <c r="T201" s="46">
        <v>1</v>
      </c>
      <c r="U201" s="46">
        <v>0</v>
      </c>
      <c r="V201" s="48">
        <v>1</v>
      </c>
      <c r="W201" s="46">
        <v>2</v>
      </c>
      <c r="X201" s="46">
        <v>3</v>
      </c>
      <c r="Y201" s="46">
        <v>2</v>
      </c>
      <c r="Z201" s="46">
        <v>3</v>
      </c>
      <c r="AA201" s="48">
        <v>2</v>
      </c>
      <c r="AB201" s="46">
        <v>3</v>
      </c>
      <c r="AC201" s="46">
        <v>3</v>
      </c>
      <c r="AD201" s="46">
        <v>2</v>
      </c>
      <c r="AE201" s="48">
        <v>3</v>
      </c>
      <c r="AF201" s="46">
        <v>1</v>
      </c>
      <c r="AG201" s="46">
        <v>2</v>
      </c>
      <c r="AH201" s="46">
        <v>4</v>
      </c>
      <c r="AI201" s="46">
        <v>2</v>
      </c>
      <c r="AJ201" s="49">
        <v>1</v>
      </c>
      <c r="AK201" s="46">
        <v>0</v>
      </c>
      <c r="AL201" s="46">
        <v>2</v>
      </c>
      <c r="AM201" s="46">
        <v>1</v>
      </c>
      <c r="AN201" s="48">
        <v>0</v>
      </c>
      <c r="AO201" s="46">
        <v>2</v>
      </c>
      <c r="AP201" s="46">
        <v>0</v>
      </c>
      <c r="AQ201" s="142">
        <v>1</v>
      </c>
      <c r="AR201" s="118">
        <v>3</v>
      </c>
      <c r="AS201" s="46">
        <v>3</v>
      </c>
      <c r="AT201" s="46">
        <v>2</v>
      </c>
      <c r="AU201" s="46">
        <v>2</v>
      </c>
      <c r="AV201" s="46">
        <v>1</v>
      </c>
      <c r="AW201" s="49">
        <v>2</v>
      </c>
      <c r="AX201" s="46">
        <v>1</v>
      </c>
      <c r="AY201" s="46">
        <v>1</v>
      </c>
      <c r="AZ201" s="46">
        <v>3</v>
      </c>
      <c r="BA201" s="48">
        <v>1</v>
      </c>
      <c r="BB201" s="49">
        <v>0</v>
      </c>
      <c r="BC201" s="153">
        <v>0</v>
      </c>
      <c r="BD201" s="46">
        <v>0</v>
      </c>
      <c r="BE201" s="48">
        <v>1</v>
      </c>
      <c r="BF201" s="49">
        <v>0</v>
      </c>
      <c r="BG201" s="46">
        <v>0</v>
      </c>
      <c r="BH201" s="46">
        <v>0</v>
      </c>
      <c r="BI201" s="46">
        <v>0</v>
      </c>
      <c r="BJ201" s="49">
        <v>0</v>
      </c>
      <c r="BK201" s="46">
        <v>0</v>
      </c>
      <c r="BL201" s="46">
        <v>2</v>
      </c>
      <c r="BM201" s="48">
        <v>1</v>
      </c>
      <c r="BN201" s="120">
        <f t="shared" si="3"/>
        <v>71</v>
      </c>
      <c r="BO201" s="44" t="s">
        <v>206</v>
      </c>
    </row>
    <row r="202" spans="2:67">
      <c r="B202" s="43"/>
      <c r="C202" s="44" t="s">
        <v>207</v>
      </c>
      <c r="D202" s="46">
        <v>3</v>
      </c>
      <c r="E202" s="48">
        <v>0</v>
      </c>
      <c r="F202" s="49">
        <v>0</v>
      </c>
      <c r="G202" s="46">
        <v>0</v>
      </c>
      <c r="H202" s="46">
        <v>2</v>
      </c>
      <c r="I202" s="46">
        <v>0</v>
      </c>
      <c r="J202" s="49">
        <v>1</v>
      </c>
      <c r="K202" s="46">
        <v>1</v>
      </c>
      <c r="L202" s="46">
        <v>1</v>
      </c>
      <c r="M202" s="48">
        <v>1</v>
      </c>
      <c r="N202" s="49">
        <v>0</v>
      </c>
      <c r="O202" s="46">
        <v>8</v>
      </c>
      <c r="P202" s="46">
        <v>3</v>
      </c>
      <c r="Q202" s="46">
        <v>4</v>
      </c>
      <c r="R202" s="46">
        <v>21</v>
      </c>
      <c r="S202" s="49">
        <v>24</v>
      </c>
      <c r="T202" s="46">
        <v>32</v>
      </c>
      <c r="U202" s="46">
        <v>32</v>
      </c>
      <c r="V202" s="48">
        <v>44</v>
      </c>
      <c r="W202" s="46">
        <v>58</v>
      </c>
      <c r="X202" s="46">
        <v>56</v>
      </c>
      <c r="Y202" s="46">
        <v>59</v>
      </c>
      <c r="Z202" s="46">
        <v>47</v>
      </c>
      <c r="AA202" s="48">
        <v>29</v>
      </c>
      <c r="AB202" s="46">
        <v>32</v>
      </c>
      <c r="AC202" s="46">
        <v>35</v>
      </c>
      <c r="AD202" s="46">
        <v>42</v>
      </c>
      <c r="AE202" s="48">
        <v>26</v>
      </c>
      <c r="AF202" s="46">
        <v>21</v>
      </c>
      <c r="AG202" s="46">
        <v>29</v>
      </c>
      <c r="AH202" s="46">
        <v>16</v>
      </c>
      <c r="AI202" s="46">
        <v>8</v>
      </c>
      <c r="AJ202" s="49">
        <v>15</v>
      </c>
      <c r="AK202" s="46">
        <v>16</v>
      </c>
      <c r="AL202" s="46">
        <v>10</v>
      </c>
      <c r="AM202" s="46">
        <v>14</v>
      </c>
      <c r="AN202" s="48">
        <v>8</v>
      </c>
      <c r="AO202" s="46">
        <v>10</v>
      </c>
      <c r="AP202" s="46">
        <v>19</v>
      </c>
      <c r="AQ202" s="143">
        <v>10</v>
      </c>
      <c r="AR202" s="118">
        <v>9</v>
      </c>
      <c r="AS202" s="46">
        <v>6</v>
      </c>
      <c r="AT202" s="46">
        <v>3</v>
      </c>
      <c r="AU202" s="46">
        <v>7</v>
      </c>
      <c r="AV202" s="46">
        <v>5</v>
      </c>
      <c r="AW202" s="49">
        <v>6</v>
      </c>
      <c r="AX202" s="46">
        <v>3</v>
      </c>
      <c r="AY202" s="46">
        <v>0</v>
      </c>
      <c r="AZ202" s="46">
        <v>4</v>
      </c>
      <c r="BA202" s="48">
        <v>4</v>
      </c>
      <c r="BB202" s="49">
        <v>5</v>
      </c>
      <c r="BC202" s="154">
        <v>2</v>
      </c>
      <c r="BD202" s="46">
        <v>1</v>
      </c>
      <c r="BE202" s="48">
        <v>4</v>
      </c>
      <c r="BF202" s="49">
        <v>3</v>
      </c>
      <c r="BG202" s="46">
        <v>2</v>
      </c>
      <c r="BH202" s="46">
        <v>2</v>
      </c>
      <c r="BI202" s="46">
        <v>7</v>
      </c>
      <c r="BJ202" s="49">
        <v>2</v>
      </c>
      <c r="BK202" s="46">
        <v>1</v>
      </c>
      <c r="BL202" s="46">
        <v>1</v>
      </c>
      <c r="BM202" s="48">
        <v>5</v>
      </c>
      <c r="BN202" s="120">
        <f t="shared" si="3"/>
        <v>810</v>
      </c>
      <c r="BO202" s="44" t="s">
        <v>207</v>
      </c>
    </row>
    <row r="203" spans="2:67">
      <c r="B203" s="43"/>
      <c r="C203" s="71" t="s">
        <v>208</v>
      </c>
      <c r="D203" s="72">
        <v>11</v>
      </c>
      <c r="E203" s="73">
        <v>4</v>
      </c>
      <c r="F203" s="74">
        <v>7</v>
      </c>
      <c r="G203" s="72">
        <v>2</v>
      </c>
      <c r="H203" s="72">
        <v>6</v>
      </c>
      <c r="I203" s="72">
        <v>10</v>
      </c>
      <c r="J203" s="74">
        <v>10</v>
      </c>
      <c r="K203" s="72">
        <v>6</v>
      </c>
      <c r="L203" s="72">
        <v>6</v>
      </c>
      <c r="M203" s="73">
        <v>12</v>
      </c>
      <c r="N203" s="74">
        <v>0</v>
      </c>
      <c r="O203" s="72">
        <v>20</v>
      </c>
      <c r="P203" s="72">
        <v>13</v>
      </c>
      <c r="Q203" s="72">
        <v>13</v>
      </c>
      <c r="R203" s="72">
        <v>35</v>
      </c>
      <c r="S203" s="74">
        <v>41</v>
      </c>
      <c r="T203" s="72">
        <v>46</v>
      </c>
      <c r="U203" s="72">
        <v>62</v>
      </c>
      <c r="V203" s="73">
        <v>68</v>
      </c>
      <c r="W203" s="72">
        <v>83</v>
      </c>
      <c r="X203" s="72">
        <v>83</v>
      </c>
      <c r="Y203" s="72">
        <v>99</v>
      </c>
      <c r="Z203" s="72">
        <v>62</v>
      </c>
      <c r="AA203" s="73">
        <v>44</v>
      </c>
      <c r="AB203" s="72">
        <v>43</v>
      </c>
      <c r="AC203" s="72">
        <v>43</v>
      </c>
      <c r="AD203" s="72">
        <v>49</v>
      </c>
      <c r="AE203" s="73">
        <v>45</v>
      </c>
      <c r="AF203" s="72">
        <v>37</v>
      </c>
      <c r="AG203" s="72">
        <v>40</v>
      </c>
      <c r="AH203" s="72">
        <v>33</v>
      </c>
      <c r="AI203" s="72">
        <v>23</v>
      </c>
      <c r="AJ203" s="74">
        <v>33</v>
      </c>
      <c r="AK203" s="72">
        <v>34</v>
      </c>
      <c r="AL203" s="72">
        <v>25</v>
      </c>
      <c r="AM203" s="72">
        <v>36</v>
      </c>
      <c r="AN203" s="73">
        <v>29</v>
      </c>
      <c r="AO203" s="72">
        <v>24</v>
      </c>
      <c r="AP203" s="72">
        <v>39</v>
      </c>
      <c r="AQ203" s="143">
        <v>23</v>
      </c>
      <c r="AR203" s="121">
        <v>33</v>
      </c>
      <c r="AS203" s="72">
        <v>19</v>
      </c>
      <c r="AT203" s="72">
        <v>25</v>
      </c>
      <c r="AU203" s="72">
        <v>33</v>
      </c>
      <c r="AV203" s="72">
        <v>44</v>
      </c>
      <c r="AW203" s="74">
        <v>46</v>
      </c>
      <c r="AX203" s="72">
        <v>25</v>
      </c>
      <c r="AY203" s="72">
        <v>53</v>
      </c>
      <c r="AZ203" s="72">
        <v>39</v>
      </c>
      <c r="BA203" s="73">
        <v>49</v>
      </c>
      <c r="BB203" s="74">
        <v>44</v>
      </c>
      <c r="BC203" s="154">
        <v>39</v>
      </c>
      <c r="BD203" s="72">
        <v>34</v>
      </c>
      <c r="BE203" s="73">
        <v>39</v>
      </c>
      <c r="BF203" s="74">
        <v>32</v>
      </c>
      <c r="BG203" s="72">
        <v>34</v>
      </c>
      <c r="BH203" s="72">
        <v>44</v>
      </c>
      <c r="BI203" s="72">
        <v>47</v>
      </c>
      <c r="BJ203" s="74">
        <v>27</v>
      </c>
      <c r="BK203" s="72">
        <v>23</v>
      </c>
      <c r="BL203" s="72">
        <v>20</v>
      </c>
      <c r="BM203" s="73">
        <v>24</v>
      </c>
      <c r="BN203" s="122">
        <f t="shared" si="3"/>
        <v>1998</v>
      </c>
      <c r="BO203" s="71" t="s">
        <v>208</v>
      </c>
    </row>
    <row r="204" spans="2:67">
      <c r="B204" s="50"/>
      <c r="C204" s="51" t="s">
        <v>209</v>
      </c>
      <c r="D204" s="52">
        <v>343</v>
      </c>
      <c r="E204" s="54">
        <v>340</v>
      </c>
      <c r="F204" s="53">
        <v>312</v>
      </c>
      <c r="G204" s="52">
        <v>345</v>
      </c>
      <c r="H204" s="52">
        <v>367</v>
      </c>
      <c r="I204" s="52">
        <v>438</v>
      </c>
      <c r="J204" s="53">
        <v>496</v>
      </c>
      <c r="K204" s="52">
        <v>563</v>
      </c>
      <c r="L204" s="52">
        <v>587</v>
      </c>
      <c r="M204" s="54">
        <v>619</v>
      </c>
      <c r="N204" s="53">
        <v>124</v>
      </c>
      <c r="O204" s="52">
        <v>773</v>
      </c>
      <c r="P204" s="52">
        <v>423</v>
      </c>
      <c r="Q204" s="52">
        <v>412</v>
      </c>
      <c r="R204" s="52">
        <v>503</v>
      </c>
      <c r="S204" s="53">
        <v>554</v>
      </c>
      <c r="T204" s="52">
        <v>518</v>
      </c>
      <c r="U204" s="52">
        <v>565</v>
      </c>
      <c r="V204" s="54">
        <v>509</v>
      </c>
      <c r="W204" s="52">
        <v>576</v>
      </c>
      <c r="X204" s="52">
        <v>625</v>
      </c>
      <c r="Y204" s="52">
        <v>579</v>
      </c>
      <c r="Z204" s="52">
        <v>558</v>
      </c>
      <c r="AA204" s="54">
        <v>537</v>
      </c>
      <c r="AB204" s="52">
        <v>564</v>
      </c>
      <c r="AC204" s="52">
        <v>661</v>
      </c>
      <c r="AD204" s="52">
        <v>630</v>
      </c>
      <c r="AE204" s="54">
        <v>537</v>
      </c>
      <c r="AF204" s="52">
        <v>523</v>
      </c>
      <c r="AG204" s="52">
        <v>632</v>
      </c>
      <c r="AH204" s="52">
        <v>550</v>
      </c>
      <c r="AI204" s="52">
        <v>523</v>
      </c>
      <c r="AJ204" s="53">
        <v>635</v>
      </c>
      <c r="AK204" s="52">
        <v>582</v>
      </c>
      <c r="AL204" s="52">
        <v>603</v>
      </c>
      <c r="AM204" s="52">
        <v>611</v>
      </c>
      <c r="AN204" s="128">
        <v>629</v>
      </c>
      <c r="AO204" s="52">
        <v>598</v>
      </c>
      <c r="AP204" s="52">
        <v>616</v>
      </c>
      <c r="AQ204" s="144">
        <v>580</v>
      </c>
      <c r="AR204" s="42">
        <v>630</v>
      </c>
      <c r="AS204" s="52">
        <v>570</v>
      </c>
      <c r="AT204" s="52">
        <v>420</v>
      </c>
      <c r="AU204" s="52">
        <v>793</v>
      </c>
      <c r="AV204" s="52">
        <v>754</v>
      </c>
      <c r="AW204" s="53">
        <v>761</v>
      </c>
      <c r="AX204" s="52">
        <v>752</v>
      </c>
      <c r="AY204" s="52">
        <v>755</v>
      </c>
      <c r="AZ204" s="52">
        <v>741</v>
      </c>
      <c r="BA204" s="54">
        <v>705</v>
      </c>
      <c r="BB204" s="53">
        <v>727</v>
      </c>
      <c r="BC204" s="155">
        <v>634</v>
      </c>
      <c r="BD204" s="52">
        <v>671</v>
      </c>
      <c r="BE204" s="54">
        <v>593</v>
      </c>
      <c r="BF204" s="53">
        <v>487</v>
      </c>
      <c r="BG204" s="52">
        <v>499</v>
      </c>
      <c r="BH204" s="52">
        <v>529</v>
      </c>
      <c r="BI204" s="52">
        <v>489</v>
      </c>
      <c r="BJ204" s="53">
        <v>457</v>
      </c>
      <c r="BK204" s="52">
        <v>452</v>
      </c>
      <c r="BL204" s="52">
        <v>419</v>
      </c>
      <c r="BM204" s="54">
        <v>372</v>
      </c>
      <c r="BN204" s="123">
        <f t="shared" si="3"/>
        <v>29940</v>
      </c>
      <c r="BO204" s="51" t="s">
        <v>209</v>
      </c>
    </row>
    <row r="205" spans="2:67">
      <c r="B205" s="55" t="s">
        <v>236</v>
      </c>
      <c r="C205" s="56" t="s">
        <v>201</v>
      </c>
      <c r="D205" s="57">
        <v>0</v>
      </c>
      <c r="E205" s="58">
        <v>0</v>
      </c>
      <c r="F205" s="55">
        <v>0</v>
      </c>
      <c r="G205" s="57">
        <v>0</v>
      </c>
      <c r="H205" s="57">
        <v>0</v>
      </c>
      <c r="I205" s="57">
        <v>0</v>
      </c>
      <c r="J205" s="55">
        <v>0</v>
      </c>
      <c r="K205" s="57">
        <v>0</v>
      </c>
      <c r="L205" s="57">
        <v>0</v>
      </c>
      <c r="M205" s="58">
        <v>0</v>
      </c>
      <c r="N205" s="55">
        <v>0</v>
      </c>
      <c r="O205" s="57">
        <v>0</v>
      </c>
      <c r="P205" s="57">
        <v>0</v>
      </c>
      <c r="Q205" s="57">
        <v>0</v>
      </c>
      <c r="R205" s="124">
        <v>0</v>
      </c>
      <c r="S205" s="55">
        <v>0</v>
      </c>
      <c r="T205" s="57">
        <v>0</v>
      </c>
      <c r="U205" s="57">
        <v>0</v>
      </c>
      <c r="V205" s="58">
        <v>0</v>
      </c>
      <c r="W205" s="57">
        <v>0</v>
      </c>
      <c r="X205" s="57">
        <v>0</v>
      </c>
      <c r="Y205" s="57">
        <v>0</v>
      </c>
      <c r="Z205" s="57">
        <v>0</v>
      </c>
      <c r="AA205" s="58">
        <v>0</v>
      </c>
      <c r="AB205" s="57">
        <v>0</v>
      </c>
      <c r="AC205" s="57">
        <v>0</v>
      </c>
      <c r="AD205" s="57">
        <v>0</v>
      </c>
      <c r="AE205" s="58">
        <v>0</v>
      </c>
      <c r="AF205" s="57">
        <v>0</v>
      </c>
      <c r="AG205" s="57">
        <v>0</v>
      </c>
      <c r="AH205" s="57">
        <v>0</v>
      </c>
      <c r="AI205" s="57">
        <v>0</v>
      </c>
      <c r="AJ205" s="55">
        <v>0</v>
      </c>
      <c r="AK205" s="57">
        <v>3</v>
      </c>
      <c r="AL205" s="57">
        <v>0</v>
      </c>
      <c r="AM205" s="57">
        <v>1</v>
      </c>
      <c r="AN205" s="58">
        <v>2</v>
      </c>
      <c r="AO205" s="57">
        <v>1</v>
      </c>
      <c r="AP205" s="57">
        <v>1</v>
      </c>
      <c r="AQ205" s="145">
        <v>1</v>
      </c>
      <c r="AR205" s="58">
        <v>0</v>
      </c>
      <c r="AS205" s="57">
        <v>1</v>
      </c>
      <c r="AT205" s="57">
        <v>0</v>
      </c>
      <c r="AU205" s="57">
        <v>1</v>
      </c>
      <c r="AV205" s="57">
        <v>1</v>
      </c>
      <c r="AW205" s="55">
        <v>1</v>
      </c>
      <c r="AX205" s="57">
        <v>3</v>
      </c>
      <c r="AY205" s="65">
        <v>8</v>
      </c>
      <c r="AZ205" s="65">
        <v>7</v>
      </c>
      <c r="BA205" s="66">
        <v>14</v>
      </c>
      <c r="BB205" s="59">
        <v>8</v>
      </c>
      <c r="BC205" s="161">
        <v>10</v>
      </c>
      <c r="BD205" s="65">
        <v>11</v>
      </c>
      <c r="BE205" s="66">
        <v>11</v>
      </c>
      <c r="BF205" s="59">
        <v>15</v>
      </c>
      <c r="BG205" s="65">
        <v>19</v>
      </c>
      <c r="BH205" s="65">
        <v>13</v>
      </c>
      <c r="BI205" s="65">
        <v>14</v>
      </c>
      <c r="BJ205" s="59">
        <v>9</v>
      </c>
      <c r="BK205" s="65">
        <v>13</v>
      </c>
      <c r="BL205" s="65">
        <v>8</v>
      </c>
      <c r="BM205" s="66">
        <v>7</v>
      </c>
      <c r="BN205" s="56">
        <f t="shared" si="3"/>
        <v>183</v>
      </c>
      <c r="BO205" s="56" t="s">
        <v>201</v>
      </c>
    </row>
    <row r="206" spans="2:67">
      <c r="B206" s="55" t="s">
        <v>226</v>
      </c>
      <c r="C206" s="56" t="s">
        <v>203</v>
      </c>
      <c r="D206" s="57">
        <v>0</v>
      </c>
      <c r="E206" s="58">
        <v>0</v>
      </c>
      <c r="F206" s="55">
        <v>0.5</v>
      </c>
      <c r="G206" s="57">
        <v>0</v>
      </c>
      <c r="H206" s="57">
        <v>0.5</v>
      </c>
      <c r="I206" s="57">
        <v>0.5</v>
      </c>
      <c r="J206" s="55">
        <v>0</v>
      </c>
      <c r="K206" s="57">
        <v>0</v>
      </c>
      <c r="L206" s="57">
        <v>0</v>
      </c>
      <c r="M206" s="58">
        <v>1</v>
      </c>
      <c r="N206" s="55">
        <v>0</v>
      </c>
      <c r="O206" s="57">
        <v>0</v>
      </c>
      <c r="P206" s="57">
        <v>0.5</v>
      </c>
      <c r="Q206" s="57">
        <v>0</v>
      </c>
      <c r="R206" s="57">
        <v>0</v>
      </c>
      <c r="S206" s="55">
        <v>0</v>
      </c>
      <c r="T206" s="57">
        <v>0.5</v>
      </c>
      <c r="U206" s="57">
        <v>1</v>
      </c>
      <c r="V206" s="58">
        <v>0.5</v>
      </c>
      <c r="W206" s="57">
        <v>0.5</v>
      </c>
      <c r="X206" s="57">
        <v>2.5</v>
      </c>
      <c r="Y206" s="57">
        <v>6</v>
      </c>
      <c r="Z206" s="57">
        <v>0.5</v>
      </c>
      <c r="AA206" s="58">
        <v>1.5</v>
      </c>
      <c r="AB206" s="57">
        <v>0</v>
      </c>
      <c r="AC206" s="57">
        <v>0.5</v>
      </c>
      <c r="AD206" s="57">
        <v>0</v>
      </c>
      <c r="AE206" s="58">
        <v>1.5</v>
      </c>
      <c r="AF206" s="57">
        <v>0.5</v>
      </c>
      <c r="AG206" s="57">
        <v>0.5</v>
      </c>
      <c r="AH206" s="57">
        <v>1.5</v>
      </c>
      <c r="AI206" s="57">
        <v>0.5</v>
      </c>
      <c r="AJ206" s="55">
        <v>1.5</v>
      </c>
      <c r="AK206" s="57">
        <v>1</v>
      </c>
      <c r="AL206" s="57">
        <v>1.5</v>
      </c>
      <c r="AM206" s="57">
        <v>1</v>
      </c>
      <c r="AN206" s="58">
        <v>2</v>
      </c>
      <c r="AO206" s="57">
        <v>0.5</v>
      </c>
      <c r="AP206" s="57">
        <v>0.5</v>
      </c>
      <c r="AQ206" s="145">
        <v>0.5</v>
      </c>
      <c r="AR206" s="58">
        <v>0</v>
      </c>
      <c r="AS206" s="57">
        <v>1.5</v>
      </c>
      <c r="AT206" s="57">
        <v>2</v>
      </c>
      <c r="AU206" s="57">
        <v>6</v>
      </c>
      <c r="AV206" s="57">
        <v>6</v>
      </c>
      <c r="AW206" s="55">
        <v>4</v>
      </c>
      <c r="AX206" s="57">
        <v>2</v>
      </c>
      <c r="AY206" s="57">
        <v>5</v>
      </c>
      <c r="AZ206" s="57">
        <v>1</v>
      </c>
      <c r="BA206" s="58">
        <v>3.5</v>
      </c>
      <c r="BB206" s="55">
        <v>3</v>
      </c>
      <c r="BC206" s="157">
        <v>3.5</v>
      </c>
      <c r="BD206" s="57">
        <v>2.5</v>
      </c>
      <c r="BE206" s="58">
        <v>1.5</v>
      </c>
      <c r="BF206" s="55">
        <v>1.5</v>
      </c>
      <c r="BG206" s="57">
        <v>1</v>
      </c>
      <c r="BH206" s="57">
        <v>3.5</v>
      </c>
      <c r="BI206" s="57">
        <v>7.5</v>
      </c>
      <c r="BJ206" s="55">
        <v>2</v>
      </c>
      <c r="BK206" s="57">
        <v>1</v>
      </c>
      <c r="BL206" s="57">
        <v>1</v>
      </c>
      <c r="BM206" s="58">
        <v>0.5</v>
      </c>
      <c r="BN206" s="56">
        <f t="shared" si="3"/>
        <v>86.5</v>
      </c>
      <c r="BO206" s="56" t="s">
        <v>203</v>
      </c>
    </row>
    <row r="207" spans="2:67">
      <c r="B207" s="59" t="s">
        <v>237</v>
      </c>
      <c r="C207" s="56" t="s">
        <v>204</v>
      </c>
      <c r="D207" s="57">
        <v>1</v>
      </c>
      <c r="E207" s="58">
        <v>1</v>
      </c>
      <c r="F207" s="55">
        <v>0</v>
      </c>
      <c r="G207" s="57">
        <v>2</v>
      </c>
      <c r="H207" s="57">
        <v>1</v>
      </c>
      <c r="I207" s="57">
        <v>4</v>
      </c>
      <c r="J207" s="55">
        <v>2</v>
      </c>
      <c r="K207" s="57">
        <v>1</v>
      </c>
      <c r="L207" s="57">
        <v>0</v>
      </c>
      <c r="M207" s="58">
        <v>2</v>
      </c>
      <c r="N207" s="55">
        <v>0</v>
      </c>
      <c r="O207" s="57">
        <v>5</v>
      </c>
      <c r="P207" s="57">
        <v>3</v>
      </c>
      <c r="Q207" s="57">
        <v>2</v>
      </c>
      <c r="R207" s="57">
        <v>4</v>
      </c>
      <c r="S207" s="55">
        <v>4</v>
      </c>
      <c r="T207" s="57">
        <v>2</v>
      </c>
      <c r="U207" s="57">
        <v>6</v>
      </c>
      <c r="V207" s="66">
        <v>10</v>
      </c>
      <c r="W207" s="65">
        <v>9</v>
      </c>
      <c r="X207" s="65">
        <v>6</v>
      </c>
      <c r="Y207" s="65">
        <v>7</v>
      </c>
      <c r="Z207" s="57">
        <v>3</v>
      </c>
      <c r="AA207" s="58">
        <v>0</v>
      </c>
      <c r="AB207" s="57">
        <v>2</v>
      </c>
      <c r="AC207" s="57">
        <v>3</v>
      </c>
      <c r="AD207" s="57">
        <v>1</v>
      </c>
      <c r="AE207" s="58">
        <v>4</v>
      </c>
      <c r="AF207" s="57">
        <v>5</v>
      </c>
      <c r="AG207" s="57">
        <v>2</v>
      </c>
      <c r="AH207" s="57">
        <v>3</v>
      </c>
      <c r="AI207" s="57">
        <v>5</v>
      </c>
      <c r="AJ207" s="55">
        <v>3</v>
      </c>
      <c r="AK207" s="57">
        <v>3</v>
      </c>
      <c r="AL207" s="57">
        <v>7</v>
      </c>
      <c r="AM207" s="65">
        <v>9</v>
      </c>
      <c r="AN207" s="58">
        <v>2</v>
      </c>
      <c r="AO207" s="57">
        <v>2</v>
      </c>
      <c r="AP207" s="57">
        <v>2</v>
      </c>
      <c r="AQ207" s="145">
        <v>2</v>
      </c>
      <c r="AR207" s="58">
        <v>3</v>
      </c>
      <c r="AS207" s="57">
        <v>0</v>
      </c>
      <c r="AT207" s="57">
        <v>3</v>
      </c>
      <c r="AU207" s="57">
        <v>1</v>
      </c>
      <c r="AV207" s="57">
        <v>2</v>
      </c>
      <c r="AW207" s="55">
        <v>1</v>
      </c>
      <c r="AX207" s="57">
        <v>1</v>
      </c>
      <c r="AY207" s="57">
        <v>1</v>
      </c>
      <c r="AZ207" s="57">
        <v>0</v>
      </c>
      <c r="BA207" s="58">
        <v>1</v>
      </c>
      <c r="BB207" s="55">
        <v>3</v>
      </c>
      <c r="BC207" s="157">
        <v>2</v>
      </c>
      <c r="BD207" s="57">
        <v>1</v>
      </c>
      <c r="BE207" s="58">
        <v>1</v>
      </c>
      <c r="BF207" s="55">
        <v>2</v>
      </c>
      <c r="BG207" s="57">
        <v>0</v>
      </c>
      <c r="BH207" s="57">
        <v>2</v>
      </c>
      <c r="BI207" s="57">
        <v>2</v>
      </c>
      <c r="BJ207" s="55">
        <v>1</v>
      </c>
      <c r="BK207" s="57">
        <v>1</v>
      </c>
      <c r="BL207" s="57">
        <v>3</v>
      </c>
      <c r="BM207" s="58">
        <v>0</v>
      </c>
      <c r="BN207" s="56">
        <f t="shared" si="3"/>
        <v>147</v>
      </c>
      <c r="BO207" s="56" t="s">
        <v>204</v>
      </c>
    </row>
    <row r="208" spans="2:67">
      <c r="B208" s="55"/>
      <c r="C208" s="56" t="s">
        <v>205</v>
      </c>
      <c r="D208" s="57">
        <v>2.33</v>
      </c>
      <c r="E208" s="58">
        <v>0.67</v>
      </c>
      <c r="F208" s="55">
        <v>1.67</v>
      </c>
      <c r="G208" s="57">
        <v>0</v>
      </c>
      <c r="H208" s="57">
        <v>0.67</v>
      </c>
      <c r="I208" s="57">
        <v>1.33</v>
      </c>
      <c r="J208" s="55">
        <v>2</v>
      </c>
      <c r="K208" s="57">
        <v>1.33</v>
      </c>
      <c r="L208" s="57">
        <v>1.67</v>
      </c>
      <c r="M208" s="58">
        <v>2.33</v>
      </c>
      <c r="N208" s="55">
        <v>0</v>
      </c>
      <c r="O208" s="57">
        <v>2</v>
      </c>
      <c r="P208" s="57">
        <v>1.33</v>
      </c>
      <c r="Q208" s="57">
        <v>2</v>
      </c>
      <c r="R208" s="57">
        <v>2.67</v>
      </c>
      <c r="S208" s="55">
        <v>4</v>
      </c>
      <c r="T208" s="57">
        <v>3.33</v>
      </c>
      <c r="U208" s="57">
        <v>7.33</v>
      </c>
      <c r="V208" s="58">
        <v>4</v>
      </c>
      <c r="W208" s="57">
        <v>4.33</v>
      </c>
      <c r="X208" s="57">
        <v>4.33</v>
      </c>
      <c r="Y208" s="57">
        <v>6.33</v>
      </c>
      <c r="Z208" s="57">
        <v>2.67</v>
      </c>
      <c r="AA208" s="58">
        <v>3.33</v>
      </c>
      <c r="AB208" s="57">
        <v>2</v>
      </c>
      <c r="AC208" s="57">
        <v>0.33</v>
      </c>
      <c r="AD208" s="57">
        <v>1.33</v>
      </c>
      <c r="AE208" s="58">
        <v>3</v>
      </c>
      <c r="AF208" s="57">
        <v>3</v>
      </c>
      <c r="AG208" s="57">
        <v>2</v>
      </c>
      <c r="AH208" s="57">
        <v>2.33</v>
      </c>
      <c r="AI208" s="57">
        <v>2.33</v>
      </c>
      <c r="AJ208" s="55">
        <v>3.67</v>
      </c>
      <c r="AK208" s="57">
        <v>3.33</v>
      </c>
      <c r="AL208" s="57">
        <v>1</v>
      </c>
      <c r="AM208" s="57">
        <v>3</v>
      </c>
      <c r="AN208" s="58">
        <v>4.33</v>
      </c>
      <c r="AO208" s="57">
        <v>2.67</v>
      </c>
      <c r="AP208" s="57">
        <v>5.33</v>
      </c>
      <c r="AQ208" s="145">
        <v>2.67</v>
      </c>
      <c r="AR208" s="58">
        <v>6</v>
      </c>
      <c r="AS208" s="57">
        <v>2</v>
      </c>
      <c r="AT208" s="57">
        <v>4.33</v>
      </c>
      <c r="AU208" s="57">
        <v>3.33</v>
      </c>
      <c r="AV208" s="57">
        <v>7.67</v>
      </c>
      <c r="AW208" s="59">
        <v>9.33</v>
      </c>
      <c r="AX208" s="65">
        <v>4.33</v>
      </c>
      <c r="AY208" s="65">
        <v>11</v>
      </c>
      <c r="AZ208" s="65">
        <v>7.67</v>
      </c>
      <c r="BA208" s="66">
        <v>7.33</v>
      </c>
      <c r="BB208" s="59">
        <v>11</v>
      </c>
      <c r="BC208" s="161">
        <v>6</v>
      </c>
      <c r="BD208" s="65">
        <v>5.33</v>
      </c>
      <c r="BE208" s="66">
        <v>6.33</v>
      </c>
      <c r="BF208" s="55">
        <v>3</v>
      </c>
      <c r="BG208" s="57">
        <v>3.67</v>
      </c>
      <c r="BH208" s="57">
        <v>6.67</v>
      </c>
      <c r="BI208" s="57">
        <v>3</v>
      </c>
      <c r="BJ208" s="55">
        <v>3.67</v>
      </c>
      <c r="BK208" s="57">
        <v>2</v>
      </c>
      <c r="BL208" s="57">
        <v>1.33</v>
      </c>
      <c r="BM208" s="58">
        <v>3.33</v>
      </c>
      <c r="BN208" s="56">
        <f t="shared" si="3"/>
        <v>208.29</v>
      </c>
      <c r="BO208" s="56" t="s">
        <v>205</v>
      </c>
    </row>
    <row r="209" spans="2:67">
      <c r="B209" s="55"/>
      <c r="C209" s="56" t="s">
        <v>206</v>
      </c>
      <c r="D209" s="57">
        <v>0</v>
      </c>
      <c r="E209" s="58">
        <v>1</v>
      </c>
      <c r="F209" s="55">
        <v>1</v>
      </c>
      <c r="G209" s="57">
        <v>0</v>
      </c>
      <c r="H209" s="57">
        <v>0</v>
      </c>
      <c r="I209" s="57">
        <v>1</v>
      </c>
      <c r="J209" s="55">
        <v>1</v>
      </c>
      <c r="K209" s="57">
        <v>0</v>
      </c>
      <c r="L209" s="57">
        <v>0</v>
      </c>
      <c r="M209" s="58">
        <v>0</v>
      </c>
      <c r="N209" s="55">
        <v>0</v>
      </c>
      <c r="O209" s="57">
        <v>1</v>
      </c>
      <c r="P209" s="57">
        <v>2</v>
      </c>
      <c r="Q209" s="57">
        <v>1</v>
      </c>
      <c r="R209" s="57">
        <v>2</v>
      </c>
      <c r="S209" s="55">
        <v>1</v>
      </c>
      <c r="T209" s="57">
        <v>1</v>
      </c>
      <c r="U209" s="57">
        <v>0</v>
      </c>
      <c r="V209" s="58">
        <v>1</v>
      </c>
      <c r="W209" s="57">
        <v>2</v>
      </c>
      <c r="X209" s="57">
        <v>3</v>
      </c>
      <c r="Y209" s="57">
        <v>2</v>
      </c>
      <c r="Z209" s="57">
        <v>3</v>
      </c>
      <c r="AA209" s="58">
        <v>2</v>
      </c>
      <c r="AB209" s="57">
        <v>3</v>
      </c>
      <c r="AC209" s="57">
        <v>3</v>
      </c>
      <c r="AD209" s="57">
        <v>2</v>
      </c>
      <c r="AE209" s="58">
        <v>3</v>
      </c>
      <c r="AF209" s="57">
        <v>1</v>
      </c>
      <c r="AG209" s="57">
        <v>2</v>
      </c>
      <c r="AH209" s="57">
        <v>4</v>
      </c>
      <c r="AI209" s="57">
        <v>2</v>
      </c>
      <c r="AJ209" s="55">
        <v>1</v>
      </c>
      <c r="AK209" s="57">
        <v>0</v>
      </c>
      <c r="AL209" s="57">
        <v>2</v>
      </c>
      <c r="AM209" s="57">
        <v>1</v>
      </c>
      <c r="AN209" s="58">
        <v>0</v>
      </c>
      <c r="AO209" s="57">
        <v>2</v>
      </c>
      <c r="AP209" s="57">
        <v>0</v>
      </c>
      <c r="AQ209" s="145">
        <v>1</v>
      </c>
      <c r="AR209" s="58">
        <v>3</v>
      </c>
      <c r="AS209" s="57">
        <v>3</v>
      </c>
      <c r="AT209" s="57">
        <v>2</v>
      </c>
      <c r="AU209" s="57">
        <v>2</v>
      </c>
      <c r="AV209" s="57">
        <v>1</v>
      </c>
      <c r="AW209" s="55">
        <v>2</v>
      </c>
      <c r="AX209" s="57">
        <v>1</v>
      </c>
      <c r="AY209" s="57">
        <v>1</v>
      </c>
      <c r="AZ209" s="57">
        <v>3</v>
      </c>
      <c r="BA209" s="58">
        <v>1</v>
      </c>
      <c r="BB209" s="55">
        <v>0</v>
      </c>
      <c r="BC209" s="157">
        <v>0</v>
      </c>
      <c r="BD209" s="57">
        <v>0</v>
      </c>
      <c r="BE209" s="58">
        <v>1</v>
      </c>
      <c r="BF209" s="55">
        <v>0</v>
      </c>
      <c r="BG209" s="57">
        <v>0</v>
      </c>
      <c r="BH209" s="57">
        <v>0</v>
      </c>
      <c r="BI209" s="57">
        <v>0</v>
      </c>
      <c r="BJ209" s="55">
        <v>0</v>
      </c>
      <c r="BK209" s="57">
        <v>0</v>
      </c>
      <c r="BL209" s="57">
        <v>2</v>
      </c>
      <c r="BM209" s="58">
        <v>1</v>
      </c>
      <c r="BN209" s="56">
        <f t="shared" si="3"/>
        <v>71</v>
      </c>
      <c r="BO209" s="56" t="s">
        <v>206</v>
      </c>
    </row>
    <row r="210" spans="2:67">
      <c r="B210" s="55"/>
      <c r="C210" s="56" t="s">
        <v>207</v>
      </c>
      <c r="D210" s="57">
        <v>3</v>
      </c>
      <c r="E210" s="58">
        <v>0</v>
      </c>
      <c r="F210" s="55">
        <v>0</v>
      </c>
      <c r="G210" s="57">
        <v>0</v>
      </c>
      <c r="H210" s="57">
        <v>2</v>
      </c>
      <c r="I210" s="57">
        <v>0</v>
      </c>
      <c r="J210" s="55">
        <v>1</v>
      </c>
      <c r="K210" s="57">
        <v>1</v>
      </c>
      <c r="L210" s="57">
        <v>1</v>
      </c>
      <c r="M210" s="58">
        <v>1</v>
      </c>
      <c r="N210" s="55">
        <v>0</v>
      </c>
      <c r="O210" s="65">
        <v>8</v>
      </c>
      <c r="P210" s="57">
        <v>3</v>
      </c>
      <c r="Q210" s="57">
        <v>4</v>
      </c>
      <c r="R210" s="65">
        <v>21</v>
      </c>
      <c r="S210" s="59">
        <v>24</v>
      </c>
      <c r="T210" s="65">
        <v>32</v>
      </c>
      <c r="U210" s="65">
        <v>32</v>
      </c>
      <c r="V210" s="66">
        <v>44</v>
      </c>
      <c r="W210" s="65">
        <v>58</v>
      </c>
      <c r="X210" s="65">
        <v>56</v>
      </c>
      <c r="Y210" s="65">
        <v>59</v>
      </c>
      <c r="Z210" s="65">
        <v>47</v>
      </c>
      <c r="AA210" s="66">
        <v>29</v>
      </c>
      <c r="AB210" s="65">
        <v>32</v>
      </c>
      <c r="AC210" s="65">
        <v>35</v>
      </c>
      <c r="AD210" s="65">
        <v>42</v>
      </c>
      <c r="AE210" s="66">
        <v>26</v>
      </c>
      <c r="AF210" s="65">
        <v>21</v>
      </c>
      <c r="AG210" s="65">
        <v>29</v>
      </c>
      <c r="AH210" s="65">
        <v>16</v>
      </c>
      <c r="AI210" s="65">
        <v>8</v>
      </c>
      <c r="AJ210" s="59">
        <v>15</v>
      </c>
      <c r="AK210" s="65">
        <v>16</v>
      </c>
      <c r="AL210" s="65">
        <v>10</v>
      </c>
      <c r="AM210" s="65">
        <v>14</v>
      </c>
      <c r="AN210" s="66">
        <v>8</v>
      </c>
      <c r="AO210" s="65">
        <v>10</v>
      </c>
      <c r="AP210" s="65">
        <v>19</v>
      </c>
      <c r="AQ210" s="148">
        <v>10</v>
      </c>
      <c r="AR210" s="66">
        <v>9</v>
      </c>
      <c r="AS210" s="65">
        <v>6</v>
      </c>
      <c r="AT210" s="57">
        <v>3</v>
      </c>
      <c r="AU210" s="57">
        <v>7</v>
      </c>
      <c r="AV210" s="57">
        <v>5</v>
      </c>
      <c r="AW210" s="55">
        <v>6</v>
      </c>
      <c r="AX210" s="57">
        <v>3</v>
      </c>
      <c r="AY210" s="57">
        <v>0</v>
      </c>
      <c r="AZ210" s="57">
        <v>4</v>
      </c>
      <c r="BA210" s="58">
        <v>4</v>
      </c>
      <c r="BB210" s="55">
        <v>5</v>
      </c>
      <c r="BC210" s="160">
        <v>2</v>
      </c>
      <c r="BD210" s="57">
        <v>1</v>
      </c>
      <c r="BE210" s="58">
        <v>4</v>
      </c>
      <c r="BF210" s="55">
        <v>3</v>
      </c>
      <c r="BG210" s="57">
        <v>2</v>
      </c>
      <c r="BH210" s="57">
        <v>2</v>
      </c>
      <c r="BI210" s="57">
        <v>7</v>
      </c>
      <c r="BJ210" s="55">
        <v>2</v>
      </c>
      <c r="BK210" s="57">
        <v>1</v>
      </c>
      <c r="BL210" s="57">
        <v>1</v>
      </c>
      <c r="BM210" s="58">
        <v>5</v>
      </c>
      <c r="BN210" s="56">
        <f t="shared" si="3"/>
        <v>810</v>
      </c>
      <c r="BO210" s="56" t="s">
        <v>207</v>
      </c>
    </row>
    <row r="211" spans="2:67">
      <c r="B211" s="55"/>
      <c r="C211" s="75" t="s">
        <v>208</v>
      </c>
      <c r="D211" s="76">
        <v>1.22</v>
      </c>
      <c r="E211" s="77">
        <v>0.44</v>
      </c>
      <c r="F211" s="78">
        <v>0.78</v>
      </c>
      <c r="G211" s="76">
        <v>0.22</v>
      </c>
      <c r="H211" s="76">
        <v>0.67</v>
      </c>
      <c r="I211" s="76">
        <v>1.1100000000000001</v>
      </c>
      <c r="J211" s="78">
        <v>1.1100000000000001</v>
      </c>
      <c r="K211" s="76">
        <v>0.67</v>
      </c>
      <c r="L211" s="76">
        <v>0.67</v>
      </c>
      <c r="M211" s="77">
        <v>1.33</v>
      </c>
      <c r="N211" s="78">
        <v>0</v>
      </c>
      <c r="O211" s="76">
        <v>2.2200000000000002</v>
      </c>
      <c r="P211" s="76">
        <v>1.44</v>
      </c>
      <c r="Q211" s="76">
        <v>1.44</v>
      </c>
      <c r="R211" s="76">
        <v>3.89</v>
      </c>
      <c r="S211" s="78">
        <v>4.5599999999999996</v>
      </c>
      <c r="T211" s="76">
        <v>5.1100000000000003</v>
      </c>
      <c r="U211" s="76">
        <v>6.89</v>
      </c>
      <c r="V211" s="77">
        <v>7.56</v>
      </c>
      <c r="W211" s="79">
        <v>9.2200000000000006</v>
      </c>
      <c r="X211" s="79">
        <v>9.2200000000000006</v>
      </c>
      <c r="Y211" s="79">
        <v>11</v>
      </c>
      <c r="Z211" s="79">
        <v>6.89</v>
      </c>
      <c r="AA211" s="84">
        <v>4.8899999999999997</v>
      </c>
      <c r="AB211" s="79">
        <v>4.78</v>
      </c>
      <c r="AC211" s="79">
        <v>4.78</v>
      </c>
      <c r="AD211" s="79">
        <v>5.44</v>
      </c>
      <c r="AE211" s="84">
        <v>5</v>
      </c>
      <c r="AF211" s="79">
        <v>4.1100000000000003</v>
      </c>
      <c r="AG211" s="79">
        <v>4.4400000000000004</v>
      </c>
      <c r="AH211" s="76">
        <v>3.67</v>
      </c>
      <c r="AI211" s="76">
        <v>2.56</v>
      </c>
      <c r="AJ211" s="78">
        <v>3.67</v>
      </c>
      <c r="AK211" s="76">
        <v>3.78</v>
      </c>
      <c r="AL211" s="76">
        <v>2.78</v>
      </c>
      <c r="AM211" s="76">
        <v>4</v>
      </c>
      <c r="AN211" s="77">
        <v>3.22</v>
      </c>
      <c r="AO211" s="76">
        <v>2.67</v>
      </c>
      <c r="AP211" s="76">
        <v>4.33</v>
      </c>
      <c r="AQ211" s="146">
        <v>2.56</v>
      </c>
      <c r="AR211" s="77">
        <v>3.67</v>
      </c>
      <c r="AS211" s="76">
        <v>2.11</v>
      </c>
      <c r="AT211" s="76">
        <v>2.78</v>
      </c>
      <c r="AU211" s="76">
        <v>3.67</v>
      </c>
      <c r="AV211" s="76">
        <v>4.8899999999999997</v>
      </c>
      <c r="AW211" s="78">
        <v>5.1100000000000003</v>
      </c>
      <c r="AX211" s="76">
        <v>2.78</v>
      </c>
      <c r="AY211" s="76">
        <v>5.89</v>
      </c>
      <c r="AZ211" s="76">
        <v>4.33</v>
      </c>
      <c r="BA211" s="77">
        <v>5.44</v>
      </c>
      <c r="BB211" s="78">
        <v>5.5</v>
      </c>
      <c r="BC211" s="160">
        <v>4.33</v>
      </c>
      <c r="BD211" s="76">
        <v>3.78</v>
      </c>
      <c r="BE211" s="77">
        <v>4.33</v>
      </c>
      <c r="BF211" s="78">
        <v>3.56</v>
      </c>
      <c r="BG211" s="76">
        <v>3.78</v>
      </c>
      <c r="BH211" s="76">
        <v>4.8899999999999997</v>
      </c>
      <c r="BI211" s="76">
        <v>5.22</v>
      </c>
      <c r="BJ211" s="78">
        <v>3</v>
      </c>
      <c r="BK211" s="76">
        <v>2.56</v>
      </c>
      <c r="BL211" s="76">
        <v>2.2200000000000002</v>
      </c>
      <c r="BM211" s="77">
        <v>2.67</v>
      </c>
      <c r="BN211" s="75">
        <f t="shared" si="3"/>
        <v>222.63</v>
      </c>
      <c r="BO211" s="75" t="s">
        <v>208</v>
      </c>
    </row>
    <row r="212" spans="2:67">
      <c r="B212" s="61"/>
      <c r="C212" s="62" t="s">
        <v>209</v>
      </c>
      <c r="D212" s="63">
        <v>0.49</v>
      </c>
      <c r="E212" s="64">
        <v>0.49</v>
      </c>
      <c r="F212" s="61">
        <v>0.45</v>
      </c>
      <c r="G212" s="63">
        <v>0.49</v>
      </c>
      <c r="H212" s="63">
        <v>0.53</v>
      </c>
      <c r="I212" s="63">
        <v>0.63</v>
      </c>
      <c r="J212" s="61">
        <v>0.71</v>
      </c>
      <c r="K212" s="63">
        <v>0.81</v>
      </c>
      <c r="L212" s="63">
        <v>0.84</v>
      </c>
      <c r="M212" s="64">
        <v>0.89</v>
      </c>
      <c r="N212" s="61">
        <v>0.22</v>
      </c>
      <c r="O212" s="63">
        <v>1.1200000000000001</v>
      </c>
      <c r="P212" s="63">
        <v>0.61</v>
      </c>
      <c r="Q212" s="63">
        <v>0.59</v>
      </c>
      <c r="R212" s="63">
        <v>0.72</v>
      </c>
      <c r="S212" s="61">
        <v>0.8</v>
      </c>
      <c r="T212" s="63">
        <v>0.74</v>
      </c>
      <c r="U212" s="63">
        <v>0.82</v>
      </c>
      <c r="V212" s="64">
        <v>0.73</v>
      </c>
      <c r="W212" s="63">
        <v>0.83</v>
      </c>
      <c r="X212" s="63">
        <v>0.89</v>
      </c>
      <c r="Y212" s="63">
        <v>0.83</v>
      </c>
      <c r="Z212" s="63">
        <v>0.8</v>
      </c>
      <c r="AA212" s="64">
        <v>0.77</v>
      </c>
      <c r="AB212" s="63">
        <v>0.81</v>
      </c>
      <c r="AC212" s="63">
        <v>0.95</v>
      </c>
      <c r="AD212" s="63">
        <v>0.91</v>
      </c>
      <c r="AE212" s="64">
        <v>0.79</v>
      </c>
      <c r="AF212" s="63">
        <v>0.75</v>
      </c>
      <c r="AG212" s="63">
        <v>0.9</v>
      </c>
      <c r="AH212" s="63">
        <v>0.79</v>
      </c>
      <c r="AI212" s="63">
        <v>0.75</v>
      </c>
      <c r="AJ212" s="61">
        <v>0.91</v>
      </c>
      <c r="AK212" s="63">
        <v>0.83</v>
      </c>
      <c r="AL212" s="63">
        <v>0.87</v>
      </c>
      <c r="AM212" s="63">
        <v>0.88</v>
      </c>
      <c r="AN212" s="64">
        <v>0.9</v>
      </c>
      <c r="AO212" s="63">
        <v>0.86</v>
      </c>
      <c r="AP212" s="63">
        <v>0.88</v>
      </c>
      <c r="AQ212" s="147">
        <v>0.83</v>
      </c>
      <c r="AR212" s="64">
        <v>0.9</v>
      </c>
      <c r="AS212" s="63">
        <v>0.86</v>
      </c>
      <c r="AT212" s="63">
        <v>0.67</v>
      </c>
      <c r="AU212" s="63">
        <v>1.1399999999999999</v>
      </c>
      <c r="AV212" s="63">
        <v>1.08</v>
      </c>
      <c r="AW212" s="61">
        <v>1.0900000000000001</v>
      </c>
      <c r="AX212" s="63">
        <v>1.1100000000000001</v>
      </c>
      <c r="AY212" s="63">
        <v>1.08</v>
      </c>
      <c r="AZ212" s="63">
        <v>1.06</v>
      </c>
      <c r="BA212" s="64">
        <v>1.01</v>
      </c>
      <c r="BB212" s="61">
        <v>1.05</v>
      </c>
      <c r="BC212" s="159">
        <v>0.91</v>
      </c>
      <c r="BD212" s="63">
        <v>0.96</v>
      </c>
      <c r="BE212" s="64">
        <v>0.86</v>
      </c>
      <c r="BF212" s="61">
        <v>0.7</v>
      </c>
      <c r="BG212" s="63">
        <v>0.72</v>
      </c>
      <c r="BH212" s="63">
        <v>0.76</v>
      </c>
      <c r="BI212" s="63">
        <v>0.7</v>
      </c>
      <c r="BJ212" s="61">
        <v>0.66</v>
      </c>
      <c r="BK212" s="63">
        <v>0.65</v>
      </c>
      <c r="BL212" s="63">
        <v>0.6</v>
      </c>
      <c r="BM212" s="64">
        <v>0.54</v>
      </c>
      <c r="BN212" s="62">
        <f t="shared" si="3"/>
        <v>43.189999999999991</v>
      </c>
      <c r="BO212" s="62" t="s">
        <v>209</v>
      </c>
    </row>
    <row r="213" spans="2:67">
      <c r="B213" s="43" t="s">
        <v>238</v>
      </c>
      <c r="C213" s="44" t="s">
        <v>201</v>
      </c>
      <c r="D213" s="46">
        <v>0</v>
      </c>
      <c r="E213" s="48">
        <v>0</v>
      </c>
      <c r="F213" s="49">
        <v>0</v>
      </c>
      <c r="G213" s="46">
        <v>0</v>
      </c>
      <c r="H213" s="46">
        <v>0</v>
      </c>
      <c r="I213" s="46">
        <v>0</v>
      </c>
      <c r="J213" s="49">
        <v>0</v>
      </c>
      <c r="K213" s="46">
        <v>0</v>
      </c>
      <c r="L213" s="46">
        <v>0</v>
      </c>
      <c r="M213" s="48">
        <v>0</v>
      </c>
      <c r="N213" s="49">
        <v>0</v>
      </c>
      <c r="O213" s="46">
        <v>0</v>
      </c>
      <c r="P213" s="46">
        <v>0</v>
      </c>
      <c r="Q213" s="46">
        <v>1</v>
      </c>
      <c r="R213" s="46">
        <v>0</v>
      </c>
      <c r="S213" s="49">
        <v>0</v>
      </c>
      <c r="T213" s="46">
        <v>0</v>
      </c>
      <c r="U213" s="46">
        <v>0</v>
      </c>
      <c r="V213" s="48">
        <v>0</v>
      </c>
      <c r="W213" s="46">
        <v>0</v>
      </c>
      <c r="X213" s="46">
        <v>0</v>
      </c>
      <c r="Y213" s="46">
        <v>0</v>
      </c>
      <c r="Z213" s="46">
        <v>0</v>
      </c>
      <c r="AA213" s="48">
        <v>0</v>
      </c>
      <c r="AB213" s="46">
        <v>0</v>
      </c>
      <c r="AC213" s="46">
        <v>0</v>
      </c>
      <c r="AD213" s="46">
        <v>0</v>
      </c>
      <c r="AE213" s="48">
        <v>0</v>
      </c>
      <c r="AF213" s="46">
        <v>0</v>
      </c>
      <c r="AG213" s="46">
        <v>0</v>
      </c>
      <c r="AH213" s="45">
        <v>0</v>
      </c>
      <c r="AI213" s="46">
        <v>0</v>
      </c>
      <c r="AJ213" s="49">
        <v>0</v>
      </c>
      <c r="AK213" s="46">
        <v>0</v>
      </c>
      <c r="AL213" s="46">
        <v>0</v>
      </c>
      <c r="AM213" s="46">
        <v>0</v>
      </c>
      <c r="AN213" s="48">
        <v>0</v>
      </c>
      <c r="AO213" s="46">
        <v>0</v>
      </c>
      <c r="AP213" s="46">
        <v>0</v>
      </c>
      <c r="AQ213" s="142">
        <v>0</v>
      </c>
      <c r="AR213" s="118">
        <v>0</v>
      </c>
      <c r="AS213" s="46">
        <v>0</v>
      </c>
      <c r="AT213" s="46">
        <v>0</v>
      </c>
      <c r="AU213" s="46">
        <v>0</v>
      </c>
      <c r="AV213" s="46">
        <v>0</v>
      </c>
      <c r="AW213" s="49">
        <v>0</v>
      </c>
      <c r="AX213" s="46">
        <v>0</v>
      </c>
      <c r="AY213" s="46">
        <v>0</v>
      </c>
      <c r="AZ213" s="46">
        <v>0</v>
      </c>
      <c r="BA213" s="48">
        <v>0</v>
      </c>
      <c r="BB213" s="49">
        <v>0</v>
      </c>
      <c r="BC213" s="153">
        <v>0</v>
      </c>
      <c r="BD213" s="46">
        <v>0</v>
      </c>
      <c r="BE213" s="48">
        <v>0</v>
      </c>
      <c r="BF213" s="49">
        <v>0</v>
      </c>
      <c r="BG213" s="46">
        <v>0</v>
      </c>
      <c r="BH213" s="46">
        <v>0</v>
      </c>
      <c r="BI213" s="46">
        <v>0</v>
      </c>
      <c r="BJ213" s="49">
        <v>0</v>
      </c>
      <c r="BK213" s="46">
        <v>0</v>
      </c>
      <c r="BL213" s="46">
        <v>0</v>
      </c>
      <c r="BM213" s="48">
        <v>0</v>
      </c>
      <c r="BN213" s="120">
        <f t="shared" si="3"/>
        <v>1</v>
      </c>
      <c r="BO213" s="44" t="s">
        <v>201</v>
      </c>
    </row>
    <row r="214" spans="2:67">
      <c r="B214" s="43" t="s">
        <v>228</v>
      </c>
      <c r="C214" s="44" t="s">
        <v>203</v>
      </c>
      <c r="D214" s="46">
        <v>0</v>
      </c>
      <c r="E214" s="48">
        <v>0</v>
      </c>
      <c r="F214" s="49">
        <v>0</v>
      </c>
      <c r="G214" s="46">
        <v>0</v>
      </c>
      <c r="H214" s="46">
        <v>0</v>
      </c>
      <c r="I214" s="46">
        <v>0</v>
      </c>
      <c r="J214" s="49">
        <v>0</v>
      </c>
      <c r="K214" s="46">
        <v>0</v>
      </c>
      <c r="L214" s="46">
        <v>0</v>
      </c>
      <c r="M214" s="48">
        <v>0</v>
      </c>
      <c r="N214" s="49">
        <v>0</v>
      </c>
      <c r="O214" s="46">
        <v>0</v>
      </c>
      <c r="P214" s="46">
        <v>0</v>
      </c>
      <c r="Q214" s="46">
        <v>0</v>
      </c>
      <c r="R214" s="46">
        <v>0</v>
      </c>
      <c r="S214" s="49">
        <v>0</v>
      </c>
      <c r="T214" s="46">
        <v>0</v>
      </c>
      <c r="U214" s="46">
        <v>0</v>
      </c>
      <c r="V214" s="48">
        <v>0</v>
      </c>
      <c r="W214" s="46">
        <v>0</v>
      </c>
      <c r="X214" s="46">
        <v>0</v>
      </c>
      <c r="Y214" s="46">
        <v>0</v>
      </c>
      <c r="Z214" s="46">
        <v>0</v>
      </c>
      <c r="AA214" s="48">
        <v>0</v>
      </c>
      <c r="AB214" s="46">
        <v>0</v>
      </c>
      <c r="AC214" s="46">
        <v>0</v>
      </c>
      <c r="AD214" s="46">
        <v>0</v>
      </c>
      <c r="AE214" s="48">
        <v>0</v>
      </c>
      <c r="AF214" s="46">
        <v>0</v>
      </c>
      <c r="AG214" s="46">
        <v>0</v>
      </c>
      <c r="AH214" s="46">
        <v>0</v>
      </c>
      <c r="AI214" s="46">
        <v>0</v>
      </c>
      <c r="AJ214" s="49">
        <v>0</v>
      </c>
      <c r="AK214" s="46">
        <v>0</v>
      </c>
      <c r="AL214" s="46">
        <v>0</v>
      </c>
      <c r="AM214" s="46">
        <v>0</v>
      </c>
      <c r="AN214" s="48">
        <v>0</v>
      </c>
      <c r="AO214" s="46">
        <v>0</v>
      </c>
      <c r="AP214" s="46">
        <v>0</v>
      </c>
      <c r="AQ214" s="142">
        <v>0</v>
      </c>
      <c r="AR214" s="118">
        <v>0</v>
      </c>
      <c r="AS214" s="46">
        <v>0</v>
      </c>
      <c r="AT214" s="46">
        <v>0</v>
      </c>
      <c r="AU214" s="46">
        <v>0</v>
      </c>
      <c r="AV214" s="46">
        <v>0</v>
      </c>
      <c r="AW214" s="49">
        <v>0</v>
      </c>
      <c r="AX214" s="46">
        <v>0</v>
      </c>
      <c r="AY214" s="46">
        <v>0</v>
      </c>
      <c r="AZ214" s="46">
        <v>0</v>
      </c>
      <c r="BA214" s="48">
        <v>0</v>
      </c>
      <c r="BB214" s="49">
        <v>0</v>
      </c>
      <c r="BC214" s="153">
        <v>0</v>
      </c>
      <c r="BD214" s="46">
        <v>0</v>
      </c>
      <c r="BE214" s="48">
        <v>1</v>
      </c>
      <c r="BF214" s="49">
        <v>0</v>
      </c>
      <c r="BG214" s="46">
        <v>0</v>
      </c>
      <c r="BH214" s="46">
        <v>0</v>
      </c>
      <c r="BI214" s="46">
        <v>1</v>
      </c>
      <c r="BJ214" s="49">
        <v>0</v>
      </c>
      <c r="BK214" s="46">
        <v>0</v>
      </c>
      <c r="BL214" s="46">
        <v>1</v>
      </c>
      <c r="BM214" s="48">
        <v>0</v>
      </c>
      <c r="BN214" s="120">
        <f t="shared" si="3"/>
        <v>3</v>
      </c>
      <c r="BO214" s="44" t="s">
        <v>203</v>
      </c>
    </row>
    <row r="215" spans="2:67">
      <c r="B215" s="43"/>
      <c r="C215" s="44" t="s">
        <v>204</v>
      </c>
      <c r="D215" s="46">
        <v>0</v>
      </c>
      <c r="E215" s="48">
        <v>0</v>
      </c>
      <c r="F215" s="49">
        <v>0</v>
      </c>
      <c r="G215" s="46">
        <v>1</v>
      </c>
      <c r="H215" s="46">
        <v>0</v>
      </c>
      <c r="I215" s="46">
        <v>0</v>
      </c>
      <c r="J215" s="49">
        <v>0</v>
      </c>
      <c r="K215" s="46">
        <v>0</v>
      </c>
      <c r="L215" s="46">
        <v>0</v>
      </c>
      <c r="M215" s="48">
        <v>0</v>
      </c>
      <c r="N215" s="49">
        <v>0</v>
      </c>
      <c r="O215" s="46">
        <v>0</v>
      </c>
      <c r="P215" s="46">
        <v>0</v>
      </c>
      <c r="Q215" s="46">
        <v>0</v>
      </c>
      <c r="R215" s="46">
        <v>0</v>
      </c>
      <c r="S215" s="49">
        <v>0</v>
      </c>
      <c r="T215" s="46">
        <v>0</v>
      </c>
      <c r="U215" s="46">
        <v>0</v>
      </c>
      <c r="V215" s="48">
        <v>0</v>
      </c>
      <c r="W215" s="46">
        <v>0</v>
      </c>
      <c r="X215" s="46">
        <v>1</v>
      </c>
      <c r="Y215" s="46">
        <v>0</v>
      </c>
      <c r="Z215" s="46">
        <v>0</v>
      </c>
      <c r="AA215" s="48">
        <v>0</v>
      </c>
      <c r="AB215" s="46">
        <v>0</v>
      </c>
      <c r="AC215" s="46">
        <v>0</v>
      </c>
      <c r="AD215" s="46">
        <v>0</v>
      </c>
      <c r="AE215" s="48">
        <v>0</v>
      </c>
      <c r="AF215" s="46">
        <v>1</v>
      </c>
      <c r="AG215" s="46">
        <v>0</v>
      </c>
      <c r="AH215" s="46">
        <v>0</v>
      </c>
      <c r="AI215" s="46">
        <v>0</v>
      </c>
      <c r="AJ215" s="49">
        <v>0</v>
      </c>
      <c r="AK215" s="46">
        <v>0</v>
      </c>
      <c r="AL215" s="46">
        <v>0</v>
      </c>
      <c r="AM215" s="46">
        <v>0</v>
      </c>
      <c r="AN215" s="48">
        <v>0</v>
      </c>
      <c r="AO215" s="46">
        <v>0</v>
      </c>
      <c r="AP215" s="46">
        <v>0</v>
      </c>
      <c r="AQ215" s="142">
        <v>0</v>
      </c>
      <c r="AR215" s="118">
        <v>0</v>
      </c>
      <c r="AS215" s="46">
        <v>0</v>
      </c>
      <c r="AT215" s="46">
        <v>0</v>
      </c>
      <c r="AU215" s="46">
        <v>0</v>
      </c>
      <c r="AV215" s="46">
        <v>0</v>
      </c>
      <c r="AW215" s="49">
        <v>0</v>
      </c>
      <c r="AX215" s="46">
        <v>0</v>
      </c>
      <c r="AY215" s="46">
        <v>0</v>
      </c>
      <c r="AZ215" s="46">
        <v>0</v>
      </c>
      <c r="BA215" s="48">
        <v>0</v>
      </c>
      <c r="BB215" s="49">
        <v>0</v>
      </c>
      <c r="BC215" s="153">
        <v>0</v>
      </c>
      <c r="BD215" s="46">
        <v>0</v>
      </c>
      <c r="BE215" s="48">
        <v>0</v>
      </c>
      <c r="BF215" s="49">
        <v>0</v>
      </c>
      <c r="BG215" s="46">
        <v>0</v>
      </c>
      <c r="BH215" s="46">
        <v>0</v>
      </c>
      <c r="BI215" s="46">
        <v>0</v>
      </c>
      <c r="BJ215" s="49">
        <v>0</v>
      </c>
      <c r="BK215" s="46">
        <v>0</v>
      </c>
      <c r="BL215" s="46">
        <v>0</v>
      </c>
      <c r="BM215" s="48">
        <v>0</v>
      </c>
      <c r="BN215" s="120">
        <f t="shared" si="3"/>
        <v>2</v>
      </c>
      <c r="BO215" s="44" t="s">
        <v>204</v>
      </c>
    </row>
    <row r="216" spans="2:67">
      <c r="B216" s="43"/>
      <c r="C216" s="44" t="s">
        <v>205</v>
      </c>
      <c r="D216" s="46">
        <v>0</v>
      </c>
      <c r="E216" s="48">
        <v>0</v>
      </c>
      <c r="F216" s="49">
        <v>0</v>
      </c>
      <c r="G216" s="46">
        <v>0</v>
      </c>
      <c r="H216" s="46">
        <v>0</v>
      </c>
      <c r="I216" s="46">
        <v>0</v>
      </c>
      <c r="J216" s="49">
        <v>0</v>
      </c>
      <c r="K216" s="46">
        <v>0</v>
      </c>
      <c r="L216" s="46">
        <v>0</v>
      </c>
      <c r="M216" s="48">
        <v>0</v>
      </c>
      <c r="N216" s="49">
        <v>0</v>
      </c>
      <c r="O216" s="46">
        <v>0</v>
      </c>
      <c r="P216" s="46">
        <v>0</v>
      </c>
      <c r="Q216" s="46">
        <v>0</v>
      </c>
      <c r="R216" s="46">
        <v>0</v>
      </c>
      <c r="S216" s="49">
        <v>0</v>
      </c>
      <c r="T216" s="46">
        <v>0</v>
      </c>
      <c r="U216" s="46">
        <v>1</v>
      </c>
      <c r="V216" s="48">
        <v>0</v>
      </c>
      <c r="W216" s="46">
        <v>0</v>
      </c>
      <c r="X216" s="46">
        <v>0</v>
      </c>
      <c r="Y216" s="46">
        <v>0</v>
      </c>
      <c r="Z216" s="46">
        <v>0</v>
      </c>
      <c r="AA216" s="48">
        <v>0</v>
      </c>
      <c r="AB216" s="46">
        <v>0</v>
      </c>
      <c r="AC216" s="46">
        <v>0</v>
      </c>
      <c r="AD216" s="46">
        <v>0</v>
      </c>
      <c r="AE216" s="48">
        <v>0</v>
      </c>
      <c r="AF216" s="46">
        <v>0</v>
      </c>
      <c r="AG216" s="46">
        <v>0</v>
      </c>
      <c r="AH216" s="46">
        <v>0</v>
      </c>
      <c r="AI216" s="46">
        <v>0</v>
      </c>
      <c r="AJ216" s="49">
        <v>0</v>
      </c>
      <c r="AK216" s="46">
        <v>0</v>
      </c>
      <c r="AL216" s="46">
        <v>0</v>
      </c>
      <c r="AM216" s="46">
        <v>0</v>
      </c>
      <c r="AN216" s="48">
        <v>0</v>
      </c>
      <c r="AO216" s="46">
        <v>0</v>
      </c>
      <c r="AP216" s="46">
        <v>0</v>
      </c>
      <c r="AQ216" s="142">
        <v>0</v>
      </c>
      <c r="AR216" s="118">
        <v>0</v>
      </c>
      <c r="AS216" s="46">
        <v>0</v>
      </c>
      <c r="AT216" s="46">
        <v>0</v>
      </c>
      <c r="AU216" s="46">
        <v>0</v>
      </c>
      <c r="AV216" s="46">
        <v>0</v>
      </c>
      <c r="AW216" s="49">
        <v>0</v>
      </c>
      <c r="AX216" s="46">
        <v>0</v>
      </c>
      <c r="AY216" s="46">
        <v>0</v>
      </c>
      <c r="AZ216" s="46">
        <v>0</v>
      </c>
      <c r="BA216" s="48">
        <v>0</v>
      </c>
      <c r="BB216" s="49">
        <v>0</v>
      </c>
      <c r="BC216" s="153">
        <v>0</v>
      </c>
      <c r="BD216" s="46">
        <v>0</v>
      </c>
      <c r="BE216" s="48">
        <v>0</v>
      </c>
      <c r="BF216" s="49">
        <v>0</v>
      </c>
      <c r="BG216" s="46">
        <v>0</v>
      </c>
      <c r="BH216" s="46">
        <v>0</v>
      </c>
      <c r="BI216" s="46">
        <v>0</v>
      </c>
      <c r="BJ216" s="49">
        <v>0</v>
      </c>
      <c r="BK216" s="46">
        <v>0</v>
      </c>
      <c r="BL216" s="46">
        <v>0</v>
      </c>
      <c r="BM216" s="48">
        <v>0</v>
      </c>
      <c r="BN216" s="120">
        <f t="shared" si="3"/>
        <v>1</v>
      </c>
      <c r="BO216" s="44" t="s">
        <v>205</v>
      </c>
    </row>
    <row r="217" spans="2:67">
      <c r="B217" s="43"/>
      <c r="C217" s="44" t="s">
        <v>206</v>
      </c>
      <c r="D217" s="46">
        <v>0</v>
      </c>
      <c r="E217" s="48">
        <v>0</v>
      </c>
      <c r="F217" s="49">
        <v>0</v>
      </c>
      <c r="G217" s="46">
        <v>0</v>
      </c>
      <c r="H217" s="46">
        <v>0</v>
      </c>
      <c r="I217" s="46">
        <v>0</v>
      </c>
      <c r="J217" s="49">
        <v>0</v>
      </c>
      <c r="K217" s="46">
        <v>0</v>
      </c>
      <c r="L217" s="46">
        <v>0</v>
      </c>
      <c r="M217" s="48">
        <v>0</v>
      </c>
      <c r="N217" s="49">
        <v>0</v>
      </c>
      <c r="O217" s="46">
        <v>0</v>
      </c>
      <c r="P217" s="46">
        <v>0</v>
      </c>
      <c r="Q217" s="46">
        <v>0</v>
      </c>
      <c r="R217" s="46">
        <v>0</v>
      </c>
      <c r="S217" s="49">
        <v>0</v>
      </c>
      <c r="T217" s="46">
        <v>0</v>
      </c>
      <c r="U217" s="46">
        <v>0</v>
      </c>
      <c r="V217" s="48">
        <v>0</v>
      </c>
      <c r="W217" s="46">
        <v>0</v>
      </c>
      <c r="X217" s="46">
        <v>0</v>
      </c>
      <c r="Y217" s="46">
        <v>0</v>
      </c>
      <c r="Z217" s="46">
        <v>0</v>
      </c>
      <c r="AA217" s="48">
        <v>0</v>
      </c>
      <c r="AB217" s="46">
        <v>0</v>
      </c>
      <c r="AC217" s="46">
        <v>0</v>
      </c>
      <c r="AD217" s="46">
        <v>0</v>
      </c>
      <c r="AE217" s="48">
        <v>0</v>
      </c>
      <c r="AF217" s="46">
        <v>0</v>
      </c>
      <c r="AG217" s="46">
        <v>0</v>
      </c>
      <c r="AH217" s="46">
        <v>0</v>
      </c>
      <c r="AI217" s="46">
        <v>0</v>
      </c>
      <c r="AJ217" s="49">
        <v>0</v>
      </c>
      <c r="AK217" s="46">
        <v>0</v>
      </c>
      <c r="AL217" s="46">
        <v>0</v>
      </c>
      <c r="AM217" s="46">
        <v>0</v>
      </c>
      <c r="AN217" s="48">
        <v>0</v>
      </c>
      <c r="AO217" s="46">
        <v>0</v>
      </c>
      <c r="AP217" s="46">
        <v>0</v>
      </c>
      <c r="AQ217" s="142">
        <v>0</v>
      </c>
      <c r="AR217" s="118">
        <v>0</v>
      </c>
      <c r="AS217" s="46">
        <v>0</v>
      </c>
      <c r="AT217" s="46">
        <v>0</v>
      </c>
      <c r="AU217" s="46">
        <v>0</v>
      </c>
      <c r="AV217" s="46">
        <v>0</v>
      </c>
      <c r="AW217" s="49">
        <v>0</v>
      </c>
      <c r="AX217" s="46">
        <v>0</v>
      </c>
      <c r="AY217" s="46">
        <v>0</v>
      </c>
      <c r="AZ217" s="46">
        <v>0</v>
      </c>
      <c r="BA217" s="48">
        <v>0</v>
      </c>
      <c r="BB217" s="49">
        <v>0</v>
      </c>
      <c r="BC217" s="153">
        <v>0</v>
      </c>
      <c r="BD217" s="46">
        <v>0</v>
      </c>
      <c r="BE217" s="48">
        <v>0</v>
      </c>
      <c r="BF217" s="49">
        <v>0</v>
      </c>
      <c r="BG217" s="46">
        <v>0</v>
      </c>
      <c r="BH217" s="46">
        <v>0</v>
      </c>
      <c r="BI217" s="46">
        <v>0</v>
      </c>
      <c r="BJ217" s="49">
        <v>0</v>
      </c>
      <c r="BK217" s="46">
        <v>0</v>
      </c>
      <c r="BL217" s="46">
        <v>0</v>
      </c>
      <c r="BM217" s="48">
        <v>0</v>
      </c>
      <c r="BN217" s="120">
        <f t="shared" si="3"/>
        <v>0</v>
      </c>
      <c r="BO217" s="44" t="s">
        <v>206</v>
      </c>
    </row>
    <row r="218" spans="2:67">
      <c r="B218" s="43"/>
      <c r="C218" s="44" t="s">
        <v>207</v>
      </c>
      <c r="D218" s="46">
        <v>0</v>
      </c>
      <c r="E218" s="48">
        <v>0</v>
      </c>
      <c r="F218" s="49">
        <v>0</v>
      </c>
      <c r="G218" s="46">
        <v>0</v>
      </c>
      <c r="H218" s="46">
        <v>0</v>
      </c>
      <c r="I218" s="46">
        <v>0</v>
      </c>
      <c r="J218" s="49">
        <v>0</v>
      </c>
      <c r="K218" s="46">
        <v>0</v>
      </c>
      <c r="L218" s="46">
        <v>0</v>
      </c>
      <c r="M218" s="48">
        <v>0</v>
      </c>
      <c r="N218" s="49">
        <v>0</v>
      </c>
      <c r="O218" s="46">
        <v>0</v>
      </c>
      <c r="P218" s="46">
        <v>0</v>
      </c>
      <c r="Q218" s="46">
        <v>0</v>
      </c>
      <c r="R218" s="46">
        <v>0</v>
      </c>
      <c r="S218" s="49">
        <v>0</v>
      </c>
      <c r="T218" s="46">
        <v>0</v>
      </c>
      <c r="U218" s="46">
        <v>0</v>
      </c>
      <c r="V218" s="48">
        <v>0</v>
      </c>
      <c r="W218" s="46">
        <v>0</v>
      </c>
      <c r="X218" s="46">
        <v>0</v>
      </c>
      <c r="Y218" s="46">
        <v>0</v>
      </c>
      <c r="Z218" s="46">
        <v>0</v>
      </c>
      <c r="AA218" s="48">
        <v>0</v>
      </c>
      <c r="AB218" s="46">
        <v>0</v>
      </c>
      <c r="AC218" s="46">
        <v>0</v>
      </c>
      <c r="AD218" s="46">
        <v>0</v>
      </c>
      <c r="AE218" s="48">
        <v>0</v>
      </c>
      <c r="AF218" s="46">
        <v>0</v>
      </c>
      <c r="AG218" s="46">
        <v>0</v>
      </c>
      <c r="AH218" s="46">
        <v>0</v>
      </c>
      <c r="AI218" s="46">
        <v>0</v>
      </c>
      <c r="AJ218" s="49">
        <v>0</v>
      </c>
      <c r="AK218" s="46">
        <v>0</v>
      </c>
      <c r="AL218" s="46">
        <v>0</v>
      </c>
      <c r="AM218" s="46">
        <v>0</v>
      </c>
      <c r="AN218" s="48">
        <v>0</v>
      </c>
      <c r="AO218" s="46">
        <v>0</v>
      </c>
      <c r="AP218" s="46">
        <v>0</v>
      </c>
      <c r="AQ218" s="143">
        <v>0</v>
      </c>
      <c r="AR218" s="118">
        <v>0</v>
      </c>
      <c r="AS218" s="46">
        <v>0</v>
      </c>
      <c r="AT218" s="46">
        <v>0</v>
      </c>
      <c r="AU218" s="46">
        <v>0</v>
      </c>
      <c r="AV218" s="46">
        <v>0</v>
      </c>
      <c r="AW218" s="49">
        <v>0</v>
      </c>
      <c r="AX218" s="46">
        <v>0</v>
      </c>
      <c r="AY218" s="46">
        <v>0</v>
      </c>
      <c r="AZ218" s="46">
        <v>0</v>
      </c>
      <c r="BA218" s="48">
        <v>0</v>
      </c>
      <c r="BB218" s="49">
        <v>0</v>
      </c>
      <c r="BC218" s="154">
        <v>0</v>
      </c>
      <c r="BD218" s="46">
        <v>0</v>
      </c>
      <c r="BE218" s="48">
        <v>0</v>
      </c>
      <c r="BF218" s="49">
        <v>0</v>
      </c>
      <c r="BG218" s="46">
        <v>0</v>
      </c>
      <c r="BH218" s="46">
        <v>0</v>
      </c>
      <c r="BI218" s="46">
        <v>0</v>
      </c>
      <c r="BJ218" s="49">
        <v>0</v>
      </c>
      <c r="BK218" s="46">
        <v>0</v>
      </c>
      <c r="BL218" s="46">
        <v>0</v>
      </c>
      <c r="BM218" s="48">
        <v>0</v>
      </c>
      <c r="BN218" s="120">
        <f t="shared" si="3"/>
        <v>0</v>
      </c>
      <c r="BO218" s="44" t="s">
        <v>207</v>
      </c>
    </row>
    <row r="219" spans="2:67">
      <c r="B219" s="43"/>
      <c r="C219" s="71" t="s">
        <v>208</v>
      </c>
      <c r="D219" s="72">
        <v>0</v>
      </c>
      <c r="E219" s="73">
        <v>0</v>
      </c>
      <c r="F219" s="74">
        <v>0</v>
      </c>
      <c r="G219" s="72">
        <v>1</v>
      </c>
      <c r="H219" s="72">
        <v>0</v>
      </c>
      <c r="I219" s="72">
        <v>0</v>
      </c>
      <c r="J219" s="74">
        <v>0</v>
      </c>
      <c r="K219" s="72">
        <v>0</v>
      </c>
      <c r="L219" s="72">
        <v>0</v>
      </c>
      <c r="M219" s="73">
        <v>0</v>
      </c>
      <c r="N219" s="74">
        <v>0</v>
      </c>
      <c r="O219" s="72">
        <v>0</v>
      </c>
      <c r="P219" s="72">
        <v>0</v>
      </c>
      <c r="Q219" s="72">
        <v>1</v>
      </c>
      <c r="R219" s="72">
        <v>0</v>
      </c>
      <c r="S219" s="74">
        <v>0</v>
      </c>
      <c r="T219" s="72">
        <v>0</v>
      </c>
      <c r="U219" s="72">
        <v>1</v>
      </c>
      <c r="V219" s="73">
        <v>0</v>
      </c>
      <c r="W219" s="72">
        <v>0</v>
      </c>
      <c r="X219" s="72">
        <v>1</v>
      </c>
      <c r="Y219" s="72">
        <v>0</v>
      </c>
      <c r="Z219" s="72">
        <v>0</v>
      </c>
      <c r="AA219" s="73">
        <v>0</v>
      </c>
      <c r="AB219" s="72">
        <v>0</v>
      </c>
      <c r="AC219" s="72">
        <v>0</v>
      </c>
      <c r="AD219" s="72">
        <v>0</v>
      </c>
      <c r="AE219" s="73">
        <v>0</v>
      </c>
      <c r="AF219" s="72">
        <v>1</v>
      </c>
      <c r="AG219" s="72">
        <v>0</v>
      </c>
      <c r="AH219" s="72">
        <v>0</v>
      </c>
      <c r="AI219" s="72">
        <v>0</v>
      </c>
      <c r="AJ219" s="74">
        <v>0</v>
      </c>
      <c r="AK219" s="72">
        <v>0</v>
      </c>
      <c r="AL219" s="72">
        <v>0</v>
      </c>
      <c r="AM219" s="72">
        <v>0</v>
      </c>
      <c r="AN219" s="73">
        <v>0</v>
      </c>
      <c r="AO219" s="72">
        <v>0</v>
      </c>
      <c r="AP219" s="72">
        <v>0</v>
      </c>
      <c r="AQ219" s="143">
        <v>0</v>
      </c>
      <c r="AR219" s="121">
        <v>0</v>
      </c>
      <c r="AS219" s="72">
        <v>0</v>
      </c>
      <c r="AT219" s="72">
        <v>0</v>
      </c>
      <c r="AU219" s="72">
        <v>0</v>
      </c>
      <c r="AV219" s="72">
        <v>0</v>
      </c>
      <c r="AW219" s="74">
        <v>0</v>
      </c>
      <c r="AX219" s="72">
        <v>0</v>
      </c>
      <c r="AY219" s="72">
        <v>0</v>
      </c>
      <c r="AZ219" s="72">
        <v>0</v>
      </c>
      <c r="BA219" s="73">
        <v>0</v>
      </c>
      <c r="BB219" s="74">
        <v>0</v>
      </c>
      <c r="BC219" s="154">
        <v>0</v>
      </c>
      <c r="BD219" s="72">
        <v>0</v>
      </c>
      <c r="BE219" s="73">
        <v>1</v>
      </c>
      <c r="BF219" s="74">
        <v>0</v>
      </c>
      <c r="BG219" s="72">
        <v>0</v>
      </c>
      <c r="BH219" s="72">
        <v>0</v>
      </c>
      <c r="BI219" s="72">
        <v>1</v>
      </c>
      <c r="BJ219" s="74">
        <v>0</v>
      </c>
      <c r="BK219" s="72">
        <v>0</v>
      </c>
      <c r="BL219" s="72">
        <v>1</v>
      </c>
      <c r="BM219" s="73">
        <v>0</v>
      </c>
      <c r="BN219" s="122">
        <f t="shared" si="3"/>
        <v>7</v>
      </c>
      <c r="BO219" s="71" t="s">
        <v>208</v>
      </c>
    </row>
    <row r="220" spans="2:67">
      <c r="B220" s="50"/>
      <c r="C220" s="51" t="s">
        <v>209</v>
      </c>
      <c r="D220" s="52">
        <v>15</v>
      </c>
      <c r="E220" s="54">
        <v>11</v>
      </c>
      <c r="F220" s="53">
        <v>11</v>
      </c>
      <c r="G220" s="52">
        <v>16</v>
      </c>
      <c r="H220" s="52">
        <v>11</v>
      </c>
      <c r="I220" s="52">
        <v>13</v>
      </c>
      <c r="J220" s="53">
        <v>10</v>
      </c>
      <c r="K220" s="52">
        <v>12</v>
      </c>
      <c r="L220" s="52">
        <v>12</v>
      </c>
      <c r="M220" s="54">
        <v>12</v>
      </c>
      <c r="N220" s="53">
        <v>8</v>
      </c>
      <c r="O220" s="52">
        <v>11</v>
      </c>
      <c r="P220" s="52">
        <v>12</v>
      </c>
      <c r="Q220" s="52">
        <v>8</v>
      </c>
      <c r="R220" s="126">
        <v>8</v>
      </c>
      <c r="S220" s="53">
        <v>9</v>
      </c>
      <c r="T220" s="52">
        <v>6</v>
      </c>
      <c r="U220" s="52">
        <v>11</v>
      </c>
      <c r="V220" s="54">
        <v>13</v>
      </c>
      <c r="W220" s="52">
        <v>10</v>
      </c>
      <c r="X220" s="52">
        <v>7</v>
      </c>
      <c r="Y220" s="52">
        <v>8</v>
      </c>
      <c r="Z220" s="52">
        <v>14</v>
      </c>
      <c r="AA220" s="54">
        <v>10</v>
      </c>
      <c r="AB220" s="52">
        <v>8</v>
      </c>
      <c r="AC220" s="52">
        <v>7</v>
      </c>
      <c r="AD220" s="52">
        <v>6</v>
      </c>
      <c r="AE220" s="54">
        <v>11</v>
      </c>
      <c r="AF220" s="52">
        <v>8</v>
      </c>
      <c r="AG220" s="52">
        <v>11</v>
      </c>
      <c r="AH220" s="52">
        <v>8</v>
      </c>
      <c r="AI220" s="52">
        <v>10</v>
      </c>
      <c r="AJ220" s="53">
        <v>14</v>
      </c>
      <c r="AK220" s="52">
        <v>9</v>
      </c>
      <c r="AL220" s="52">
        <v>9</v>
      </c>
      <c r="AM220" s="52">
        <v>9</v>
      </c>
      <c r="AN220" s="54">
        <v>9</v>
      </c>
      <c r="AO220" s="52">
        <v>10</v>
      </c>
      <c r="AP220" s="52">
        <v>8</v>
      </c>
      <c r="AQ220" s="144">
        <v>4</v>
      </c>
      <c r="AR220" s="42">
        <v>12</v>
      </c>
      <c r="AS220" s="52">
        <v>9</v>
      </c>
      <c r="AT220" s="52">
        <v>5</v>
      </c>
      <c r="AU220" s="52">
        <v>14</v>
      </c>
      <c r="AV220" s="52">
        <v>6</v>
      </c>
      <c r="AW220" s="53">
        <v>12</v>
      </c>
      <c r="AX220" s="52">
        <v>6</v>
      </c>
      <c r="AY220" s="52">
        <v>4</v>
      </c>
      <c r="AZ220" s="52">
        <v>3</v>
      </c>
      <c r="BA220" s="54">
        <v>14</v>
      </c>
      <c r="BB220" s="53">
        <v>4</v>
      </c>
      <c r="BC220" s="155">
        <v>12</v>
      </c>
      <c r="BD220" s="52">
        <v>6</v>
      </c>
      <c r="BE220" s="54">
        <v>8</v>
      </c>
      <c r="BF220" s="53">
        <v>4</v>
      </c>
      <c r="BG220" s="52">
        <v>5</v>
      </c>
      <c r="BH220" s="52">
        <v>6</v>
      </c>
      <c r="BI220" s="52">
        <v>8</v>
      </c>
      <c r="BJ220" s="53">
        <v>2</v>
      </c>
      <c r="BK220" s="52">
        <v>4</v>
      </c>
      <c r="BL220" s="52">
        <v>15</v>
      </c>
      <c r="BM220" s="54">
        <v>7</v>
      </c>
      <c r="BN220" s="123">
        <f t="shared" si="3"/>
        <v>442</v>
      </c>
      <c r="BO220" s="51" t="s">
        <v>209</v>
      </c>
    </row>
    <row r="221" spans="2:67">
      <c r="B221" s="55" t="s">
        <v>238</v>
      </c>
      <c r="C221" s="56" t="s">
        <v>201</v>
      </c>
      <c r="D221" s="57">
        <v>0</v>
      </c>
      <c r="E221" s="58">
        <v>0</v>
      </c>
      <c r="F221" s="55">
        <v>0</v>
      </c>
      <c r="G221" s="57">
        <v>0</v>
      </c>
      <c r="H221" s="57">
        <v>0</v>
      </c>
      <c r="I221" s="57">
        <v>0</v>
      </c>
      <c r="J221" s="55">
        <v>0</v>
      </c>
      <c r="K221" s="57">
        <v>0</v>
      </c>
      <c r="L221" s="57">
        <v>0</v>
      </c>
      <c r="M221" s="58">
        <v>0</v>
      </c>
      <c r="N221" s="55">
        <v>0</v>
      </c>
      <c r="O221" s="57">
        <v>0</v>
      </c>
      <c r="P221" s="57">
        <v>0</v>
      </c>
      <c r="Q221" s="57">
        <v>1</v>
      </c>
      <c r="R221" s="57">
        <v>0</v>
      </c>
      <c r="S221" s="55">
        <v>0</v>
      </c>
      <c r="T221" s="57">
        <v>0</v>
      </c>
      <c r="U221" s="57">
        <v>0</v>
      </c>
      <c r="V221" s="58">
        <v>0</v>
      </c>
      <c r="W221" s="57">
        <v>0</v>
      </c>
      <c r="X221" s="57">
        <v>0</v>
      </c>
      <c r="Y221" s="57">
        <v>0</v>
      </c>
      <c r="Z221" s="57">
        <v>0</v>
      </c>
      <c r="AA221" s="58">
        <v>0</v>
      </c>
      <c r="AB221" s="57">
        <v>0</v>
      </c>
      <c r="AC221" s="57">
        <v>0</v>
      </c>
      <c r="AD221" s="57">
        <v>0</v>
      </c>
      <c r="AE221" s="58">
        <v>0</v>
      </c>
      <c r="AF221" s="57">
        <v>0</v>
      </c>
      <c r="AG221" s="57">
        <v>0</v>
      </c>
      <c r="AH221" s="57">
        <v>0</v>
      </c>
      <c r="AI221" s="57">
        <v>0</v>
      </c>
      <c r="AJ221" s="55">
        <v>0</v>
      </c>
      <c r="AK221" s="57">
        <v>0</v>
      </c>
      <c r="AL221" s="57">
        <v>0</v>
      </c>
      <c r="AM221" s="57">
        <v>0</v>
      </c>
      <c r="AN221" s="58">
        <v>0</v>
      </c>
      <c r="AO221" s="57">
        <v>0</v>
      </c>
      <c r="AP221" s="57">
        <v>0</v>
      </c>
      <c r="AQ221" s="145">
        <v>0</v>
      </c>
      <c r="AR221" s="58">
        <v>0</v>
      </c>
      <c r="AS221" s="57">
        <v>0</v>
      </c>
      <c r="AT221" s="57">
        <v>0</v>
      </c>
      <c r="AU221" s="57">
        <v>0</v>
      </c>
      <c r="AV221" s="57">
        <v>0</v>
      </c>
      <c r="AW221" s="55">
        <v>0</v>
      </c>
      <c r="AX221" s="57">
        <v>0</v>
      </c>
      <c r="AY221" s="57">
        <v>0</v>
      </c>
      <c r="AZ221" s="57">
        <v>0</v>
      </c>
      <c r="BA221" s="58">
        <v>0</v>
      </c>
      <c r="BB221" s="55">
        <v>0</v>
      </c>
      <c r="BC221" s="157">
        <v>0</v>
      </c>
      <c r="BD221" s="57">
        <v>0</v>
      </c>
      <c r="BE221" s="58">
        <v>0</v>
      </c>
      <c r="BF221" s="55">
        <v>0</v>
      </c>
      <c r="BG221" s="57">
        <v>0</v>
      </c>
      <c r="BH221" s="57">
        <v>0</v>
      </c>
      <c r="BI221" s="57">
        <v>0</v>
      </c>
      <c r="BJ221" s="55">
        <v>0</v>
      </c>
      <c r="BK221" s="57">
        <v>0</v>
      </c>
      <c r="BL221" s="57">
        <v>0</v>
      </c>
      <c r="BM221" s="58">
        <v>0</v>
      </c>
      <c r="BN221" s="56">
        <f t="shared" si="3"/>
        <v>1</v>
      </c>
      <c r="BO221" s="56" t="s">
        <v>201</v>
      </c>
    </row>
    <row r="222" spans="2:67">
      <c r="B222" s="55" t="s">
        <v>226</v>
      </c>
      <c r="C222" s="56" t="s">
        <v>203</v>
      </c>
      <c r="D222" s="57">
        <v>0</v>
      </c>
      <c r="E222" s="58">
        <v>0</v>
      </c>
      <c r="F222" s="55">
        <v>0</v>
      </c>
      <c r="G222" s="57">
        <v>0</v>
      </c>
      <c r="H222" s="57">
        <v>0</v>
      </c>
      <c r="I222" s="57">
        <v>0</v>
      </c>
      <c r="J222" s="55">
        <v>0</v>
      </c>
      <c r="K222" s="57">
        <v>0</v>
      </c>
      <c r="L222" s="57">
        <v>0</v>
      </c>
      <c r="M222" s="58">
        <v>0</v>
      </c>
      <c r="N222" s="55">
        <v>0</v>
      </c>
      <c r="O222" s="57">
        <v>0</v>
      </c>
      <c r="P222" s="57">
        <v>0</v>
      </c>
      <c r="Q222" s="57">
        <v>0</v>
      </c>
      <c r="R222" s="57">
        <v>0</v>
      </c>
      <c r="S222" s="55">
        <v>0</v>
      </c>
      <c r="T222" s="57">
        <v>0</v>
      </c>
      <c r="U222" s="57">
        <v>0</v>
      </c>
      <c r="V222" s="58">
        <v>0</v>
      </c>
      <c r="W222" s="57">
        <v>0</v>
      </c>
      <c r="X222" s="57">
        <v>0</v>
      </c>
      <c r="Y222" s="57">
        <v>0</v>
      </c>
      <c r="Z222" s="57">
        <v>0</v>
      </c>
      <c r="AA222" s="58">
        <v>0</v>
      </c>
      <c r="AB222" s="57">
        <v>0</v>
      </c>
      <c r="AC222" s="57">
        <v>0</v>
      </c>
      <c r="AD222" s="57">
        <v>0</v>
      </c>
      <c r="AE222" s="58">
        <v>0</v>
      </c>
      <c r="AF222" s="57">
        <v>0</v>
      </c>
      <c r="AG222" s="57">
        <v>0</v>
      </c>
      <c r="AH222" s="57">
        <v>0</v>
      </c>
      <c r="AI222" s="57">
        <v>0</v>
      </c>
      <c r="AJ222" s="55">
        <v>0</v>
      </c>
      <c r="AK222" s="57">
        <v>0</v>
      </c>
      <c r="AL222" s="57">
        <v>0</v>
      </c>
      <c r="AM222" s="57">
        <v>0</v>
      </c>
      <c r="AN222" s="58">
        <v>0</v>
      </c>
      <c r="AO222" s="57">
        <v>0</v>
      </c>
      <c r="AP222" s="57">
        <v>0</v>
      </c>
      <c r="AQ222" s="145">
        <v>0</v>
      </c>
      <c r="AR222" s="58">
        <v>0</v>
      </c>
      <c r="AS222" s="57">
        <v>0</v>
      </c>
      <c r="AT222" s="57">
        <v>0</v>
      </c>
      <c r="AU222" s="57">
        <v>0</v>
      </c>
      <c r="AV222" s="57">
        <v>0</v>
      </c>
      <c r="AW222" s="55">
        <v>0</v>
      </c>
      <c r="AX222" s="57">
        <v>0</v>
      </c>
      <c r="AY222" s="57">
        <v>0</v>
      </c>
      <c r="AZ222" s="57">
        <v>0</v>
      </c>
      <c r="BA222" s="58">
        <v>0</v>
      </c>
      <c r="BB222" s="55">
        <v>0</v>
      </c>
      <c r="BC222" s="157">
        <v>0</v>
      </c>
      <c r="BD222" s="57">
        <v>0</v>
      </c>
      <c r="BE222" s="58">
        <v>0.5</v>
      </c>
      <c r="BF222" s="55">
        <v>0</v>
      </c>
      <c r="BG222" s="57">
        <v>0</v>
      </c>
      <c r="BH222" s="57">
        <v>0</v>
      </c>
      <c r="BI222" s="57">
        <v>0.5</v>
      </c>
      <c r="BJ222" s="55">
        <v>0</v>
      </c>
      <c r="BK222" s="57">
        <v>0</v>
      </c>
      <c r="BL222" s="57">
        <v>0.5</v>
      </c>
      <c r="BM222" s="58">
        <v>0</v>
      </c>
      <c r="BN222" s="56">
        <f t="shared" si="3"/>
        <v>1.5</v>
      </c>
      <c r="BO222" s="56" t="s">
        <v>203</v>
      </c>
    </row>
    <row r="223" spans="2:67">
      <c r="B223" s="55"/>
      <c r="C223" s="56" t="s">
        <v>204</v>
      </c>
      <c r="D223" s="57">
        <v>0</v>
      </c>
      <c r="E223" s="58">
        <v>0</v>
      </c>
      <c r="F223" s="55">
        <v>0</v>
      </c>
      <c r="G223" s="57">
        <v>1</v>
      </c>
      <c r="H223" s="57">
        <v>0</v>
      </c>
      <c r="I223" s="57">
        <v>0</v>
      </c>
      <c r="J223" s="55">
        <v>0</v>
      </c>
      <c r="K223" s="57">
        <v>0</v>
      </c>
      <c r="L223" s="57">
        <v>0</v>
      </c>
      <c r="M223" s="58">
        <v>0</v>
      </c>
      <c r="N223" s="55">
        <v>0</v>
      </c>
      <c r="O223" s="57">
        <v>0</v>
      </c>
      <c r="P223" s="57">
        <v>0</v>
      </c>
      <c r="Q223" s="57">
        <v>0</v>
      </c>
      <c r="R223" s="57">
        <v>0</v>
      </c>
      <c r="S223" s="55">
        <v>0</v>
      </c>
      <c r="T223" s="57">
        <v>0</v>
      </c>
      <c r="U223" s="57">
        <v>0</v>
      </c>
      <c r="V223" s="58">
        <v>0</v>
      </c>
      <c r="W223" s="57">
        <v>0</v>
      </c>
      <c r="X223" s="57">
        <v>1</v>
      </c>
      <c r="Y223" s="57">
        <v>0</v>
      </c>
      <c r="Z223" s="57">
        <v>0</v>
      </c>
      <c r="AA223" s="58">
        <v>0</v>
      </c>
      <c r="AB223" s="57">
        <v>0</v>
      </c>
      <c r="AC223" s="57">
        <v>0</v>
      </c>
      <c r="AD223" s="57">
        <v>0</v>
      </c>
      <c r="AE223" s="58">
        <v>0</v>
      </c>
      <c r="AF223" s="57">
        <v>1</v>
      </c>
      <c r="AG223" s="57">
        <v>0</v>
      </c>
      <c r="AH223" s="57">
        <v>0</v>
      </c>
      <c r="AI223" s="57">
        <v>0</v>
      </c>
      <c r="AJ223" s="55">
        <v>0</v>
      </c>
      <c r="AK223" s="57">
        <v>0</v>
      </c>
      <c r="AL223" s="57">
        <v>0</v>
      </c>
      <c r="AM223" s="57">
        <v>0</v>
      </c>
      <c r="AN223" s="58">
        <v>0</v>
      </c>
      <c r="AO223" s="57">
        <v>0</v>
      </c>
      <c r="AP223" s="57">
        <v>0</v>
      </c>
      <c r="AQ223" s="145">
        <v>0</v>
      </c>
      <c r="AR223" s="58">
        <v>0</v>
      </c>
      <c r="AS223" s="57">
        <v>0</v>
      </c>
      <c r="AT223" s="57">
        <v>0</v>
      </c>
      <c r="AU223" s="57">
        <v>0</v>
      </c>
      <c r="AV223" s="57">
        <v>0</v>
      </c>
      <c r="AW223" s="55">
        <v>0</v>
      </c>
      <c r="AX223" s="57">
        <v>0</v>
      </c>
      <c r="AY223" s="57">
        <v>0</v>
      </c>
      <c r="AZ223" s="57">
        <v>0</v>
      </c>
      <c r="BA223" s="58">
        <v>0</v>
      </c>
      <c r="BB223" s="55">
        <v>0</v>
      </c>
      <c r="BC223" s="157">
        <v>0</v>
      </c>
      <c r="BD223" s="57">
        <v>0</v>
      </c>
      <c r="BE223" s="58">
        <v>0</v>
      </c>
      <c r="BF223" s="55">
        <v>0</v>
      </c>
      <c r="BG223" s="57">
        <v>0</v>
      </c>
      <c r="BH223" s="57">
        <v>0</v>
      </c>
      <c r="BI223" s="57">
        <v>0</v>
      </c>
      <c r="BJ223" s="55">
        <v>0</v>
      </c>
      <c r="BK223" s="57">
        <v>0</v>
      </c>
      <c r="BL223" s="57">
        <v>0</v>
      </c>
      <c r="BM223" s="58">
        <v>0</v>
      </c>
      <c r="BN223" s="56">
        <f t="shared" si="3"/>
        <v>2</v>
      </c>
      <c r="BO223" s="56" t="s">
        <v>204</v>
      </c>
    </row>
    <row r="224" spans="2:67">
      <c r="B224" s="55"/>
      <c r="C224" s="56" t="s">
        <v>205</v>
      </c>
      <c r="D224" s="57">
        <v>0</v>
      </c>
      <c r="E224" s="58">
        <v>0</v>
      </c>
      <c r="F224" s="55">
        <v>0</v>
      </c>
      <c r="G224" s="57">
        <v>0</v>
      </c>
      <c r="H224" s="57">
        <v>0</v>
      </c>
      <c r="I224" s="57">
        <v>0</v>
      </c>
      <c r="J224" s="55">
        <v>0</v>
      </c>
      <c r="K224" s="57">
        <v>0</v>
      </c>
      <c r="L224" s="57">
        <v>0</v>
      </c>
      <c r="M224" s="58">
        <v>0</v>
      </c>
      <c r="N224" s="55">
        <v>0</v>
      </c>
      <c r="O224" s="57">
        <v>0</v>
      </c>
      <c r="P224" s="57">
        <v>0</v>
      </c>
      <c r="Q224" s="57">
        <v>0</v>
      </c>
      <c r="R224" s="57">
        <v>0</v>
      </c>
      <c r="S224" s="55">
        <v>0</v>
      </c>
      <c r="T224" s="57">
        <v>0</v>
      </c>
      <c r="U224" s="57">
        <v>1</v>
      </c>
      <c r="V224" s="58">
        <v>0</v>
      </c>
      <c r="W224" s="57">
        <v>0</v>
      </c>
      <c r="X224" s="57">
        <v>0</v>
      </c>
      <c r="Y224" s="57">
        <v>0</v>
      </c>
      <c r="Z224" s="57">
        <v>0</v>
      </c>
      <c r="AA224" s="58">
        <v>0</v>
      </c>
      <c r="AB224" s="57">
        <v>0</v>
      </c>
      <c r="AC224" s="57">
        <v>0</v>
      </c>
      <c r="AD224" s="57">
        <v>0</v>
      </c>
      <c r="AE224" s="58">
        <v>0</v>
      </c>
      <c r="AF224" s="57">
        <v>0</v>
      </c>
      <c r="AG224" s="57">
        <v>0</v>
      </c>
      <c r="AH224" s="57">
        <v>0</v>
      </c>
      <c r="AI224" s="57">
        <v>0</v>
      </c>
      <c r="AJ224" s="55">
        <v>0</v>
      </c>
      <c r="AK224" s="57">
        <v>0</v>
      </c>
      <c r="AL224" s="57">
        <v>0</v>
      </c>
      <c r="AM224" s="57">
        <v>0</v>
      </c>
      <c r="AN224" s="58">
        <v>0</v>
      </c>
      <c r="AO224" s="57">
        <v>0</v>
      </c>
      <c r="AP224" s="57">
        <v>0</v>
      </c>
      <c r="AQ224" s="145">
        <v>0</v>
      </c>
      <c r="AR224" s="58">
        <v>0</v>
      </c>
      <c r="AS224" s="57">
        <v>0</v>
      </c>
      <c r="AT224" s="57">
        <v>0</v>
      </c>
      <c r="AU224" s="57">
        <v>0</v>
      </c>
      <c r="AV224" s="57">
        <v>0</v>
      </c>
      <c r="AW224" s="55">
        <v>0</v>
      </c>
      <c r="AX224" s="57">
        <v>0</v>
      </c>
      <c r="AY224" s="57">
        <v>0</v>
      </c>
      <c r="AZ224" s="57">
        <v>0</v>
      </c>
      <c r="BA224" s="58">
        <v>0</v>
      </c>
      <c r="BB224" s="55">
        <v>0</v>
      </c>
      <c r="BC224" s="157">
        <v>0</v>
      </c>
      <c r="BD224" s="57">
        <v>0</v>
      </c>
      <c r="BE224" s="58">
        <v>0</v>
      </c>
      <c r="BF224" s="55">
        <v>0</v>
      </c>
      <c r="BG224" s="57">
        <v>0</v>
      </c>
      <c r="BH224" s="57">
        <v>0</v>
      </c>
      <c r="BI224" s="57">
        <v>0</v>
      </c>
      <c r="BJ224" s="55">
        <v>0</v>
      </c>
      <c r="BK224" s="57">
        <v>0</v>
      </c>
      <c r="BL224" s="57">
        <v>0</v>
      </c>
      <c r="BM224" s="58">
        <v>0</v>
      </c>
      <c r="BN224" s="56">
        <f t="shared" si="3"/>
        <v>1</v>
      </c>
      <c r="BO224" s="56" t="s">
        <v>205</v>
      </c>
    </row>
    <row r="225" spans="2:67">
      <c r="B225" s="55"/>
      <c r="C225" s="56" t="s">
        <v>206</v>
      </c>
      <c r="D225" s="57">
        <v>0</v>
      </c>
      <c r="E225" s="58">
        <v>0</v>
      </c>
      <c r="F225" s="55">
        <v>0</v>
      </c>
      <c r="G225" s="57">
        <v>0</v>
      </c>
      <c r="H225" s="57">
        <v>0</v>
      </c>
      <c r="I225" s="57">
        <v>0</v>
      </c>
      <c r="J225" s="55">
        <v>0</v>
      </c>
      <c r="K225" s="57">
        <v>0</v>
      </c>
      <c r="L225" s="57">
        <v>0</v>
      </c>
      <c r="M225" s="58">
        <v>0</v>
      </c>
      <c r="N225" s="55">
        <v>0</v>
      </c>
      <c r="O225" s="57">
        <v>0</v>
      </c>
      <c r="P225" s="57">
        <v>0</v>
      </c>
      <c r="Q225" s="57">
        <v>0</v>
      </c>
      <c r="R225" s="57">
        <v>0</v>
      </c>
      <c r="S225" s="55">
        <v>0</v>
      </c>
      <c r="T225" s="57">
        <v>0</v>
      </c>
      <c r="U225" s="57">
        <v>0</v>
      </c>
      <c r="V225" s="58">
        <v>0</v>
      </c>
      <c r="W225" s="57">
        <v>0</v>
      </c>
      <c r="X225" s="57">
        <v>0</v>
      </c>
      <c r="Y225" s="57">
        <v>0</v>
      </c>
      <c r="Z225" s="57">
        <v>0</v>
      </c>
      <c r="AA225" s="58">
        <v>0</v>
      </c>
      <c r="AB225" s="57">
        <v>0</v>
      </c>
      <c r="AC225" s="57">
        <v>0</v>
      </c>
      <c r="AD225" s="57">
        <v>0</v>
      </c>
      <c r="AE225" s="58">
        <v>0</v>
      </c>
      <c r="AF225" s="57">
        <v>0</v>
      </c>
      <c r="AG225" s="57">
        <v>0</v>
      </c>
      <c r="AH225" s="57">
        <v>0</v>
      </c>
      <c r="AI225" s="57">
        <v>0</v>
      </c>
      <c r="AJ225" s="55">
        <v>0</v>
      </c>
      <c r="AK225" s="57">
        <v>0</v>
      </c>
      <c r="AL225" s="57">
        <v>0</v>
      </c>
      <c r="AM225" s="57">
        <v>0</v>
      </c>
      <c r="AN225" s="58">
        <v>0</v>
      </c>
      <c r="AO225" s="57">
        <v>0</v>
      </c>
      <c r="AP225" s="57">
        <v>0</v>
      </c>
      <c r="AQ225" s="145">
        <v>0</v>
      </c>
      <c r="AR225" s="58">
        <v>0</v>
      </c>
      <c r="AS225" s="57">
        <v>0</v>
      </c>
      <c r="AT225" s="57">
        <v>0</v>
      </c>
      <c r="AU225" s="57">
        <v>0</v>
      </c>
      <c r="AV225" s="57">
        <v>0</v>
      </c>
      <c r="AW225" s="55">
        <v>0</v>
      </c>
      <c r="AX225" s="57">
        <v>0</v>
      </c>
      <c r="AY225" s="57">
        <v>0</v>
      </c>
      <c r="AZ225" s="57">
        <v>0</v>
      </c>
      <c r="BA225" s="58">
        <v>0</v>
      </c>
      <c r="BB225" s="55">
        <v>0</v>
      </c>
      <c r="BC225" s="157">
        <v>0</v>
      </c>
      <c r="BD225" s="57">
        <v>0</v>
      </c>
      <c r="BE225" s="58">
        <v>0</v>
      </c>
      <c r="BF225" s="55">
        <v>0</v>
      </c>
      <c r="BG225" s="57">
        <v>0</v>
      </c>
      <c r="BH225" s="57">
        <v>0</v>
      </c>
      <c r="BI225" s="57">
        <v>0</v>
      </c>
      <c r="BJ225" s="55">
        <v>0</v>
      </c>
      <c r="BK225" s="57">
        <v>0</v>
      </c>
      <c r="BL225" s="57">
        <v>0</v>
      </c>
      <c r="BM225" s="58">
        <v>0</v>
      </c>
      <c r="BN225" s="56">
        <f t="shared" si="3"/>
        <v>0</v>
      </c>
      <c r="BO225" s="56" t="s">
        <v>206</v>
      </c>
    </row>
    <row r="226" spans="2:67">
      <c r="B226" s="55"/>
      <c r="C226" s="56" t="s">
        <v>207</v>
      </c>
      <c r="D226" s="57">
        <v>0</v>
      </c>
      <c r="E226" s="58">
        <v>0</v>
      </c>
      <c r="F226" s="55">
        <v>0</v>
      </c>
      <c r="G226" s="57">
        <v>0</v>
      </c>
      <c r="H226" s="57">
        <v>0</v>
      </c>
      <c r="I226" s="57">
        <v>0</v>
      </c>
      <c r="J226" s="55">
        <v>0</v>
      </c>
      <c r="K226" s="57">
        <v>0</v>
      </c>
      <c r="L226" s="57">
        <v>0</v>
      </c>
      <c r="M226" s="58">
        <v>0</v>
      </c>
      <c r="N226" s="55">
        <v>0</v>
      </c>
      <c r="O226" s="57">
        <v>0</v>
      </c>
      <c r="P226" s="57">
        <v>0</v>
      </c>
      <c r="Q226" s="57">
        <v>0</v>
      </c>
      <c r="R226" s="57">
        <v>0</v>
      </c>
      <c r="S226" s="55">
        <v>0</v>
      </c>
      <c r="T226" s="57">
        <v>0</v>
      </c>
      <c r="U226" s="57">
        <v>0</v>
      </c>
      <c r="V226" s="58">
        <v>0</v>
      </c>
      <c r="W226" s="57">
        <v>0</v>
      </c>
      <c r="X226" s="57">
        <v>0</v>
      </c>
      <c r="Y226" s="57">
        <v>0</v>
      </c>
      <c r="Z226" s="57">
        <v>0</v>
      </c>
      <c r="AA226" s="58">
        <v>0</v>
      </c>
      <c r="AB226" s="57">
        <v>0</v>
      </c>
      <c r="AC226" s="57">
        <v>0</v>
      </c>
      <c r="AD226" s="57">
        <v>0</v>
      </c>
      <c r="AE226" s="58">
        <v>0</v>
      </c>
      <c r="AF226" s="57">
        <v>0</v>
      </c>
      <c r="AG226" s="57">
        <v>0</v>
      </c>
      <c r="AH226" s="57">
        <v>0</v>
      </c>
      <c r="AI226" s="57">
        <v>0</v>
      </c>
      <c r="AJ226" s="55">
        <v>0</v>
      </c>
      <c r="AK226" s="57">
        <v>0</v>
      </c>
      <c r="AL226" s="57">
        <v>0</v>
      </c>
      <c r="AM226" s="57">
        <v>0</v>
      </c>
      <c r="AN226" s="58">
        <v>0</v>
      </c>
      <c r="AO226" s="57">
        <v>0</v>
      </c>
      <c r="AP226" s="57">
        <v>0</v>
      </c>
      <c r="AQ226" s="146">
        <v>0</v>
      </c>
      <c r="AR226" s="58">
        <v>0</v>
      </c>
      <c r="AS226" s="57">
        <v>0</v>
      </c>
      <c r="AT226" s="57">
        <v>0</v>
      </c>
      <c r="AU226" s="57">
        <v>0</v>
      </c>
      <c r="AV226" s="57">
        <v>0</v>
      </c>
      <c r="AW226" s="55">
        <v>0</v>
      </c>
      <c r="AX226" s="57">
        <v>0</v>
      </c>
      <c r="AY226" s="57">
        <v>0</v>
      </c>
      <c r="AZ226" s="57">
        <v>0</v>
      </c>
      <c r="BA226" s="58">
        <v>0</v>
      </c>
      <c r="BB226" s="55">
        <v>0</v>
      </c>
      <c r="BC226" s="160">
        <v>0</v>
      </c>
      <c r="BD226" s="57">
        <v>0</v>
      </c>
      <c r="BE226" s="58">
        <v>0</v>
      </c>
      <c r="BF226" s="55">
        <v>0</v>
      </c>
      <c r="BG226" s="57">
        <v>0</v>
      </c>
      <c r="BH226" s="57">
        <v>0</v>
      </c>
      <c r="BI226" s="57">
        <v>0</v>
      </c>
      <c r="BJ226" s="55">
        <v>0</v>
      </c>
      <c r="BK226" s="57">
        <v>0</v>
      </c>
      <c r="BL226" s="57">
        <v>0</v>
      </c>
      <c r="BM226" s="58">
        <v>0</v>
      </c>
      <c r="BN226" s="56">
        <f t="shared" si="3"/>
        <v>0</v>
      </c>
      <c r="BO226" s="56" t="s">
        <v>207</v>
      </c>
    </row>
    <row r="227" spans="2:67">
      <c r="B227" s="55"/>
      <c r="C227" s="75" t="s">
        <v>208</v>
      </c>
      <c r="D227" s="76">
        <v>0</v>
      </c>
      <c r="E227" s="77">
        <v>0</v>
      </c>
      <c r="F227" s="78">
        <v>0</v>
      </c>
      <c r="G227" s="76">
        <v>0.14000000000000001</v>
      </c>
      <c r="H227" s="76">
        <v>0</v>
      </c>
      <c r="I227" s="76">
        <v>0</v>
      </c>
      <c r="J227" s="78">
        <v>0</v>
      </c>
      <c r="K227" s="76">
        <v>0</v>
      </c>
      <c r="L227" s="76">
        <v>0</v>
      </c>
      <c r="M227" s="77">
        <v>0</v>
      </c>
      <c r="N227" s="78">
        <v>0</v>
      </c>
      <c r="O227" s="76">
        <v>0</v>
      </c>
      <c r="P227" s="76">
        <v>0</v>
      </c>
      <c r="Q227" s="76">
        <v>0.14000000000000001</v>
      </c>
      <c r="R227" s="76">
        <v>0</v>
      </c>
      <c r="S227" s="78">
        <v>0</v>
      </c>
      <c r="T227" s="76">
        <v>0</v>
      </c>
      <c r="U227" s="76">
        <v>0.14000000000000001</v>
      </c>
      <c r="V227" s="77">
        <v>0</v>
      </c>
      <c r="W227" s="76">
        <v>0</v>
      </c>
      <c r="X227" s="76">
        <v>0.14000000000000001</v>
      </c>
      <c r="Y227" s="76">
        <v>0</v>
      </c>
      <c r="Z227" s="76">
        <v>0</v>
      </c>
      <c r="AA227" s="77">
        <v>0</v>
      </c>
      <c r="AB227" s="76">
        <v>0</v>
      </c>
      <c r="AC227" s="76">
        <v>0</v>
      </c>
      <c r="AD227" s="76">
        <v>0</v>
      </c>
      <c r="AE227" s="77">
        <v>0</v>
      </c>
      <c r="AF227" s="76">
        <v>0.14000000000000001</v>
      </c>
      <c r="AG227" s="76">
        <v>0</v>
      </c>
      <c r="AH227" s="76">
        <v>0</v>
      </c>
      <c r="AI227" s="76">
        <v>0</v>
      </c>
      <c r="AJ227" s="78">
        <v>0</v>
      </c>
      <c r="AK227" s="76">
        <v>0</v>
      </c>
      <c r="AL227" s="76">
        <v>0</v>
      </c>
      <c r="AM227" s="76">
        <v>0</v>
      </c>
      <c r="AN227" s="77">
        <v>0</v>
      </c>
      <c r="AO227" s="76">
        <v>0</v>
      </c>
      <c r="AP227" s="76">
        <v>0</v>
      </c>
      <c r="AQ227" s="146">
        <v>0</v>
      </c>
      <c r="AR227" s="77">
        <v>0</v>
      </c>
      <c r="AS227" s="76">
        <v>0</v>
      </c>
      <c r="AT227" s="76">
        <v>0</v>
      </c>
      <c r="AU227" s="76">
        <v>0</v>
      </c>
      <c r="AV227" s="76">
        <v>0</v>
      </c>
      <c r="AW227" s="78">
        <v>0</v>
      </c>
      <c r="AX227" s="76">
        <v>0</v>
      </c>
      <c r="AY227" s="76">
        <v>0</v>
      </c>
      <c r="AZ227" s="76">
        <v>0</v>
      </c>
      <c r="BA227" s="77">
        <v>0</v>
      </c>
      <c r="BB227" s="78">
        <v>0</v>
      </c>
      <c r="BC227" s="160">
        <v>0</v>
      </c>
      <c r="BD227" s="76">
        <v>0</v>
      </c>
      <c r="BE227" s="77">
        <v>0.14000000000000001</v>
      </c>
      <c r="BF227" s="78">
        <v>0</v>
      </c>
      <c r="BG227" s="76">
        <v>0</v>
      </c>
      <c r="BH227" s="76">
        <v>0</v>
      </c>
      <c r="BI227" s="76">
        <v>0.14000000000000001</v>
      </c>
      <c r="BJ227" s="78">
        <v>0</v>
      </c>
      <c r="BK227" s="76">
        <v>0</v>
      </c>
      <c r="BL227" s="76">
        <v>0.14000000000000001</v>
      </c>
      <c r="BM227" s="77">
        <v>0</v>
      </c>
      <c r="BN227" s="75">
        <f t="shared" si="3"/>
        <v>0.98000000000000009</v>
      </c>
      <c r="BO227" s="75" t="s">
        <v>208</v>
      </c>
    </row>
    <row r="228" spans="2:67">
      <c r="B228" s="61"/>
      <c r="C228" s="62" t="s">
        <v>209</v>
      </c>
      <c r="D228" s="63">
        <v>0.03</v>
      </c>
      <c r="E228" s="64">
        <v>0.02</v>
      </c>
      <c r="F228" s="61">
        <v>0.02</v>
      </c>
      <c r="G228" s="63">
        <v>0.03</v>
      </c>
      <c r="H228" s="63">
        <v>0.02</v>
      </c>
      <c r="I228" s="63">
        <v>0.03</v>
      </c>
      <c r="J228" s="61">
        <v>0.02</v>
      </c>
      <c r="K228" s="63">
        <v>0.03</v>
      </c>
      <c r="L228" s="63">
        <v>0.03</v>
      </c>
      <c r="M228" s="64">
        <v>0.03</v>
      </c>
      <c r="N228" s="61">
        <v>0.02</v>
      </c>
      <c r="O228" s="63">
        <v>0.02</v>
      </c>
      <c r="P228" s="63">
        <v>0.03</v>
      </c>
      <c r="Q228" s="63">
        <v>0.02</v>
      </c>
      <c r="R228" s="63">
        <v>0.02</v>
      </c>
      <c r="S228" s="61">
        <v>0.02</v>
      </c>
      <c r="T228" s="63">
        <v>0.01</v>
      </c>
      <c r="U228" s="63">
        <v>0.02</v>
      </c>
      <c r="V228" s="64">
        <v>0.03</v>
      </c>
      <c r="W228" s="63">
        <v>0.02</v>
      </c>
      <c r="X228" s="63">
        <v>0.01</v>
      </c>
      <c r="Y228" s="63">
        <v>0.02</v>
      </c>
      <c r="Z228" s="63">
        <v>0.03</v>
      </c>
      <c r="AA228" s="64">
        <v>0.02</v>
      </c>
      <c r="AB228" s="63">
        <v>0.02</v>
      </c>
      <c r="AC228" s="63">
        <v>0.01</v>
      </c>
      <c r="AD228" s="63">
        <v>0.01</v>
      </c>
      <c r="AE228" s="64">
        <v>0.02</v>
      </c>
      <c r="AF228" s="63">
        <v>0.02</v>
      </c>
      <c r="AG228" s="63">
        <v>0.02</v>
      </c>
      <c r="AH228" s="63">
        <v>0.02</v>
      </c>
      <c r="AI228" s="63">
        <v>0.02</v>
      </c>
      <c r="AJ228" s="61">
        <v>0.03</v>
      </c>
      <c r="AK228" s="63">
        <v>0.02</v>
      </c>
      <c r="AL228" s="63">
        <v>0.02</v>
      </c>
      <c r="AM228" s="63">
        <v>0.02</v>
      </c>
      <c r="AN228" s="64">
        <v>0.02</v>
      </c>
      <c r="AO228" s="63">
        <v>0.02</v>
      </c>
      <c r="AP228" s="63">
        <v>0.02</v>
      </c>
      <c r="AQ228" s="147">
        <v>0.01</v>
      </c>
      <c r="AR228" s="64">
        <v>0.02</v>
      </c>
      <c r="AS228" s="63">
        <v>0.02</v>
      </c>
      <c r="AT228" s="63">
        <v>0.01</v>
      </c>
      <c r="AU228" s="63">
        <v>0.03</v>
      </c>
      <c r="AV228" s="63">
        <v>0.01</v>
      </c>
      <c r="AW228" s="61">
        <v>0.02</v>
      </c>
      <c r="AX228" s="63">
        <v>0.01</v>
      </c>
      <c r="AY228" s="63">
        <v>0.01</v>
      </c>
      <c r="AZ228" s="63">
        <v>0.01</v>
      </c>
      <c r="BA228" s="64">
        <v>0.03</v>
      </c>
      <c r="BB228" s="61">
        <v>0.01</v>
      </c>
      <c r="BC228" s="159">
        <v>0.03</v>
      </c>
      <c r="BD228" s="63">
        <v>0.01</v>
      </c>
      <c r="BE228" s="64">
        <v>0.02</v>
      </c>
      <c r="BF228" s="61">
        <v>0.01</v>
      </c>
      <c r="BG228" s="63">
        <v>0.01</v>
      </c>
      <c r="BH228" s="63">
        <v>0.01</v>
      </c>
      <c r="BI228" s="63">
        <v>0.02</v>
      </c>
      <c r="BJ228" s="61">
        <v>0</v>
      </c>
      <c r="BK228" s="63">
        <v>0.01</v>
      </c>
      <c r="BL228" s="63">
        <v>0.03</v>
      </c>
      <c r="BM228" s="64">
        <v>0.01</v>
      </c>
      <c r="BN228" s="62">
        <f t="shared" si="3"/>
        <v>0.9300000000000006</v>
      </c>
      <c r="BO228" s="62" t="s">
        <v>209</v>
      </c>
    </row>
    <row r="229" spans="2:67">
      <c r="B229" s="43" t="s">
        <v>239</v>
      </c>
      <c r="C229" s="44" t="s">
        <v>201</v>
      </c>
      <c r="D229" s="46">
        <v>0</v>
      </c>
      <c r="E229" s="48">
        <v>0</v>
      </c>
      <c r="F229" s="49">
        <v>0</v>
      </c>
      <c r="G229" s="46">
        <v>0</v>
      </c>
      <c r="H229" s="46">
        <v>0</v>
      </c>
      <c r="I229" s="46">
        <v>0</v>
      </c>
      <c r="J229" s="49">
        <v>1</v>
      </c>
      <c r="K229" s="46">
        <v>0</v>
      </c>
      <c r="L229" s="46">
        <v>0</v>
      </c>
      <c r="M229" s="48">
        <v>0</v>
      </c>
      <c r="N229" s="49">
        <v>0</v>
      </c>
      <c r="O229" s="46">
        <v>0</v>
      </c>
      <c r="P229" s="46">
        <v>0</v>
      </c>
      <c r="Q229" s="46">
        <v>0</v>
      </c>
      <c r="R229" s="46">
        <v>0</v>
      </c>
      <c r="S229" s="49">
        <v>0</v>
      </c>
      <c r="T229" s="46">
        <v>0</v>
      </c>
      <c r="U229" s="46">
        <v>0</v>
      </c>
      <c r="V229" s="48">
        <v>0</v>
      </c>
      <c r="W229" s="46">
        <v>0</v>
      </c>
      <c r="X229" s="46">
        <v>0</v>
      </c>
      <c r="Y229" s="46">
        <v>1</v>
      </c>
      <c r="Z229" s="46">
        <v>0</v>
      </c>
      <c r="AA229" s="48">
        <v>0</v>
      </c>
      <c r="AB229" s="46">
        <v>0</v>
      </c>
      <c r="AC229" s="46">
        <v>0</v>
      </c>
      <c r="AD229" s="46">
        <v>0</v>
      </c>
      <c r="AE229" s="48">
        <v>0</v>
      </c>
      <c r="AF229" s="46">
        <v>0</v>
      </c>
      <c r="AG229" s="46">
        <v>0</v>
      </c>
      <c r="AH229" s="46">
        <v>0</v>
      </c>
      <c r="AI229" s="46">
        <v>0</v>
      </c>
      <c r="AJ229" s="49">
        <v>0</v>
      </c>
      <c r="AK229" s="46">
        <v>0</v>
      </c>
      <c r="AL229" s="46">
        <v>0</v>
      </c>
      <c r="AM229" s="46">
        <v>0</v>
      </c>
      <c r="AN229" s="48">
        <v>0</v>
      </c>
      <c r="AO229" s="46">
        <v>0</v>
      </c>
      <c r="AP229" s="46">
        <v>0</v>
      </c>
      <c r="AQ229" s="142">
        <v>0</v>
      </c>
      <c r="AR229" s="118">
        <v>0</v>
      </c>
      <c r="AS229" s="46">
        <v>0</v>
      </c>
      <c r="AT229" s="46">
        <v>0</v>
      </c>
      <c r="AU229" s="46">
        <v>0</v>
      </c>
      <c r="AV229" s="46">
        <v>0</v>
      </c>
      <c r="AW229" s="49">
        <v>0</v>
      </c>
      <c r="AX229" s="46">
        <v>0</v>
      </c>
      <c r="AY229" s="46">
        <v>0</v>
      </c>
      <c r="AZ229" s="46">
        <v>0</v>
      </c>
      <c r="BA229" s="48">
        <v>0</v>
      </c>
      <c r="BB229" s="49">
        <v>0</v>
      </c>
      <c r="BC229" s="153">
        <v>0</v>
      </c>
      <c r="BD229" s="46">
        <v>0</v>
      </c>
      <c r="BE229" s="48">
        <v>0</v>
      </c>
      <c r="BF229" s="49">
        <v>0</v>
      </c>
      <c r="BG229" s="46">
        <v>0</v>
      </c>
      <c r="BH229" s="46">
        <v>0</v>
      </c>
      <c r="BI229" s="46">
        <v>0</v>
      </c>
      <c r="BJ229" s="49">
        <v>0</v>
      </c>
      <c r="BK229" s="46">
        <v>0</v>
      </c>
      <c r="BL229" s="46">
        <v>0</v>
      </c>
      <c r="BM229" s="48">
        <v>0</v>
      </c>
      <c r="BN229" s="120">
        <f t="shared" si="3"/>
        <v>1</v>
      </c>
      <c r="BO229" s="44" t="s">
        <v>201</v>
      </c>
    </row>
    <row r="230" spans="2:67">
      <c r="B230" s="43" t="s">
        <v>228</v>
      </c>
      <c r="C230" s="44" t="s">
        <v>203</v>
      </c>
      <c r="D230" s="46">
        <v>0</v>
      </c>
      <c r="E230" s="48">
        <v>0</v>
      </c>
      <c r="F230" s="49">
        <v>0</v>
      </c>
      <c r="G230" s="46">
        <v>0</v>
      </c>
      <c r="H230" s="46">
        <v>0</v>
      </c>
      <c r="I230" s="46">
        <v>0</v>
      </c>
      <c r="J230" s="49">
        <v>0</v>
      </c>
      <c r="K230" s="46">
        <v>0</v>
      </c>
      <c r="L230" s="46">
        <v>0</v>
      </c>
      <c r="M230" s="48">
        <v>0</v>
      </c>
      <c r="N230" s="49">
        <v>0</v>
      </c>
      <c r="O230" s="46">
        <v>0</v>
      </c>
      <c r="P230" s="46">
        <v>0</v>
      </c>
      <c r="Q230" s="46">
        <v>0</v>
      </c>
      <c r="R230" s="46">
        <v>0</v>
      </c>
      <c r="S230" s="49">
        <v>1</v>
      </c>
      <c r="T230" s="46">
        <v>0</v>
      </c>
      <c r="U230" s="46">
        <v>1</v>
      </c>
      <c r="V230" s="48">
        <v>1</v>
      </c>
      <c r="W230" s="46">
        <v>0</v>
      </c>
      <c r="X230" s="46">
        <v>0</v>
      </c>
      <c r="Y230" s="46">
        <v>0</v>
      </c>
      <c r="Z230" s="46">
        <v>0</v>
      </c>
      <c r="AA230" s="48">
        <v>0</v>
      </c>
      <c r="AB230" s="46">
        <v>0</v>
      </c>
      <c r="AC230" s="46">
        <v>0</v>
      </c>
      <c r="AD230" s="46">
        <v>0</v>
      </c>
      <c r="AE230" s="48">
        <v>0</v>
      </c>
      <c r="AF230" s="46">
        <v>0</v>
      </c>
      <c r="AG230" s="46">
        <v>1</v>
      </c>
      <c r="AH230" s="46">
        <v>0</v>
      </c>
      <c r="AI230" s="46">
        <v>0</v>
      </c>
      <c r="AJ230" s="49">
        <v>0</v>
      </c>
      <c r="AK230" s="46">
        <v>1</v>
      </c>
      <c r="AL230" s="46">
        <v>1</v>
      </c>
      <c r="AM230" s="46">
        <v>0</v>
      </c>
      <c r="AN230" s="48">
        <v>0</v>
      </c>
      <c r="AO230" s="46">
        <v>0</v>
      </c>
      <c r="AP230" s="46">
        <v>0</v>
      </c>
      <c r="AQ230" s="142">
        <v>0</v>
      </c>
      <c r="AR230" s="118">
        <v>0</v>
      </c>
      <c r="AS230" s="46">
        <v>1</v>
      </c>
      <c r="AT230" s="46">
        <v>0</v>
      </c>
      <c r="AU230" s="46">
        <v>0</v>
      </c>
      <c r="AV230" s="46">
        <v>0</v>
      </c>
      <c r="AW230" s="49">
        <v>1</v>
      </c>
      <c r="AX230" s="46">
        <v>0</v>
      </c>
      <c r="AY230" s="46">
        <v>0</v>
      </c>
      <c r="AZ230" s="46">
        <v>1</v>
      </c>
      <c r="BA230" s="48">
        <v>0</v>
      </c>
      <c r="BB230" s="49">
        <v>0</v>
      </c>
      <c r="BC230" s="153">
        <v>0</v>
      </c>
      <c r="BD230" s="46">
        <v>0</v>
      </c>
      <c r="BE230" s="48">
        <v>0</v>
      </c>
      <c r="BF230" s="49">
        <v>1</v>
      </c>
      <c r="BG230" s="46">
        <v>0</v>
      </c>
      <c r="BH230" s="46">
        <v>0</v>
      </c>
      <c r="BI230" s="46">
        <v>0</v>
      </c>
      <c r="BJ230" s="49">
        <v>0</v>
      </c>
      <c r="BK230" s="46">
        <v>0</v>
      </c>
      <c r="BL230" s="46">
        <v>0</v>
      </c>
      <c r="BM230" s="48">
        <v>0</v>
      </c>
      <c r="BN230" s="120">
        <f t="shared" si="3"/>
        <v>10</v>
      </c>
      <c r="BO230" s="44" t="s">
        <v>203</v>
      </c>
    </row>
    <row r="231" spans="2:67">
      <c r="B231" s="43"/>
      <c r="C231" s="44" t="s">
        <v>204</v>
      </c>
      <c r="D231" s="46">
        <v>0</v>
      </c>
      <c r="E231" s="48">
        <v>0</v>
      </c>
      <c r="F231" s="49">
        <v>0</v>
      </c>
      <c r="G231" s="46">
        <v>0</v>
      </c>
      <c r="H231" s="46">
        <v>0</v>
      </c>
      <c r="I231" s="46">
        <v>0</v>
      </c>
      <c r="J231" s="49">
        <v>0</v>
      </c>
      <c r="K231" s="46">
        <v>0</v>
      </c>
      <c r="L231" s="46">
        <v>0</v>
      </c>
      <c r="M231" s="48">
        <v>0</v>
      </c>
      <c r="N231" s="49">
        <v>0</v>
      </c>
      <c r="O231" s="46">
        <v>0</v>
      </c>
      <c r="P231" s="46">
        <v>0</v>
      </c>
      <c r="Q231" s="46">
        <v>0</v>
      </c>
      <c r="R231" s="46">
        <v>0</v>
      </c>
      <c r="S231" s="49">
        <v>0</v>
      </c>
      <c r="T231" s="46">
        <v>0</v>
      </c>
      <c r="U231" s="46">
        <v>0</v>
      </c>
      <c r="V231" s="48">
        <v>0</v>
      </c>
      <c r="W231" s="46">
        <v>0</v>
      </c>
      <c r="X231" s="46">
        <v>1</v>
      </c>
      <c r="Y231" s="46">
        <v>1</v>
      </c>
      <c r="Z231" s="46">
        <v>0</v>
      </c>
      <c r="AA231" s="48">
        <v>0</v>
      </c>
      <c r="AB231" s="46">
        <v>0</v>
      </c>
      <c r="AC231" s="46">
        <v>0</v>
      </c>
      <c r="AD231" s="46">
        <v>0</v>
      </c>
      <c r="AE231" s="48">
        <v>0</v>
      </c>
      <c r="AF231" s="46">
        <v>0</v>
      </c>
      <c r="AG231" s="46">
        <v>0</v>
      </c>
      <c r="AH231" s="46">
        <v>1</v>
      </c>
      <c r="AI231" s="46">
        <v>0</v>
      </c>
      <c r="AJ231" s="49">
        <v>1</v>
      </c>
      <c r="AK231" s="46">
        <v>0</v>
      </c>
      <c r="AL231" s="46">
        <v>0</v>
      </c>
      <c r="AM231" s="46">
        <v>0</v>
      </c>
      <c r="AN231" s="48">
        <v>1</v>
      </c>
      <c r="AO231" s="46">
        <v>0</v>
      </c>
      <c r="AP231" s="46">
        <v>1</v>
      </c>
      <c r="AQ231" s="142">
        <v>0</v>
      </c>
      <c r="AR231" s="118">
        <v>1</v>
      </c>
      <c r="AS231" s="46">
        <v>0</v>
      </c>
      <c r="AT231" s="46">
        <v>0</v>
      </c>
      <c r="AU231" s="46">
        <v>0</v>
      </c>
      <c r="AV231" s="46">
        <v>1</v>
      </c>
      <c r="AW231" s="49">
        <v>0</v>
      </c>
      <c r="AX231" s="46">
        <v>0</v>
      </c>
      <c r="AY231" s="46">
        <v>0</v>
      </c>
      <c r="AZ231" s="46">
        <v>0</v>
      </c>
      <c r="BA231" s="48">
        <v>0</v>
      </c>
      <c r="BB231" s="49">
        <v>1</v>
      </c>
      <c r="BC231" s="153">
        <v>0</v>
      </c>
      <c r="BD231" s="46">
        <v>0</v>
      </c>
      <c r="BE231" s="48">
        <v>0</v>
      </c>
      <c r="BF231" s="49">
        <v>0</v>
      </c>
      <c r="BG231" s="46">
        <v>0</v>
      </c>
      <c r="BH231" s="46">
        <v>1</v>
      </c>
      <c r="BI231" s="46">
        <v>0</v>
      </c>
      <c r="BJ231" s="49">
        <v>0</v>
      </c>
      <c r="BK231" s="46">
        <v>0</v>
      </c>
      <c r="BL231" s="46">
        <v>0</v>
      </c>
      <c r="BM231" s="48">
        <v>0</v>
      </c>
      <c r="BN231" s="120">
        <f t="shared" si="3"/>
        <v>10</v>
      </c>
      <c r="BO231" s="44" t="s">
        <v>204</v>
      </c>
    </row>
    <row r="232" spans="2:67">
      <c r="B232" s="43"/>
      <c r="C232" s="44" t="s">
        <v>205</v>
      </c>
      <c r="D232" s="46">
        <v>0</v>
      </c>
      <c r="E232" s="48">
        <v>0</v>
      </c>
      <c r="F232" s="49">
        <v>0</v>
      </c>
      <c r="G232" s="46">
        <v>0</v>
      </c>
      <c r="H232" s="46">
        <v>0</v>
      </c>
      <c r="I232" s="46">
        <v>0</v>
      </c>
      <c r="J232" s="49">
        <v>0</v>
      </c>
      <c r="K232" s="46">
        <v>0</v>
      </c>
      <c r="L232" s="46">
        <v>0</v>
      </c>
      <c r="M232" s="48">
        <v>0</v>
      </c>
      <c r="N232" s="49">
        <v>0</v>
      </c>
      <c r="O232" s="46">
        <v>0</v>
      </c>
      <c r="P232" s="46">
        <v>0</v>
      </c>
      <c r="Q232" s="46">
        <v>0</v>
      </c>
      <c r="R232" s="46">
        <v>0</v>
      </c>
      <c r="S232" s="49">
        <v>0</v>
      </c>
      <c r="T232" s="46">
        <v>0</v>
      </c>
      <c r="U232" s="46">
        <v>1</v>
      </c>
      <c r="V232" s="48">
        <v>0</v>
      </c>
      <c r="W232" s="46">
        <v>0</v>
      </c>
      <c r="X232" s="46">
        <v>0</v>
      </c>
      <c r="Y232" s="46">
        <v>0</v>
      </c>
      <c r="Z232" s="46">
        <v>0</v>
      </c>
      <c r="AA232" s="48">
        <v>0</v>
      </c>
      <c r="AB232" s="46">
        <v>0</v>
      </c>
      <c r="AC232" s="46">
        <v>0</v>
      </c>
      <c r="AD232" s="46">
        <v>0</v>
      </c>
      <c r="AE232" s="48">
        <v>0</v>
      </c>
      <c r="AF232" s="46">
        <v>0</v>
      </c>
      <c r="AG232" s="46">
        <v>0</v>
      </c>
      <c r="AH232" s="46">
        <v>0</v>
      </c>
      <c r="AI232" s="46">
        <v>0</v>
      </c>
      <c r="AJ232" s="49">
        <v>0</v>
      </c>
      <c r="AK232" s="46">
        <v>0</v>
      </c>
      <c r="AL232" s="46">
        <v>0</v>
      </c>
      <c r="AM232" s="46">
        <v>0</v>
      </c>
      <c r="AN232" s="48">
        <v>0</v>
      </c>
      <c r="AO232" s="46">
        <v>0</v>
      </c>
      <c r="AP232" s="46">
        <v>0</v>
      </c>
      <c r="AQ232" s="142">
        <v>0</v>
      </c>
      <c r="AR232" s="118">
        <v>0</v>
      </c>
      <c r="AS232" s="46">
        <v>0</v>
      </c>
      <c r="AT232" s="46">
        <v>1</v>
      </c>
      <c r="AU232" s="46">
        <v>0</v>
      </c>
      <c r="AV232" s="46">
        <v>0</v>
      </c>
      <c r="AW232" s="49">
        <v>0</v>
      </c>
      <c r="AX232" s="46">
        <v>0</v>
      </c>
      <c r="AY232" s="46">
        <v>1</v>
      </c>
      <c r="AZ232" s="46">
        <v>1</v>
      </c>
      <c r="BA232" s="48">
        <v>0</v>
      </c>
      <c r="BB232" s="49">
        <v>0</v>
      </c>
      <c r="BC232" s="153">
        <v>0</v>
      </c>
      <c r="BD232" s="46">
        <v>0</v>
      </c>
      <c r="BE232" s="48">
        <v>0</v>
      </c>
      <c r="BF232" s="49">
        <v>0</v>
      </c>
      <c r="BG232" s="46">
        <v>0</v>
      </c>
      <c r="BH232" s="46">
        <v>0</v>
      </c>
      <c r="BI232" s="46">
        <v>0</v>
      </c>
      <c r="BJ232" s="49">
        <v>1</v>
      </c>
      <c r="BK232" s="46">
        <v>0</v>
      </c>
      <c r="BL232" s="46">
        <v>0</v>
      </c>
      <c r="BM232" s="48">
        <v>1</v>
      </c>
      <c r="BN232" s="120">
        <f t="shared" si="3"/>
        <v>6</v>
      </c>
      <c r="BO232" s="44" t="s">
        <v>205</v>
      </c>
    </row>
    <row r="233" spans="2:67">
      <c r="B233" s="43"/>
      <c r="C233" s="44" t="s">
        <v>206</v>
      </c>
      <c r="D233" s="46">
        <v>0</v>
      </c>
      <c r="E233" s="48">
        <v>0</v>
      </c>
      <c r="F233" s="49">
        <v>0</v>
      </c>
      <c r="G233" s="46">
        <v>0</v>
      </c>
      <c r="H233" s="46">
        <v>0</v>
      </c>
      <c r="I233" s="46">
        <v>0</v>
      </c>
      <c r="J233" s="49">
        <v>0</v>
      </c>
      <c r="K233" s="46">
        <v>0</v>
      </c>
      <c r="L233" s="46">
        <v>0</v>
      </c>
      <c r="M233" s="48">
        <v>0</v>
      </c>
      <c r="N233" s="49">
        <v>0</v>
      </c>
      <c r="O233" s="46">
        <v>0</v>
      </c>
      <c r="P233" s="46">
        <v>0</v>
      </c>
      <c r="Q233" s="46">
        <v>0</v>
      </c>
      <c r="R233" s="46">
        <v>0</v>
      </c>
      <c r="S233" s="49">
        <v>0</v>
      </c>
      <c r="T233" s="46">
        <v>0</v>
      </c>
      <c r="U233" s="46">
        <v>0</v>
      </c>
      <c r="V233" s="48">
        <v>0</v>
      </c>
      <c r="W233" s="46">
        <v>0</v>
      </c>
      <c r="X233" s="46">
        <v>0</v>
      </c>
      <c r="Y233" s="46">
        <v>0</v>
      </c>
      <c r="Z233" s="46">
        <v>0</v>
      </c>
      <c r="AA233" s="48">
        <v>0</v>
      </c>
      <c r="AB233" s="46">
        <v>0</v>
      </c>
      <c r="AC233" s="46">
        <v>0</v>
      </c>
      <c r="AD233" s="46">
        <v>0</v>
      </c>
      <c r="AE233" s="48">
        <v>0</v>
      </c>
      <c r="AF233" s="46">
        <v>0</v>
      </c>
      <c r="AG233" s="46">
        <v>0</v>
      </c>
      <c r="AH233" s="46">
        <v>0</v>
      </c>
      <c r="AI233" s="46">
        <v>0</v>
      </c>
      <c r="AJ233" s="49">
        <v>0</v>
      </c>
      <c r="AK233" s="46">
        <v>0</v>
      </c>
      <c r="AL233" s="46">
        <v>0</v>
      </c>
      <c r="AM233" s="46">
        <v>0</v>
      </c>
      <c r="AN233" s="48">
        <v>0</v>
      </c>
      <c r="AO233" s="46">
        <v>0</v>
      </c>
      <c r="AP233" s="46">
        <v>0</v>
      </c>
      <c r="AQ233" s="142">
        <v>0</v>
      </c>
      <c r="AR233" s="118">
        <v>0</v>
      </c>
      <c r="AS233" s="46">
        <v>0</v>
      </c>
      <c r="AT233" s="46">
        <v>0</v>
      </c>
      <c r="AU233" s="46">
        <v>0</v>
      </c>
      <c r="AV233" s="46">
        <v>0</v>
      </c>
      <c r="AW233" s="49">
        <v>0</v>
      </c>
      <c r="AX233" s="46">
        <v>0</v>
      </c>
      <c r="AY233" s="46">
        <v>0</v>
      </c>
      <c r="AZ233" s="46">
        <v>0</v>
      </c>
      <c r="BA233" s="48">
        <v>0</v>
      </c>
      <c r="BB233" s="49">
        <v>0</v>
      </c>
      <c r="BC233" s="153">
        <v>0</v>
      </c>
      <c r="BD233" s="46">
        <v>0</v>
      </c>
      <c r="BE233" s="48">
        <v>0</v>
      </c>
      <c r="BF233" s="49">
        <v>0</v>
      </c>
      <c r="BG233" s="46">
        <v>0</v>
      </c>
      <c r="BH233" s="46">
        <v>0</v>
      </c>
      <c r="BI233" s="46">
        <v>0</v>
      </c>
      <c r="BJ233" s="49">
        <v>0</v>
      </c>
      <c r="BK233" s="46">
        <v>0</v>
      </c>
      <c r="BL233" s="46">
        <v>0</v>
      </c>
      <c r="BM233" s="48">
        <v>0</v>
      </c>
      <c r="BN233" s="120">
        <f t="shared" si="3"/>
        <v>0</v>
      </c>
      <c r="BO233" s="44" t="s">
        <v>206</v>
      </c>
    </row>
    <row r="234" spans="2:67">
      <c r="B234" s="43"/>
      <c r="C234" s="44" t="s">
        <v>207</v>
      </c>
      <c r="D234" s="46">
        <v>0</v>
      </c>
      <c r="E234" s="48">
        <v>0</v>
      </c>
      <c r="F234" s="49">
        <v>0</v>
      </c>
      <c r="G234" s="46">
        <v>0</v>
      </c>
      <c r="H234" s="46">
        <v>0</v>
      </c>
      <c r="I234" s="46">
        <v>0</v>
      </c>
      <c r="J234" s="49">
        <v>0</v>
      </c>
      <c r="K234" s="46">
        <v>0</v>
      </c>
      <c r="L234" s="46">
        <v>0</v>
      </c>
      <c r="M234" s="48">
        <v>0</v>
      </c>
      <c r="N234" s="49">
        <v>0</v>
      </c>
      <c r="O234" s="46">
        <v>0</v>
      </c>
      <c r="P234" s="46">
        <v>0</v>
      </c>
      <c r="Q234" s="46">
        <v>0</v>
      </c>
      <c r="R234" s="46">
        <v>0</v>
      </c>
      <c r="S234" s="49">
        <v>0</v>
      </c>
      <c r="T234" s="46">
        <v>0</v>
      </c>
      <c r="U234" s="46">
        <v>0</v>
      </c>
      <c r="V234" s="48">
        <v>0</v>
      </c>
      <c r="W234" s="46">
        <v>0</v>
      </c>
      <c r="X234" s="46">
        <v>0</v>
      </c>
      <c r="Y234" s="46">
        <v>0</v>
      </c>
      <c r="Z234" s="46">
        <v>0</v>
      </c>
      <c r="AA234" s="48">
        <v>0</v>
      </c>
      <c r="AB234" s="46">
        <v>0</v>
      </c>
      <c r="AC234" s="46">
        <v>0</v>
      </c>
      <c r="AD234" s="46">
        <v>0</v>
      </c>
      <c r="AE234" s="48">
        <v>0</v>
      </c>
      <c r="AF234" s="46">
        <v>0</v>
      </c>
      <c r="AG234" s="46">
        <v>0</v>
      </c>
      <c r="AH234" s="46">
        <v>0</v>
      </c>
      <c r="AI234" s="46">
        <v>0</v>
      </c>
      <c r="AJ234" s="49">
        <v>0</v>
      </c>
      <c r="AK234" s="46">
        <v>0</v>
      </c>
      <c r="AL234" s="46">
        <v>0</v>
      </c>
      <c r="AM234" s="46">
        <v>0</v>
      </c>
      <c r="AN234" s="48">
        <v>0</v>
      </c>
      <c r="AO234" s="46">
        <v>0</v>
      </c>
      <c r="AP234" s="46">
        <v>0</v>
      </c>
      <c r="AQ234" s="143">
        <v>0</v>
      </c>
      <c r="AR234" s="118">
        <v>0</v>
      </c>
      <c r="AS234" s="46">
        <v>0</v>
      </c>
      <c r="AT234" s="46">
        <v>0</v>
      </c>
      <c r="AU234" s="46">
        <v>0</v>
      </c>
      <c r="AV234" s="46">
        <v>0</v>
      </c>
      <c r="AW234" s="49">
        <v>0</v>
      </c>
      <c r="AX234" s="46">
        <v>0</v>
      </c>
      <c r="AY234" s="46">
        <v>0</v>
      </c>
      <c r="AZ234" s="46">
        <v>0</v>
      </c>
      <c r="BA234" s="48">
        <v>0</v>
      </c>
      <c r="BB234" s="49">
        <v>0</v>
      </c>
      <c r="BC234" s="154">
        <v>0</v>
      </c>
      <c r="BD234" s="46">
        <v>0</v>
      </c>
      <c r="BE234" s="48">
        <v>0</v>
      </c>
      <c r="BF234" s="49">
        <v>0</v>
      </c>
      <c r="BG234" s="46">
        <v>0</v>
      </c>
      <c r="BH234" s="46">
        <v>0</v>
      </c>
      <c r="BI234" s="46">
        <v>0</v>
      </c>
      <c r="BJ234" s="49">
        <v>0</v>
      </c>
      <c r="BK234" s="46">
        <v>0</v>
      </c>
      <c r="BL234" s="46">
        <v>0</v>
      </c>
      <c r="BM234" s="48">
        <v>0</v>
      </c>
      <c r="BN234" s="120">
        <f t="shared" si="3"/>
        <v>0</v>
      </c>
      <c r="BO234" s="44" t="s">
        <v>207</v>
      </c>
    </row>
    <row r="235" spans="2:67">
      <c r="B235" s="43"/>
      <c r="C235" s="71" t="s">
        <v>208</v>
      </c>
      <c r="D235" s="72">
        <v>0</v>
      </c>
      <c r="E235" s="73">
        <v>0</v>
      </c>
      <c r="F235" s="74">
        <v>0</v>
      </c>
      <c r="G235" s="72">
        <v>0</v>
      </c>
      <c r="H235" s="72">
        <v>0</v>
      </c>
      <c r="I235" s="72">
        <v>0</v>
      </c>
      <c r="J235" s="74">
        <v>1</v>
      </c>
      <c r="K235" s="72">
        <v>0</v>
      </c>
      <c r="L235" s="72">
        <v>0</v>
      </c>
      <c r="M235" s="73">
        <v>0</v>
      </c>
      <c r="N235" s="74">
        <v>0</v>
      </c>
      <c r="O235" s="72">
        <v>0</v>
      </c>
      <c r="P235" s="72">
        <v>0</v>
      </c>
      <c r="Q235" s="72">
        <v>0</v>
      </c>
      <c r="R235" s="72">
        <v>0</v>
      </c>
      <c r="S235" s="74">
        <v>1</v>
      </c>
      <c r="T235" s="72">
        <v>0</v>
      </c>
      <c r="U235" s="72">
        <v>2</v>
      </c>
      <c r="V235" s="73">
        <v>1</v>
      </c>
      <c r="W235" s="72">
        <v>0</v>
      </c>
      <c r="X235" s="72">
        <v>1</v>
      </c>
      <c r="Y235" s="72">
        <v>2</v>
      </c>
      <c r="Z235" s="72">
        <v>0</v>
      </c>
      <c r="AA235" s="73">
        <v>0</v>
      </c>
      <c r="AB235" s="72">
        <v>0</v>
      </c>
      <c r="AC235" s="72">
        <v>0</v>
      </c>
      <c r="AD235" s="72">
        <v>0</v>
      </c>
      <c r="AE235" s="73">
        <v>0</v>
      </c>
      <c r="AF235" s="72">
        <v>0</v>
      </c>
      <c r="AG235" s="72">
        <v>1</v>
      </c>
      <c r="AH235" s="72">
        <v>1</v>
      </c>
      <c r="AI235" s="72">
        <v>0</v>
      </c>
      <c r="AJ235" s="74">
        <v>1</v>
      </c>
      <c r="AK235" s="72">
        <v>1</v>
      </c>
      <c r="AL235" s="72">
        <v>1</v>
      </c>
      <c r="AM235" s="72">
        <v>0</v>
      </c>
      <c r="AN235" s="73">
        <v>1</v>
      </c>
      <c r="AO235" s="72">
        <v>0</v>
      </c>
      <c r="AP235" s="72">
        <v>1</v>
      </c>
      <c r="AQ235" s="143">
        <v>0</v>
      </c>
      <c r="AR235" s="121">
        <v>1</v>
      </c>
      <c r="AS235" s="72">
        <v>1</v>
      </c>
      <c r="AT235" s="72">
        <v>1</v>
      </c>
      <c r="AU235" s="72">
        <v>0</v>
      </c>
      <c r="AV235" s="72">
        <v>1</v>
      </c>
      <c r="AW235" s="74">
        <v>1</v>
      </c>
      <c r="AX235" s="72">
        <v>0</v>
      </c>
      <c r="AY235" s="72">
        <v>1</v>
      </c>
      <c r="AZ235" s="72">
        <v>2</v>
      </c>
      <c r="BA235" s="73">
        <v>0</v>
      </c>
      <c r="BB235" s="74">
        <v>1</v>
      </c>
      <c r="BC235" s="154">
        <v>0</v>
      </c>
      <c r="BD235" s="72">
        <v>0</v>
      </c>
      <c r="BE235" s="73">
        <v>0</v>
      </c>
      <c r="BF235" s="74">
        <v>1</v>
      </c>
      <c r="BG235" s="72">
        <v>0</v>
      </c>
      <c r="BH235" s="72">
        <v>1</v>
      </c>
      <c r="BI235" s="72">
        <v>0</v>
      </c>
      <c r="BJ235" s="74">
        <v>1</v>
      </c>
      <c r="BK235" s="72">
        <v>0</v>
      </c>
      <c r="BL235" s="72">
        <v>0</v>
      </c>
      <c r="BM235" s="73">
        <v>1</v>
      </c>
      <c r="BN235" s="122">
        <f t="shared" si="3"/>
        <v>27</v>
      </c>
      <c r="BO235" s="71" t="s">
        <v>208</v>
      </c>
    </row>
    <row r="236" spans="2:67">
      <c r="B236" s="50"/>
      <c r="C236" s="51" t="s">
        <v>209</v>
      </c>
      <c r="D236" s="52">
        <v>19</v>
      </c>
      <c r="E236" s="54">
        <v>20</v>
      </c>
      <c r="F236" s="53">
        <v>21</v>
      </c>
      <c r="G236" s="52">
        <v>19</v>
      </c>
      <c r="H236" s="52">
        <v>13</v>
      </c>
      <c r="I236" s="52">
        <v>16</v>
      </c>
      <c r="J236" s="53">
        <v>19</v>
      </c>
      <c r="K236" s="52">
        <v>13</v>
      </c>
      <c r="L236" s="52">
        <v>8</v>
      </c>
      <c r="M236" s="54">
        <v>14</v>
      </c>
      <c r="N236" s="53">
        <v>7</v>
      </c>
      <c r="O236" s="52">
        <v>16</v>
      </c>
      <c r="P236" s="52">
        <v>10</v>
      </c>
      <c r="Q236" s="52">
        <v>15</v>
      </c>
      <c r="R236" s="52">
        <v>7</v>
      </c>
      <c r="S236" s="53">
        <v>12</v>
      </c>
      <c r="T236" s="52">
        <v>4</v>
      </c>
      <c r="U236" s="52">
        <v>15</v>
      </c>
      <c r="V236" s="54">
        <v>10</v>
      </c>
      <c r="W236" s="52">
        <v>12</v>
      </c>
      <c r="X236" s="52">
        <v>13</v>
      </c>
      <c r="Y236" s="52">
        <v>14</v>
      </c>
      <c r="Z236" s="52">
        <v>12</v>
      </c>
      <c r="AA236" s="54">
        <v>6</v>
      </c>
      <c r="AB236" s="52">
        <v>10</v>
      </c>
      <c r="AC236" s="52">
        <v>9</v>
      </c>
      <c r="AD236" s="52">
        <v>17</v>
      </c>
      <c r="AE236" s="54">
        <v>17</v>
      </c>
      <c r="AF236" s="52">
        <v>9</v>
      </c>
      <c r="AG236" s="52">
        <v>13</v>
      </c>
      <c r="AH236" s="52">
        <v>14</v>
      </c>
      <c r="AI236" s="52">
        <v>21</v>
      </c>
      <c r="AJ236" s="53">
        <v>22</v>
      </c>
      <c r="AK236" s="52">
        <v>32</v>
      </c>
      <c r="AL236" s="52">
        <v>19</v>
      </c>
      <c r="AM236" s="52">
        <v>23</v>
      </c>
      <c r="AN236" s="54">
        <v>32</v>
      </c>
      <c r="AO236" s="52">
        <v>28</v>
      </c>
      <c r="AP236" s="52">
        <v>26</v>
      </c>
      <c r="AQ236" s="144">
        <v>32</v>
      </c>
      <c r="AR236" s="42">
        <v>41</v>
      </c>
      <c r="AS236" s="52">
        <v>26</v>
      </c>
      <c r="AT236" s="52">
        <v>30</v>
      </c>
      <c r="AU236" s="52">
        <v>33</v>
      </c>
      <c r="AV236" s="52">
        <v>32</v>
      </c>
      <c r="AW236" s="53">
        <v>29</v>
      </c>
      <c r="AX236" s="52">
        <v>16</v>
      </c>
      <c r="AY236" s="52">
        <v>25</v>
      </c>
      <c r="AZ236" s="52">
        <v>26</v>
      </c>
      <c r="BA236" s="54">
        <v>24</v>
      </c>
      <c r="BB236" s="53">
        <v>28</v>
      </c>
      <c r="BC236" s="155">
        <v>25</v>
      </c>
      <c r="BD236" s="52">
        <v>27</v>
      </c>
      <c r="BE236" s="54">
        <v>27</v>
      </c>
      <c r="BF236" s="53">
        <v>16</v>
      </c>
      <c r="BG236" s="52">
        <v>13</v>
      </c>
      <c r="BH236" s="52">
        <v>9</v>
      </c>
      <c r="BI236" s="52">
        <v>15</v>
      </c>
      <c r="BJ236" s="53">
        <v>17</v>
      </c>
      <c r="BK236" s="52">
        <v>13</v>
      </c>
      <c r="BL236" s="52">
        <v>13</v>
      </c>
      <c r="BM236" s="54">
        <v>15</v>
      </c>
      <c r="BN236" s="123">
        <f t="shared" si="3"/>
        <v>977</v>
      </c>
      <c r="BO236" s="51" t="s">
        <v>209</v>
      </c>
    </row>
    <row r="237" spans="2:67">
      <c r="B237" s="55" t="s">
        <v>239</v>
      </c>
      <c r="C237" s="56" t="s">
        <v>201</v>
      </c>
      <c r="D237" s="57">
        <v>0</v>
      </c>
      <c r="E237" s="58">
        <v>0</v>
      </c>
      <c r="F237" s="55">
        <v>0</v>
      </c>
      <c r="G237" s="57">
        <v>0</v>
      </c>
      <c r="H237" s="57">
        <v>0</v>
      </c>
      <c r="I237" s="57">
        <v>0</v>
      </c>
      <c r="J237" s="55">
        <v>1</v>
      </c>
      <c r="K237" s="57">
        <v>0</v>
      </c>
      <c r="L237" s="57">
        <v>0</v>
      </c>
      <c r="M237" s="58">
        <v>0</v>
      </c>
      <c r="N237" s="55">
        <v>0</v>
      </c>
      <c r="O237" s="57">
        <v>0</v>
      </c>
      <c r="P237" s="57">
        <v>0</v>
      </c>
      <c r="Q237" s="57">
        <v>0</v>
      </c>
      <c r="R237" s="57">
        <v>0</v>
      </c>
      <c r="S237" s="55">
        <v>0</v>
      </c>
      <c r="T237" s="57">
        <v>0</v>
      </c>
      <c r="U237" s="57">
        <v>0</v>
      </c>
      <c r="V237" s="58">
        <v>0</v>
      </c>
      <c r="W237" s="57">
        <v>0</v>
      </c>
      <c r="X237" s="57">
        <v>0</v>
      </c>
      <c r="Y237" s="57">
        <v>1</v>
      </c>
      <c r="Z237" s="57">
        <v>0</v>
      </c>
      <c r="AA237" s="58">
        <v>0</v>
      </c>
      <c r="AB237" s="57">
        <v>0</v>
      </c>
      <c r="AC237" s="57">
        <v>0</v>
      </c>
      <c r="AD237" s="57">
        <v>0</v>
      </c>
      <c r="AE237" s="58">
        <v>0</v>
      </c>
      <c r="AF237" s="57">
        <v>0</v>
      </c>
      <c r="AG237" s="57">
        <v>0</v>
      </c>
      <c r="AH237" s="57">
        <v>0</v>
      </c>
      <c r="AI237" s="57">
        <v>0</v>
      </c>
      <c r="AJ237" s="55">
        <v>0</v>
      </c>
      <c r="AK237" s="57">
        <v>0</v>
      </c>
      <c r="AL237" s="57">
        <v>0</v>
      </c>
      <c r="AM237" s="57">
        <v>0</v>
      </c>
      <c r="AN237" s="58">
        <v>0</v>
      </c>
      <c r="AO237" s="57">
        <v>0</v>
      </c>
      <c r="AP237" s="57">
        <v>0</v>
      </c>
      <c r="AQ237" s="145">
        <v>0</v>
      </c>
      <c r="AR237" s="58">
        <v>0</v>
      </c>
      <c r="AS237" s="57">
        <v>0</v>
      </c>
      <c r="AT237" s="57">
        <v>0</v>
      </c>
      <c r="AU237" s="57">
        <v>0</v>
      </c>
      <c r="AV237" s="57">
        <v>0</v>
      </c>
      <c r="AW237" s="55">
        <v>0</v>
      </c>
      <c r="AX237" s="57">
        <v>0</v>
      </c>
      <c r="AY237" s="57">
        <v>0</v>
      </c>
      <c r="AZ237" s="57">
        <v>0</v>
      </c>
      <c r="BA237" s="58">
        <v>0</v>
      </c>
      <c r="BB237" s="55">
        <v>0</v>
      </c>
      <c r="BC237" s="157">
        <v>0</v>
      </c>
      <c r="BD237" s="57">
        <v>0</v>
      </c>
      <c r="BE237" s="58">
        <v>0</v>
      </c>
      <c r="BF237" s="55">
        <v>0</v>
      </c>
      <c r="BG237" s="57">
        <v>0</v>
      </c>
      <c r="BH237" s="57">
        <v>0</v>
      </c>
      <c r="BI237" s="57">
        <v>0</v>
      </c>
      <c r="BJ237" s="55">
        <v>0</v>
      </c>
      <c r="BK237" s="57">
        <v>0</v>
      </c>
      <c r="BL237" s="57">
        <v>0</v>
      </c>
      <c r="BM237" s="58">
        <v>0</v>
      </c>
      <c r="BN237" s="56">
        <f t="shared" si="3"/>
        <v>1</v>
      </c>
      <c r="BO237" s="56" t="s">
        <v>201</v>
      </c>
    </row>
    <row r="238" spans="2:67">
      <c r="B238" s="55" t="s">
        <v>226</v>
      </c>
      <c r="C238" s="56" t="s">
        <v>203</v>
      </c>
      <c r="D238" s="57">
        <v>0</v>
      </c>
      <c r="E238" s="58">
        <v>0</v>
      </c>
      <c r="F238" s="55">
        <v>0</v>
      </c>
      <c r="G238" s="57">
        <v>0</v>
      </c>
      <c r="H238" s="57">
        <v>0</v>
      </c>
      <c r="I238" s="57">
        <v>0</v>
      </c>
      <c r="J238" s="55">
        <v>0</v>
      </c>
      <c r="K238" s="57">
        <v>0</v>
      </c>
      <c r="L238" s="57">
        <v>0</v>
      </c>
      <c r="M238" s="58">
        <v>0</v>
      </c>
      <c r="N238" s="55">
        <v>0</v>
      </c>
      <c r="O238" s="57">
        <v>0</v>
      </c>
      <c r="P238" s="57">
        <v>0</v>
      </c>
      <c r="Q238" s="57">
        <v>0</v>
      </c>
      <c r="R238" s="57">
        <v>0</v>
      </c>
      <c r="S238" s="55">
        <v>0.5</v>
      </c>
      <c r="T238" s="57">
        <v>0</v>
      </c>
      <c r="U238" s="57">
        <v>0.5</v>
      </c>
      <c r="V238" s="58">
        <v>0.5</v>
      </c>
      <c r="W238" s="57">
        <v>0</v>
      </c>
      <c r="X238" s="57">
        <v>0</v>
      </c>
      <c r="Y238" s="57">
        <v>0</v>
      </c>
      <c r="Z238" s="57">
        <v>0</v>
      </c>
      <c r="AA238" s="58">
        <v>0</v>
      </c>
      <c r="AB238" s="57">
        <v>0</v>
      </c>
      <c r="AC238" s="57">
        <v>0</v>
      </c>
      <c r="AD238" s="57">
        <v>0</v>
      </c>
      <c r="AE238" s="58">
        <v>0</v>
      </c>
      <c r="AF238" s="57">
        <v>0</v>
      </c>
      <c r="AG238" s="57">
        <v>0.5</v>
      </c>
      <c r="AH238" s="57">
        <v>0</v>
      </c>
      <c r="AI238" s="57">
        <v>0</v>
      </c>
      <c r="AJ238" s="55">
        <v>0</v>
      </c>
      <c r="AK238" s="57">
        <v>0.5</v>
      </c>
      <c r="AL238" s="57">
        <v>0.5</v>
      </c>
      <c r="AM238" s="57">
        <v>0</v>
      </c>
      <c r="AN238" s="58">
        <v>0</v>
      </c>
      <c r="AO238" s="57">
        <v>0</v>
      </c>
      <c r="AP238" s="57">
        <v>0</v>
      </c>
      <c r="AQ238" s="145">
        <v>0</v>
      </c>
      <c r="AR238" s="58">
        <v>0</v>
      </c>
      <c r="AS238" s="57">
        <v>0.5</v>
      </c>
      <c r="AT238" s="57">
        <v>0</v>
      </c>
      <c r="AU238" s="57">
        <v>0</v>
      </c>
      <c r="AV238" s="57">
        <v>0</v>
      </c>
      <c r="AW238" s="55">
        <v>0.5</v>
      </c>
      <c r="AX238" s="57">
        <v>0</v>
      </c>
      <c r="AY238" s="57">
        <v>0</v>
      </c>
      <c r="AZ238" s="57">
        <v>0.5</v>
      </c>
      <c r="BA238" s="58">
        <v>0</v>
      </c>
      <c r="BB238" s="55">
        <v>0</v>
      </c>
      <c r="BC238" s="157">
        <v>0</v>
      </c>
      <c r="BD238" s="57">
        <v>0</v>
      </c>
      <c r="BE238" s="58">
        <v>0</v>
      </c>
      <c r="BF238" s="55">
        <v>0.5</v>
      </c>
      <c r="BG238" s="57">
        <v>0</v>
      </c>
      <c r="BH238" s="57">
        <v>0</v>
      </c>
      <c r="BI238" s="57">
        <v>0</v>
      </c>
      <c r="BJ238" s="55">
        <v>0</v>
      </c>
      <c r="BK238" s="57">
        <v>0</v>
      </c>
      <c r="BL238" s="57">
        <v>0</v>
      </c>
      <c r="BM238" s="58">
        <v>0</v>
      </c>
      <c r="BN238" s="56">
        <f t="shared" si="3"/>
        <v>5</v>
      </c>
      <c r="BO238" s="56" t="s">
        <v>203</v>
      </c>
    </row>
    <row r="239" spans="2:67">
      <c r="B239" s="55"/>
      <c r="C239" s="56" t="s">
        <v>204</v>
      </c>
      <c r="D239" s="57">
        <v>0</v>
      </c>
      <c r="E239" s="58">
        <v>0</v>
      </c>
      <c r="F239" s="55">
        <v>0</v>
      </c>
      <c r="G239" s="57">
        <v>0</v>
      </c>
      <c r="H239" s="57">
        <v>0</v>
      </c>
      <c r="I239" s="57">
        <v>0</v>
      </c>
      <c r="J239" s="55">
        <v>0</v>
      </c>
      <c r="K239" s="57">
        <v>0</v>
      </c>
      <c r="L239" s="57">
        <v>0</v>
      </c>
      <c r="M239" s="58">
        <v>0</v>
      </c>
      <c r="N239" s="55">
        <v>0</v>
      </c>
      <c r="O239" s="57">
        <v>0</v>
      </c>
      <c r="P239" s="57">
        <v>0</v>
      </c>
      <c r="Q239" s="57">
        <v>0</v>
      </c>
      <c r="R239" s="57">
        <v>0</v>
      </c>
      <c r="S239" s="55">
        <v>0</v>
      </c>
      <c r="T239" s="57">
        <v>0</v>
      </c>
      <c r="U239" s="57">
        <v>0</v>
      </c>
      <c r="V239" s="58">
        <v>0</v>
      </c>
      <c r="W239" s="57">
        <v>0</v>
      </c>
      <c r="X239" s="57">
        <v>1</v>
      </c>
      <c r="Y239" s="57">
        <v>1</v>
      </c>
      <c r="Z239" s="57">
        <v>0</v>
      </c>
      <c r="AA239" s="58">
        <v>0</v>
      </c>
      <c r="AB239" s="57">
        <v>0</v>
      </c>
      <c r="AC239" s="57">
        <v>0</v>
      </c>
      <c r="AD239" s="57">
        <v>0</v>
      </c>
      <c r="AE239" s="58">
        <v>0</v>
      </c>
      <c r="AF239" s="57">
        <v>0</v>
      </c>
      <c r="AG239" s="57">
        <v>0</v>
      </c>
      <c r="AH239" s="57">
        <v>1</v>
      </c>
      <c r="AI239" s="57">
        <v>0</v>
      </c>
      <c r="AJ239" s="55">
        <v>1</v>
      </c>
      <c r="AK239" s="57">
        <v>0</v>
      </c>
      <c r="AL239" s="57">
        <v>0</v>
      </c>
      <c r="AM239" s="57">
        <v>0</v>
      </c>
      <c r="AN239" s="58">
        <v>1</v>
      </c>
      <c r="AO239" s="57">
        <v>0</v>
      </c>
      <c r="AP239" s="57">
        <v>1</v>
      </c>
      <c r="AQ239" s="145">
        <v>0</v>
      </c>
      <c r="AR239" s="58">
        <v>1</v>
      </c>
      <c r="AS239" s="57">
        <v>0</v>
      </c>
      <c r="AT239" s="57">
        <v>0</v>
      </c>
      <c r="AU239" s="57">
        <v>0</v>
      </c>
      <c r="AV239" s="57">
        <v>1</v>
      </c>
      <c r="AW239" s="55">
        <v>0</v>
      </c>
      <c r="AX239" s="57">
        <v>0</v>
      </c>
      <c r="AY239" s="57">
        <v>0</v>
      </c>
      <c r="AZ239" s="57">
        <v>0</v>
      </c>
      <c r="BA239" s="58">
        <v>0</v>
      </c>
      <c r="BB239" s="55">
        <v>1</v>
      </c>
      <c r="BC239" s="157">
        <v>0</v>
      </c>
      <c r="BD239" s="57">
        <v>0</v>
      </c>
      <c r="BE239" s="58">
        <v>0</v>
      </c>
      <c r="BF239" s="55">
        <v>0</v>
      </c>
      <c r="BG239" s="57">
        <v>0</v>
      </c>
      <c r="BH239" s="57">
        <v>1</v>
      </c>
      <c r="BI239" s="57">
        <v>0</v>
      </c>
      <c r="BJ239" s="55">
        <v>0</v>
      </c>
      <c r="BK239" s="57">
        <v>0</v>
      </c>
      <c r="BL239" s="57">
        <v>0</v>
      </c>
      <c r="BM239" s="58">
        <v>0</v>
      </c>
      <c r="BN239" s="56">
        <f t="shared" si="3"/>
        <v>10</v>
      </c>
      <c r="BO239" s="56" t="s">
        <v>204</v>
      </c>
    </row>
    <row r="240" spans="2:67">
      <c r="B240" s="55"/>
      <c r="C240" s="56" t="s">
        <v>205</v>
      </c>
      <c r="D240" s="57">
        <v>0</v>
      </c>
      <c r="E240" s="58">
        <v>0</v>
      </c>
      <c r="F240" s="55">
        <v>0</v>
      </c>
      <c r="G240" s="57">
        <v>0</v>
      </c>
      <c r="H240" s="57">
        <v>0</v>
      </c>
      <c r="I240" s="57">
        <v>0</v>
      </c>
      <c r="J240" s="55">
        <v>0</v>
      </c>
      <c r="K240" s="57">
        <v>0</v>
      </c>
      <c r="L240" s="57">
        <v>0</v>
      </c>
      <c r="M240" s="58">
        <v>0</v>
      </c>
      <c r="N240" s="55">
        <v>0</v>
      </c>
      <c r="O240" s="57">
        <v>0</v>
      </c>
      <c r="P240" s="57">
        <v>0</v>
      </c>
      <c r="Q240" s="57">
        <v>0</v>
      </c>
      <c r="R240" s="57">
        <v>0</v>
      </c>
      <c r="S240" s="55">
        <v>0</v>
      </c>
      <c r="T240" s="57">
        <v>0</v>
      </c>
      <c r="U240" s="57">
        <v>1</v>
      </c>
      <c r="V240" s="58">
        <v>0</v>
      </c>
      <c r="W240" s="57">
        <v>0</v>
      </c>
      <c r="X240" s="57">
        <v>0</v>
      </c>
      <c r="Y240" s="57">
        <v>0</v>
      </c>
      <c r="Z240" s="57">
        <v>0</v>
      </c>
      <c r="AA240" s="58">
        <v>0</v>
      </c>
      <c r="AB240" s="57">
        <v>0</v>
      </c>
      <c r="AC240" s="57">
        <v>0</v>
      </c>
      <c r="AD240" s="57">
        <v>0</v>
      </c>
      <c r="AE240" s="58">
        <v>0</v>
      </c>
      <c r="AF240" s="57">
        <v>0</v>
      </c>
      <c r="AG240" s="57">
        <v>0</v>
      </c>
      <c r="AH240" s="57">
        <v>0</v>
      </c>
      <c r="AI240" s="57">
        <v>0</v>
      </c>
      <c r="AJ240" s="55">
        <v>0</v>
      </c>
      <c r="AK240" s="57">
        <v>0</v>
      </c>
      <c r="AL240" s="57">
        <v>0</v>
      </c>
      <c r="AM240" s="57">
        <v>0</v>
      </c>
      <c r="AN240" s="58">
        <v>0</v>
      </c>
      <c r="AO240" s="57">
        <v>0</v>
      </c>
      <c r="AP240" s="57">
        <v>0</v>
      </c>
      <c r="AQ240" s="145">
        <v>0</v>
      </c>
      <c r="AR240" s="58">
        <v>0</v>
      </c>
      <c r="AS240" s="57">
        <v>0</v>
      </c>
      <c r="AT240" s="57">
        <v>1</v>
      </c>
      <c r="AU240" s="57">
        <v>0</v>
      </c>
      <c r="AV240" s="57">
        <v>0</v>
      </c>
      <c r="AW240" s="55">
        <v>0</v>
      </c>
      <c r="AX240" s="57">
        <v>0</v>
      </c>
      <c r="AY240" s="57">
        <v>1</v>
      </c>
      <c r="AZ240" s="57">
        <v>1</v>
      </c>
      <c r="BA240" s="58">
        <v>0</v>
      </c>
      <c r="BB240" s="55">
        <v>0</v>
      </c>
      <c r="BC240" s="157">
        <v>0</v>
      </c>
      <c r="BD240" s="57">
        <v>0</v>
      </c>
      <c r="BE240" s="58">
        <v>0</v>
      </c>
      <c r="BF240" s="55">
        <v>0</v>
      </c>
      <c r="BG240" s="57">
        <v>0</v>
      </c>
      <c r="BH240" s="57">
        <v>0</v>
      </c>
      <c r="BI240" s="57">
        <v>0</v>
      </c>
      <c r="BJ240" s="55">
        <v>1</v>
      </c>
      <c r="BK240" s="57">
        <v>0</v>
      </c>
      <c r="BL240" s="57">
        <v>0</v>
      </c>
      <c r="BM240" s="58">
        <v>1</v>
      </c>
      <c r="BN240" s="56">
        <f t="shared" si="3"/>
        <v>6</v>
      </c>
      <c r="BO240" s="56" t="s">
        <v>205</v>
      </c>
    </row>
    <row r="241" spans="2:67">
      <c r="B241" s="55"/>
      <c r="C241" s="56" t="s">
        <v>206</v>
      </c>
      <c r="D241" s="57">
        <v>0</v>
      </c>
      <c r="E241" s="58">
        <v>0</v>
      </c>
      <c r="F241" s="55">
        <v>0</v>
      </c>
      <c r="G241" s="57">
        <v>0</v>
      </c>
      <c r="H241" s="57">
        <v>0</v>
      </c>
      <c r="I241" s="57">
        <v>0</v>
      </c>
      <c r="J241" s="55">
        <v>0</v>
      </c>
      <c r="K241" s="57">
        <v>0</v>
      </c>
      <c r="L241" s="57">
        <v>0</v>
      </c>
      <c r="M241" s="58">
        <v>0</v>
      </c>
      <c r="N241" s="55">
        <v>0</v>
      </c>
      <c r="O241" s="57">
        <v>0</v>
      </c>
      <c r="P241" s="57">
        <v>0</v>
      </c>
      <c r="Q241" s="57">
        <v>0</v>
      </c>
      <c r="R241" s="57">
        <v>0</v>
      </c>
      <c r="S241" s="55">
        <v>0</v>
      </c>
      <c r="T241" s="57">
        <v>0</v>
      </c>
      <c r="U241" s="57">
        <v>0</v>
      </c>
      <c r="V241" s="58">
        <v>0</v>
      </c>
      <c r="W241" s="57">
        <v>0</v>
      </c>
      <c r="X241" s="57">
        <v>0</v>
      </c>
      <c r="Y241" s="57">
        <v>0</v>
      </c>
      <c r="Z241" s="57">
        <v>0</v>
      </c>
      <c r="AA241" s="58">
        <v>0</v>
      </c>
      <c r="AB241" s="57">
        <v>0</v>
      </c>
      <c r="AC241" s="57">
        <v>0</v>
      </c>
      <c r="AD241" s="57">
        <v>0</v>
      </c>
      <c r="AE241" s="58">
        <v>0</v>
      </c>
      <c r="AF241" s="57">
        <v>0</v>
      </c>
      <c r="AG241" s="57">
        <v>0</v>
      </c>
      <c r="AH241" s="57">
        <v>0</v>
      </c>
      <c r="AI241" s="57">
        <v>0</v>
      </c>
      <c r="AJ241" s="55">
        <v>0</v>
      </c>
      <c r="AK241" s="57">
        <v>0</v>
      </c>
      <c r="AL241" s="57">
        <v>0</v>
      </c>
      <c r="AM241" s="57">
        <v>0</v>
      </c>
      <c r="AN241" s="58">
        <v>0</v>
      </c>
      <c r="AO241" s="57">
        <v>0</v>
      </c>
      <c r="AP241" s="57">
        <v>0</v>
      </c>
      <c r="AQ241" s="145">
        <v>0</v>
      </c>
      <c r="AR241" s="58">
        <v>0</v>
      </c>
      <c r="AS241" s="57">
        <v>0</v>
      </c>
      <c r="AT241" s="57">
        <v>0</v>
      </c>
      <c r="AU241" s="57">
        <v>0</v>
      </c>
      <c r="AV241" s="57">
        <v>0</v>
      </c>
      <c r="AW241" s="55">
        <v>0</v>
      </c>
      <c r="AX241" s="57">
        <v>0</v>
      </c>
      <c r="AY241" s="57">
        <v>0</v>
      </c>
      <c r="AZ241" s="57">
        <v>0</v>
      </c>
      <c r="BA241" s="58">
        <v>0</v>
      </c>
      <c r="BB241" s="55">
        <v>0</v>
      </c>
      <c r="BC241" s="157">
        <v>0</v>
      </c>
      <c r="BD241" s="57">
        <v>0</v>
      </c>
      <c r="BE241" s="58">
        <v>0</v>
      </c>
      <c r="BF241" s="55">
        <v>0</v>
      </c>
      <c r="BG241" s="57">
        <v>0</v>
      </c>
      <c r="BH241" s="57">
        <v>0</v>
      </c>
      <c r="BI241" s="57">
        <v>0</v>
      </c>
      <c r="BJ241" s="55">
        <v>0</v>
      </c>
      <c r="BK241" s="57">
        <v>0</v>
      </c>
      <c r="BL241" s="57">
        <v>0</v>
      </c>
      <c r="BM241" s="58">
        <v>0</v>
      </c>
      <c r="BN241" s="56">
        <f t="shared" si="3"/>
        <v>0</v>
      </c>
      <c r="BO241" s="56" t="s">
        <v>206</v>
      </c>
    </row>
    <row r="242" spans="2:67">
      <c r="B242" s="55"/>
      <c r="C242" s="56" t="s">
        <v>207</v>
      </c>
      <c r="D242" s="57">
        <v>0</v>
      </c>
      <c r="E242" s="58">
        <v>0</v>
      </c>
      <c r="F242" s="55">
        <v>0</v>
      </c>
      <c r="G242" s="57">
        <v>0</v>
      </c>
      <c r="H242" s="57">
        <v>0</v>
      </c>
      <c r="I242" s="57">
        <v>0</v>
      </c>
      <c r="J242" s="55">
        <v>0</v>
      </c>
      <c r="K242" s="57">
        <v>0</v>
      </c>
      <c r="L242" s="57">
        <v>0</v>
      </c>
      <c r="M242" s="58">
        <v>0</v>
      </c>
      <c r="N242" s="55">
        <v>0</v>
      </c>
      <c r="O242" s="57">
        <v>0</v>
      </c>
      <c r="P242" s="57">
        <v>0</v>
      </c>
      <c r="Q242" s="57">
        <v>0</v>
      </c>
      <c r="R242" s="57">
        <v>0</v>
      </c>
      <c r="S242" s="55">
        <v>0</v>
      </c>
      <c r="T242" s="57">
        <v>0</v>
      </c>
      <c r="U242" s="57">
        <v>0</v>
      </c>
      <c r="V242" s="58">
        <v>0</v>
      </c>
      <c r="W242" s="57">
        <v>0</v>
      </c>
      <c r="X242" s="57">
        <v>0</v>
      </c>
      <c r="Y242" s="57">
        <v>0</v>
      </c>
      <c r="Z242" s="57">
        <v>0</v>
      </c>
      <c r="AA242" s="58">
        <v>0</v>
      </c>
      <c r="AB242" s="57">
        <v>0</v>
      </c>
      <c r="AC242" s="57">
        <v>0</v>
      </c>
      <c r="AD242" s="57">
        <v>0</v>
      </c>
      <c r="AE242" s="58">
        <v>0</v>
      </c>
      <c r="AF242" s="57">
        <v>0</v>
      </c>
      <c r="AG242" s="57">
        <v>0</v>
      </c>
      <c r="AH242" s="57">
        <v>0</v>
      </c>
      <c r="AI242" s="57">
        <v>0</v>
      </c>
      <c r="AJ242" s="55">
        <v>0</v>
      </c>
      <c r="AK242" s="57">
        <v>0</v>
      </c>
      <c r="AL242" s="57">
        <v>0</v>
      </c>
      <c r="AM242" s="57">
        <v>0</v>
      </c>
      <c r="AN242" s="58">
        <v>0</v>
      </c>
      <c r="AO242" s="57">
        <v>0</v>
      </c>
      <c r="AP242" s="57">
        <v>0</v>
      </c>
      <c r="AQ242" s="146">
        <v>0</v>
      </c>
      <c r="AR242" s="58">
        <v>0</v>
      </c>
      <c r="AS242" s="57">
        <v>0</v>
      </c>
      <c r="AT242" s="57">
        <v>0</v>
      </c>
      <c r="AU242" s="57">
        <v>0</v>
      </c>
      <c r="AV242" s="57">
        <v>0</v>
      </c>
      <c r="AW242" s="55">
        <v>0</v>
      </c>
      <c r="AX242" s="57">
        <v>0</v>
      </c>
      <c r="AY242" s="57">
        <v>0</v>
      </c>
      <c r="AZ242" s="57">
        <v>0</v>
      </c>
      <c r="BA242" s="58">
        <v>0</v>
      </c>
      <c r="BB242" s="55">
        <v>0</v>
      </c>
      <c r="BC242" s="160">
        <v>0</v>
      </c>
      <c r="BD242" s="57">
        <v>0</v>
      </c>
      <c r="BE242" s="58">
        <v>0</v>
      </c>
      <c r="BF242" s="55">
        <v>0</v>
      </c>
      <c r="BG242" s="57">
        <v>0</v>
      </c>
      <c r="BH242" s="57">
        <v>0</v>
      </c>
      <c r="BI242" s="57">
        <v>0</v>
      </c>
      <c r="BJ242" s="55">
        <v>0</v>
      </c>
      <c r="BK242" s="57">
        <v>0</v>
      </c>
      <c r="BL242" s="57">
        <v>0</v>
      </c>
      <c r="BM242" s="58">
        <v>0</v>
      </c>
      <c r="BN242" s="56">
        <f t="shared" si="3"/>
        <v>0</v>
      </c>
      <c r="BO242" s="56" t="s">
        <v>207</v>
      </c>
    </row>
    <row r="243" spans="2:67">
      <c r="B243" s="55"/>
      <c r="C243" s="75" t="s">
        <v>208</v>
      </c>
      <c r="D243" s="76">
        <v>0</v>
      </c>
      <c r="E243" s="77">
        <v>0</v>
      </c>
      <c r="F243" s="78">
        <v>0</v>
      </c>
      <c r="G243" s="76">
        <v>0</v>
      </c>
      <c r="H243" s="76">
        <v>0</v>
      </c>
      <c r="I243" s="76">
        <v>0</v>
      </c>
      <c r="J243" s="78">
        <v>0.14000000000000001</v>
      </c>
      <c r="K243" s="76">
        <v>0</v>
      </c>
      <c r="L243" s="76">
        <v>0</v>
      </c>
      <c r="M243" s="77">
        <v>0</v>
      </c>
      <c r="N243" s="78">
        <v>0</v>
      </c>
      <c r="O243" s="76">
        <v>0</v>
      </c>
      <c r="P243" s="76">
        <v>0</v>
      </c>
      <c r="Q243" s="76">
        <v>0</v>
      </c>
      <c r="R243" s="76">
        <v>0</v>
      </c>
      <c r="S243" s="78">
        <v>0.14000000000000001</v>
      </c>
      <c r="T243" s="76">
        <v>0</v>
      </c>
      <c r="U243" s="76">
        <v>0.28999999999999998</v>
      </c>
      <c r="V243" s="77">
        <v>0.14000000000000001</v>
      </c>
      <c r="W243" s="76">
        <v>0</v>
      </c>
      <c r="X243" s="76">
        <v>0.14000000000000001</v>
      </c>
      <c r="Y243" s="76">
        <v>0.28999999999999998</v>
      </c>
      <c r="Z243" s="76">
        <v>0</v>
      </c>
      <c r="AA243" s="77">
        <v>0</v>
      </c>
      <c r="AB243" s="76">
        <v>0</v>
      </c>
      <c r="AC243" s="76">
        <v>0</v>
      </c>
      <c r="AD243" s="76">
        <v>0</v>
      </c>
      <c r="AE243" s="77">
        <v>0</v>
      </c>
      <c r="AF243" s="76">
        <v>0</v>
      </c>
      <c r="AG243" s="76">
        <v>0.14000000000000001</v>
      </c>
      <c r="AH243" s="76">
        <v>0.14000000000000001</v>
      </c>
      <c r="AI243" s="76">
        <v>0</v>
      </c>
      <c r="AJ243" s="78">
        <v>0.14000000000000001</v>
      </c>
      <c r="AK243" s="76">
        <v>0.14000000000000001</v>
      </c>
      <c r="AL243" s="76">
        <v>0.14000000000000001</v>
      </c>
      <c r="AM243" s="76">
        <v>0</v>
      </c>
      <c r="AN243" s="77">
        <v>0.14000000000000001</v>
      </c>
      <c r="AO243" s="76">
        <v>0</v>
      </c>
      <c r="AP243" s="76">
        <v>0.14000000000000001</v>
      </c>
      <c r="AQ243" s="146">
        <v>0</v>
      </c>
      <c r="AR243" s="77">
        <v>0.14000000000000001</v>
      </c>
      <c r="AS243" s="76">
        <v>0.14000000000000001</v>
      </c>
      <c r="AT243" s="76">
        <v>0.14000000000000001</v>
      </c>
      <c r="AU243" s="76">
        <v>0</v>
      </c>
      <c r="AV243" s="76">
        <v>0.14000000000000001</v>
      </c>
      <c r="AW243" s="78">
        <v>0.14000000000000001</v>
      </c>
      <c r="AX243" s="76">
        <v>0</v>
      </c>
      <c r="AY243" s="76">
        <v>0.14000000000000001</v>
      </c>
      <c r="AZ243" s="76">
        <v>0.28999999999999998</v>
      </c>
      <c r="BA243" s="77">
        <v>0</v>
      </c>
      <c r="BB243" s="78">
        <v>0.14000000000000001</v>
      </c>
      <c r="BC243" s="160">
        <v>0</v>
      </c>
      <c r="BD243" s="76">
        <v>0</v>
      </c>
      <c r="BE243" s="77">
        <v>0</v>
      </c>
      <c r="BF243" s="78">
        <v>0.14000000000000001</v>
      </c>
      <c r="BG243" s="76">
        <v>0</v>
      </c>
      <c r="BH243" s="76">
        <v>0.14000000000000001</v>
      </c>
      <c r="BI243" s="76">
        <v>0</v>
      </c>
      <c r="BJ243" s="78">
        <v>0.14000000000000001</v>
      </c>
      <c r="BK243" s="76">
        <v>0</v>
      </c>
      <c r="BL243" s="76">
        <v>0</v>
      </c>
      <c r="BM243" s="77">
        <v>0.14000000000000001</v>
      </c>
      <c r="BN243" s="75">
        <f t="shared" si="3"/>
        <v>3.8100000000000023</v>
      </c>
      <c r="BO243" s="75" t="s">
        <v>208</v>
      </c>
    </row>
    <row r="244" spans="2:67">
      <c r="B244" s="61"/>
      <c r="C244" s="62" t="s">
        <v>209</v>
      </c>
      <c r="D244" s="63">
        <v>0.04</v>
      </c>
      <c r="E244" s="64">
        <v>0.04</v>
      </c>
      <c r="F244" s="61">
        <v>0.04</v>
      </c>
      <c r="G244" s="63">
        <v>0.04</v>
      </c>
      <c r="H244" s="63">
        <v>0.03</v>
      </c>
      <c r="I244" s="63">
        <v>0.03</v>
      </c>
      <c r="J244" s="61">
        <v>0.04</v>
      </c>
      <c r="K244" s="63">
        <v>0.03</v>
      </c>
      <c r="L244" s="63">
        <v>0.02</v>
      </c>
      <c r="M244" s="64">
        <v>0.03</v>
      </c>
      <c r="N244" s="61">
        <v>0.01</v>
      </c>
      <c r="O244" s="63">
        <v>0.03</v>
      </c>
      <c r="P244" s="63">
        <v>0.02</v>
      </c>
      <c r="Q244" s="63">
        <v>0.03</v>
      </c>
      <c r="R244" s="63">
        <v>0.01</v>
      </c>
      <c r="S244" s="61">
        <v>0.02</v>
      </c>
      <c r="T244" s="63">
        <v>0.01</v>
      </c>
      <c r="U244" s="63">
        <v>0.03</v>
      </c>
      <c r="V244" s="64">
        <v>0.02</v>
      </c>
      <c r="W244" s="63">
        <v>0.02</v>
      </c>
      <c r="X244" s="63">
        <v>0.03</v>
      </c>
      <c r="Y244" s="63">
        <v>0.03</v>
      </c>
      <c r="Z244" s="63">
        <v>0.03</v>
      </c>
      <c r="AA244" s="133">
        <v>0.01</v>
      </c>
      <c r="AB244" s="63">
        <v>0.02</v>
      </c>
      <c r="AC244" s="63">
        <v>0.02</v>
      </c>
      <c r="AD244" s="63">
        <v>0.04</v>
      </c>
      <c r="AE244" s="64">
        <v>0.04</v>
      </c>
      <c r="AF244" s="63">
        <v>0.02</v>
      </c>
      <c r="AG244" s="63">
        <v>0.03</v>
      </c>
      <c r="AH244" s="63">
        <v>0.03</v>
      </c>
      <c r="AI244" s="63">
        <v>0.04</v>
      </c>
      <c r="AJ244" s="61">
        <v>0.05</v>
      </c>
      <c r="AK244" s="63">
        <v>7.0000000000000007E-2</v>
      </c>
      <c r="AL244" s="63">
        <v>0.04</v>
      </c>
      <c r="AM244" s="63">
        <v>0.05</v>
      </c>
      <c r="AN244" s="64">
        <v>7.0000000000000007E-2</v>
      </c>
      <c r="AO244" s="63">
        <v>0.06</v>
      </c>
      <c r="AP244" s="63">
        <v>0.05</v>
      </c>
      <c r="AQ244" s="147">
        <v>7.0000000000000007E-2</v>
      </c>
      <c r="AR244" s="64">
        <v>0.09</v>
      </c>
      <c r="AS244" s="63">
        <v>0.05</v>
      </c>
      <c r="AT244" s="63">
        <v>0.06</v>
      </c>
      <c r="AU244" s="63">
        <v>7.0000000000000007E-2</v>
      </c>
      <c r="AV244" s="63">
        <v>7.0000000000000007E-2</v>
      </c>
      <c r="AW244" s="61">
        <v>0.06</v>
      </c>
      <c r="AX244" s="63">
        <v>0.03</v>
      </c>
      <c r="AY244" s="63">
        <v>0.05</v>
      </c>
      <c r="AZ244" s="63">
        <v>0.05</v>
      </c>
      <c r="BA244" s="64">
        <v>0.05</v>
      </c>
      <c r="BB244" s="61">
        <v>0.06</v>
      </c>
      <c r="BC244" s="159">
        <v>0.05</v>
      </c>
      <c r="BD244" s="63">
        <v>0.06</v>
      </c>
      <c r="BE244" s="64">
        <v>0.06</v>
      </c>
      <c r="BF244" s="61">
        <v>0.03</v>
      </c>
      <c r="BG244" s="63">
        <v>0.03</v>
      </c>
      <c r="BH244" s="63">
        <v>0.02</v>
      </c>
      <c r="BI244" s="63">
        <v>0.03</v>
      </c>
      <c r="BJ244" s="61">
        <v>0.04</v>
      </c>
      <c r="BK244" s="63">
        <v>0.03</v>
      </c>
      <c r="BL244" s="63">
        <v>0.03</v>
      </c>
      <c r="BM244" s="64">
        <v>0.03</v>
      </c>
      <c r="BN244" s="62">
        <f t="shared" si="3"/>
        <v>2.0500000000000012</v>
      </c>
      <c r="BO244" s="62" t="s">
        <v>209</v>
      </c>
    </row>
    <row r="245" spans="2:67">
      <c r="B245" s="43" t="s">
        <v>240</v>
      </c>
      <c r="C245" s="44" t="s">
        <v>201</v>
      </c>
      <c r="D245" s="46">
        <v>3</v>
      </c>
      <c r="E245" s="48">
        <v>7</v>
      </c>
      <c r="F245" s="49">
        <v>5</v>
      </c>
      <c r="G245" s="46">
        <v>0</v>
      </c>
      <c r="H245" s="46">
        <v>4</v>
      </c>
      <c r="I245" s="46">
        <v>0</v>
      </c>
      <c r="J245" s="49">
        <v>2</v>
      </c>
      <c r="K245" s="46">
        <v>0</v>
      </c>
      <c r="L245" s="46">
        <v>0</v>
      </c>
      <c r="M245" s="48">
        <v>0</v>
      </c>
      <c r="N245" s="49">
        <v>1</v>
      </c>
      <c r="O245" s="46">
        <v>1</v>
      </c>
      <c r="P245" s="46">
        <v>0</v>
      </c>
      <c r="Q245" s="46">
        <v>1</v>
      </c>
      <c r="R245" s="45">
        <v>2</v>
      </c>
      <c r="S245" s="49">
        <v>0</v>
      </c>
      <c r="T245" s="46">
        <v>1</v>
      </c>
      <c r="U245" s="46">
        <v>0</v>
      </c>
      <c r="V245" s="48">
        <v>0</v>
      </c>
      <c r="W245" s="46">
        <v>0</v>
      </c>
      <c r="X245" s="46">
        <v>0</v>
      </c>
      <c r="Y245" s="46">
        <v>0</v>
      </c>
      <c r="Z245" s="46">
        <v>0</v>
      </c>
      <c r="AA245" s="48">
        <v>0</v>
      </c>
      <c r="AB245" s="46">
        <v>0</v>
      </c>
      <c r="AC245" s="46">
        <v>0</v>
      </c>
      <c r="AD245" s="46">
        <v>1</v>
      </c>
      <c r="AE245" s="48">
        <v>0</v>
      </c>
      <c r="AF245" s="46">
        <v>0</v>
      </c>
      <c r="AG245" s="46">
        <v>1</v>
      </c>
      <c r="AH245" s="46">
        <v>0</v>
      </c>
      <c r="AI245" s="46">
        <v>0</v>
      </c>
      <c r="AJ245" s="49">
        <v>0</v>
      </c>
      <c r="AK245" s="46">
        <v>0</v>
      </c>
      <c r="AL245" s="45">
        <v>0</v>
      </c>
      <c r="AM245" s="46">
        <v>0</v>
      </c>
      <c r="AN245" s="48">
        <v>0</v>
      </c>
      <c r="AO245" s="46">
        <v>0</v>
      </c>
      <c r="AP245" s="46">
        <v>0</v>
      </c>
      <c r="AQ245" s="142">
        <v>0</v>
      </c>
      <c r="AR245" s="118">
        <v>0</v>
      </c>
      <c r="AS245" s="46">
        <v>0</v>
      </c>
      <c r="AT245" s="46">
        <v>0</v>
      </c>
      <c r="AU245" s="46">
        <v>0</v>
      </c>
      <c r="AV245" s="46">
        <v>0</v>
      </c>
      <c r="AW245" s="49">
        <v>0</v>
      </c>
      <c r="AX245" s="46">
        <v>0</v>
      </c>
      <c r="AY245" s="46">
        <v>0</v>
      </c>
      <c r="AZ245" s="46">
        <v>0</v>
      </c>
      <c r="BA245" s="48">
        <v>0</v>
      </c>
      <c r="BB245" s="49">
        <v>0</v>
      </c>
      <c r="BC245" s="153">
        <v>0</v>
      </c>
      <c r="BD245" s="46">
        <v>0</v>
      </c>
      <c r="BE245" s="48">
        <v>0</v>
      </c>
      <c r="BF245" s="49">
        <v>1</v>
      </c>
      <c r="BG245" s="46">
        <v>0</v>
      </c>
      <c r="BH245" s="46">
        <v>0</v>
      </c>
      <c r="BI245" s="46">
        <v>0</v>
      </c>
      <c r="BJ245" s="49">
        <v>0</v>
      </c>
      <c r="BK245" s="46">
        <v>0</v>
      </c>
      <c r="BL245" s="46">
        <v>0</v>
      </c>
      <c r="BM245" s="48">
        <v>0</v>
      </c>
      <c r="BN245" s="120">
        <f t="shared" si="3"/>
        <v>9</v>
      </c>
      <c r="BO245" s="44" t="s">
        <v>201</v>
      </c>
    </row>
    <row r="246" spans="2:67">
      <c r="B246" s="43" t="s">
        <v>228</v>
      </c>
      <c r="C246" s="44" t="s">
        <v>203</v>
      </c>
      <c r="D246" s="46">
        <v>0</v>
      </c>
      <c r="E246" s="48">
        <v>0</v>
      </c>
      <c r="F246" s="49">
        <v>0</v>
      </c>
      <c r="G246" s="46">
        <v>0</v>
      </c>
      <c r="H246" s="46">
        <v>0</v>
      </c>
      <c r="I246" s="46">
        <v>0</v>
      </c>
      <c r="J246" s="49">
        <v>0</v>
      </c>
      <c r="K246" s="46">
        <v>0</v>
      </c>
      <c r="L246" s="46">
        <v>0</v>
      </c>
      <c r="M246" s="48">
        <v>0</v>
      </c>
      <c r="N246" s="49">
        <v>1</v>
      </c>
      <c r="O246" s="46">
        <v>0</v>
      </c>
      <c r="P246" s="46">
        <v>0</v>
      </c>
      <c r="Q246" s="46">
        <v>0</v>
      </c>
      <c r="R246" s="46">
        <v>0</v>
      </c>
      <c r="S246" s="49">
        <v>0</v>
      </c>
      <c r="T246" s="46">
        <v>0</v>
      </c>
      <c r="U246" s="46">
        <v>0</v>
      </c>
      <c r="V246" s="48">
        <v>0</v>
      </c>
      <c r="W246" s="46">
        <v>0</v>
      </c>
      <c r="X246" s="46">
        <v>0</v>
      </c>
      <c r="Y246" s="46">
        <v>1</v>
      </c>
      <c r="Z246" s="46">
        <v>2</v>
      </c>
      <c r="AA246" s="48">
        <v>0</v>
      </c>
      <c r="AB246" s="46">
        <v>0</v>
      </c>
      <c r="AC246" s="46">
        <v>0</v>
      </c>
      <c r="AD246" s="46">
        <v>0</v>
      </c>
      <c r="AE246" s="48">
        <v>0</v>
      </c>
      <c r="AF246" s="46">
        <v>0</v>
      </c>
      <c r="AG246" s="46">
        <v>0</v>
      </c>
      <c r="AH246" s="46">
        <v>0</v>
      </c>
      <c r="AI246" s="46">
        <v>0</v>
      </c>
      <c r="AJ246" s="49">
        <v>0</v>
      </c>
      <c r="AK246" s="46">
        <v>0</v>
      </c>
      <c r="AL246" s="46">
        <v>0</v>
      </c>
      <c r="AM246" s="46">
        <v>0</v>
      </c>
      <c r="AN246" s="48">
        <v>0</v>
      </c>
      <c r="AO246" s="46">
        <v>0</v>
      </c>
      <c r="AP246" s="46">
        <v>0</v>
      </c>
      <c r="AQ246" s="142">
        <v>0</v>
      </c>
      <c r="AR246" s="118">
        <v>0</v>
      </c>
      <c r="AS246" s="46">
        <v>0</v>
      </c>
      <c r="AT246" s="46">
        <v>0</v>
      </c>
      <c r="AU246" s="46">
        <v>0</v>
      </c>
      <c r="AV246" s="46">
        <v>0</v>
      </c>
      <c r="AW246" s="49">
        <v>0</v>
      </c>
      <c r="AX246" s="46">
        <v>0</v>
      </c>
      <c r="AY246" s="46">
        <v>0</v>
      </c>
      <c r="AZ246" s="46">
        <v>0</v>
      </c>
      <c r="BA246" s="48">
        <v>0</v>
      </c>
      <c r="BB246" s="49">
        <v>0</v>
      </c>
      <c r="BC246" s="153">
        <v>0</v>
      </c>
      <c r="BD246" s="46">
        <v>0</v>
      </c>
      <c r="BE246" s="48">
        <v>0</v>
      </c>
      <c r="BF246" s="49">
        <v>1</v>
      </c>
      <c r="BG246" s="46">
        <v>0</v>
      </c>
      <c r="BH246" s="46">
        <v>0</v>
      </c>
      <c r="BI246" s="46">
        <v>0</v>
      </c>
      <c r="BJ246" s="49">
        <v>0</v>
      </c>
      <c r="BK246" s="46">
        <v>0</v>
      </c>
      <c r="BL246" s="46">
        <v>0</v>
      </c>
      <c r="BM246" s="48">
        <v>0</v>
      </c>
      <c r="BN246" s="120">
        <f t="shared" si="3"/>
        <v>5</v>
      </c>
      <c r="BO246" s="44" t="s">
        <v>203</v>
      </c>
    </row>
    <row r="247" spans="2:67">
      <c r="B247" s="43"/>
      <c r="C247" s="44" t="s">
        <v>204</v>
      </c>
      <c r="D247" s="46">
        <v>0</v>
      </c>
      <c r="E247" s="48">
        <v>1</v>
      </c>
      <c r="F247" s="49">
        <v>0</v>
      </c>
      <c r="G247" s="46">
        <v>2</v>
      </c>
      <c r="H247" s="46">
        <v>2</v>
      </c>
      <c r="I247" s="46">
        <v>1</v>
      </c>
      <c r="J247" s="49">
        <v>1</v>
      </c>
      <c r="K247" s="46">
        <v>1</v>
      </c>
      <c r="L247" s="46">
        <v>1</v>
      </c>
      <c r="M247" s="48">
        <v>0</v>
      </c>
      <c r="N247" s="49">
        <v>1</v>
      </c>
      <c r="O247" s="46">
        <v>1</v>
      </c>
      <c r="P247" s="46">
        <v>0</v>
      </c>
      <c r="Q247" s="46">
        <v>1</v>
      </c>
      <c r="R247" s="46">
        <v>0</v>
      </c>
      <c r="S247" s="49">
        <v>0</v>
      </c>
      <c r="T247" s="46">
        <v>0</v>
      </c>
      <c r="U247" s="46">
        <v>0</v>
      </c>
      <c r="V247" s="48">
        <v>0</v>
      </c>
      <c r="W247" s="46">
        <v>0</v>
      </c>
      <c r="X247" s="46">
        <v>0</v>
      </c>
      <c r="Y247" s="46">
        <v>0</v>
      </c>
      <c r="Z247" s="46">
        <v>1</v>
      </c>
      <c r="AA247" s="48">
        <v>0</v>
      </c>
      <c r="AB247" s="46">
        <v>0</v>
      </c>
      <c r="AC247" s="46">
        <v>1</v>
      </c>
      <c r="AD247" s="46">
        <v>0</v>
      </c>
      <c r="AE247" s="48">
        <v>0</v>
      </c>
      <c r="AF247" s="46">
        <v>0</v>
      </c>
      <c r="AG247" s="46">
        <v>0</v>
      </c>
      <c r="AH247" s="46">
        <v>1</v>
      </c>
      <c r="AI247" s="46">
        <v>0</v>
      </c>
      <c r="AJ247" s="49">
        <v>0</v>
      </c>
      <c r="AK247" s="46">
        <v>0</v>
      </c>
      <c r="AL247" s="46">
        <v>0</v>
      </c>
      <c r="AM247" s="46">
        <v>0</v>
      </c>
      <c r="AN247" s="48">
        <v>0</v>
      </c>
      <c r="AO247" s="46">
        <v>0</v>
      </c>
      <c r="AP247" s="46">
        <v>0</v>
      </c>
      <c r="AQ247" s="142">
        <v>0</v>
      </c>
      <c r="AR247" s="118">
        <v>0</v>
      </c>
      <c r="AS247" s="46">
        <v>0</v>
      </c>
      <c r="AT247" s="46">
        <v>0</v>
      </c>
      <c r="AU247" s="46">
        <v>0</v>
      </c>
      <c r="AV247" s="46">
        <v>0</v>
      </c>
      <c r="AW247" s="49">
        <v>1</v>
      </c>
      <c r="AX247" s="46">
        <v>0</v>
      </c>
      <c r="AY247" s="46">
        <v>0</v>
      </c>
      <c r="AZ247" s="46">
        <v>0</v>
      </c>
      <c r="BA247" s="48">
        <v>0</v>
      </c>
      <c r="BB247" s="49">
        <v>0</v>
      </c>
      <c r="BC247" s="153">
        <v>0</v>
      </c>
      <c r="BD247" s="46">
        <v>0</v>
      </c>
      <c r="BE247" s="48">
        <v>0</v>
      </c>
      <c r="BF247" s="49">
        <v>1</v>
      </c>
      <c r="BG247" s="46">
        <v>0</v>
      </c>
      <c r="BH247" s="46">
        <v>0</v>
      </c>
      <c r="BI247" s="46">
        <v>0</v>
      </c>
      <c r="BJ247" s="49">
        <v>0</v>
      </c>
      <c r="BK247" s="46">
        <v>0</v>
      </c>
      <c r="BL247" s="46">
        <v>0</v>
      </c>
      <c r="BM247" s="48">
        <v>0</v>
      </c>
      <c r="BN247" s="120">
        <f t="shared" si="3"/>
        <v>8</v>
      </c>
      <c r="BO247" s="44" t="s">
        <v>204</v>
      </c>
    </row>
    <row r="248" spans="2:67">
      <c r="B248" s="43"/>
      <c r="C248" s="44" t="s">
        <v>205</v>
      </c>
      <c r="D248" s="46">
        <v>0</v>
      </c>
      <c r="E248" s="48">
        <v>0</v>
      </c>
      <c r="F248" s="49">
        <v>0</v>
      </c>
      <c r="G248" s="46">
        <v>0</v>
      </c>
      <c r="H248" s="46">
        <v>0</v>
      </c>
      <c r="I248" s="46">
        <v>0</v>
      </c>
      <c r="J248" s="49">
        <v>0</v>
      </c>
      <c r="K248" s="46">
        <v>0</v>
      </c>
      <c r="L248" s="46">
        <v>0</v>
      </c>
      <c r="M248" s="48">
        <v>0</v>
      </c>
      <c r="N248" s="49">
        <v>0</v>
      </c>
      <c r="O248" s="46">
        <v>0</v>
      </c>
      <c r="P248" s="46">
        <v>0</v>
      </c>
      <c r="Q248" s="46">
        <v>0</v>
      </c>
      <c r="R248" s="46">
        <v>0</v>
      </c>
      <c r="S248" s="49">
        <v>0</v>
      </c>
      <c r="T248" s="46">
        <v>0</v>
      </c>
      <c r="U248" s="46">
        <v>0</v>
      </c>
      <c r="V248" s="48">
        <v>0</v>
      </c>
      <c r="W248" s="46">
        <v>0</v>
      </c>
      <c r="X248" s="46">
        <v>0</v>
      </c>
      <c r="Y248" s="46">
        <v>0</v>
      </c>
      <c r="Z248" s="46">
        <v>0</v>
      </c>
      <c r="AA248" s="48">
        <v>0</v>
      </c>
      <c r="AB248" s="46">
        <v>0</v>
      </c>
      <c r="AC248" s="46">
        <v>0</v>
      </c>
      <c r="AD248" s="46">
        <v>0</v>
      </c>
      <c r="AE248" s="48">
        <v>0</v>
      </c>
      <c r="AF248" s="46">
        <v>0</v>
      </c>
      <c r="AG248" s="46">
        <v>0</v>
      </c>
      <c r="AH248" s="46">
        <v>0</v>
      </c>
      <c r="AI248" s="46">
        <v>0</v>
      </c>
      <c r="AJ248" s="49">
        <v>0</v>
      </c>
      <c r="AK248" s="46">
        <v>0</v>
      </c>
      <c r="AL248" s="46">
        <v>0</v>
      </c>
      <c r="AM248" s="46">
        <v>0</v>
      </c>
      <c r="AN248" s="48">
        <v>0</v>
      </c>
      <c r="AO248" s="46">
        <v>0</v>
      </c>
      <c r="AP248" s="46">
        <v>0</v>
      </c>
      <c r="AQ248" s="142">
        <v>0</v>
      </c>
      <c r="AR248" s="118">
        <v>0</v>
      </c>
      <c r="AS248" s="46">
        <v>0</v>
      </c>
      <c r="AT248" s="46">
        <v>0</v>
      </c>
      <c r="AU248" s="46">
        <v>0</v>
      </c>
      <c r="AV248" s="46">
        <v>0</v>
      </c>
      <c r="AW248" s="49">
        <v>0</v>
      </c>
      <c r="AX248" s="46">
        <v>0</v>
      </c>
      <c r="AY248" s="46">
        <v>0</v>
      </c>
      <c r="AZ248" s="46">
        <v>0</v>
      </c>
      <c r="BA248" s="48">
        <v>0</v>
      </c>
      <c r="BB248" s="49">
        <v>0</v>
      </c>
      <c r="BC248" s="153">
        <v>0</v>
      </c>
      <c r="BD248" s="46">
        <v>0</v>
      </c>
      <c r="BE248" s="48">
        <v>0</v>
      </c>
      <c r="BF248" s="49">
        <v>0</v>
      </c>
      <c r="BG248" s="46">
        <v>0</v>
      </c>
      <c r="BH248" s="46">
        <v>0</v>
      </c>
      <c r="BI248" s="46">
        <v>0</v>
      </c>
      <c r="BJ248" s="49">
        <v>0</v>
      </c>
      <c r="BK248" s="46">
        <v>0</v>
      </c>
      <c r="BL248" s="46">
        <v>0</v>
      </c>
      <c r="BM248" s="48">
        <v>0</v>
      </c>
      <c r="BN248" s="120">
        <f t="shared" si="3"/>
        <v>0</v>
      </c>
      <c r="BO248" s="44" t="s">
        <v>205</v>
      </c>
    </row>
    <row r="249" spans="2:67">
      <c r="B249" s="43"/>
      <c r="C249" s="44" t="s">
        <v>206</v>
      </c>
      <c r="D249" s="46">
        <v>0</v>
      </c>
      <c r="E249" s="48">
        <v>0</v>
      </c>
      <c r="F249" s="49">
        <v>0</v>
      </c>
      <c r="G249" s="46">
        <v>0</v>
      </c>
      <c r="H249" s="46">
        <v>0</v>
      </c>
      <c r="I249" s="46">
        <v>0</v>
      </c>
      <c r="J249" s="49">
        <v>0</v>
      </c>
      <c r="K249" s="46">
        <v>0</v>
      </c>
      <c r="L249" s="46">
        <v>0</v>
      </c>
      <c r="M249" s="48">
        <v>0</v>
      </c>
      <c r="N249" s="49">
        <v>0</v>
      </c>
      <c r="O249" s="46">
        <v>0</v>
      </c>
      <c r="P249" s="46">
        <v>0</v>
      </c>
      <c r="Q249" s="46">
        <v>0</v>
      </c>
      <c r="R249" s="46">
        <v>0</v>
      </c>
      <c r="S249" s="49">
        <v>0</v>
      </c>
      <c r="T249" s="46">
        <v>0</v>
      </c>
      <c r="U249" s="46">
        <v>0</v>
      </c>
      <c r="V249" s="48">
        <v>0</v>
      </c>
      <c r="W249" s="46">
        <v>0</v>
      </c>
      <c r="X249" s="46">
        <v>0</v>
      </c>
      <c r="Y249" s="46">
        <v>0</v>
      </c>
      <c r="Z249" s="46">
        <v>0</v>
      </c>
      <c r="AA249" s="48">
        <v>0</v>
      </c>
      <c r="AB249" s="46">
        <v>0</v>
      </c>
      <c r="AC249" s="46">
        <v>0</v>
      </c>
      <c r="AD249" s="46">
        <v>0</v>
      </c>
      <c r="AE249" s="48">
        <v>0</v>
      </c>
      <c r="AF249" s="46">
        <v>0</v>
      </c>
      <c r="AG249" s="46">
        <v>0</v>
      </c>
      <c r="AH249" s="46">
        <v>0</v>
      </c>
      <c r="AI249" s="46">
        <v>0</v>
      </c>
      <c r="AJ249" s="49">
        <v>0</v>
      </c>
      <c r="AK249" s="46">
        <v>0</v>
      </c>
      <c r="AL249" s="46">
        <v>0</v>
      </c>
      <c r="AM249" s="46">
        <v>0</v>
      </c>
      <c r="AN249" s="48">
        <v>0</v>
      </c>
      <c r="AO249" s="46">
        <v>0</v>
      </c>
      <c r="AP249" s="46">
        <v>0</v>
      </c>
      <c r="AQ249" s="142">
        <v>1</v>
      </c>
      <c r="AR249" s="118">
        <v>0</v>
      </c>
      <c r="AS249" s="46">
        <v>0</v>
      </c>
      <c r="AT249" s="46">
        <v>0</v>
      </c>
      <c r="AU249" s="46">
        <v>0</v>
      </c>
      <c r="AV249" s="46">
        <v>0</v>
      </c>
      <c r="AW249" s="49">
        <v>0</v>
      </c>
      <c r="AX249" s="46">
        <v>0</v>
      </c>
      <c r="AY249" s="46">
        <v>0</v>
      </c>
      <c r="AZ249" s="46">
        <v>0</v>
      </c>
      <c r="BA249" s="48">
        <v>0</v>
      </c>
      <c r="BB249" s="49">
        <v>0</v>
      </c>
      <c r="BC249" s="153">
        <v>0</v>
      </c>
      <c r="BD249" s="46">
        <v>0</v>
      </c>
      <c r="BE249" s="48">
        <v>0</v>
      </c>
      <c r="BF249" s="49">
        <v>0</v>
      </c>
      <c r="BG249" s="46">
        <v>0</v>
      </c>
      <c r="BH249" s="46">
        <v>0</v>
      </c>
      <c r="BI249" s="46">
        <v>0</v>
      </c>
      <c r="BJ249" s="49">
        <v>0</v>
      </c>
      <c r="BK249" s="46">
        <v>0</v>
      </c>
      <c r="BL249" s="46">
        <v>0</v>
      </c>
      <c r="BM249" s="48">
        <v>0</v>
      </c>
      <c r="BN249" s="120">
        <f t="shared" si="3"/>
        <v>1</v>
      </c>
      <c r="BO249" s="44" t="s">
        <v>206</v>
      </c>
    </row>
    <row r="250" spans="2:67">
      <c r="B250" s="43"/>
      <c r="C250" s="44" t="s">
        <v>207</v>
      </c>
      <c r="D250" s="46">
        <v>0</v>
      </c>
      <c r="E250" s="48">
        <v>1</v>
      </c>
      <c r="F250" s="49">
        <v>0</v>
      </c>
      <c r="G250" s="46">
        <v>1</v>
      </c>
      <c r="H250" s="46">
        <v>0</v>
      </c>
      <c r="I250" s="46">
        <v>0</v>
      </c>
      <c r="J250" s="49">
        <v>0</v>
      </c>
      <c r="K250" s="46">
        <v>2</v>
      </c>
      <c r="L250" s="46">
        <v>1</v>
      </c>
      <c r="M250" s="48">
        <v>1</v>
      </c>
      <c r="N250" s="49">
        <v>0</v>
      </c>
      <c r="O250" s="46">
        <v>0</v>
      </c>
      <c r="P250" s="46">
        <v>0</v>
      </c>
      <c r="Q250" s="46">
        <v>0</v>
      </c>
      <c r="R250" s="46">
        <v>0</v>
      </c>
      <c r="S250" s="49">
        <v>0</v>
      </c>
      <c r="T250" s="46">
        <v>1</v>
      </c>
      <c r="U250" s="46">
        <v>1</v>
      </c>
      <c r="V250" s="48">
        <v>0</v>
      </c>
      <c r="W250" s="46">
        <v>0</v>
      </c>
      <c r="X250" s="46">
        <v>0</v>
      </c>
      <c r="Y250" s="46">
        <v>0</v>
      </c>
      <c r="Z250" s="46">
        <v>0</v>
      </c>
      <c r="AA250" s="48">
        <v>0</v>
      </c>
      <c r="AB250" s="46">
        <v>0</v>
      </c>
      <c r="AC250" s="46">
        <v>0</v>
      </c>
      <c r="AD250" s="46">
        <v>0</v>
      </c>
      <c r="AE250" s="48">
        <v>1</v>
      </c>
      <c r="AF250" s="46">
        <v>0</v>
      </c>
      <c r="AG250" s="46">
        <v>0</v>
      </c>
      <c r="AH250" s="46">
        <v>0</v>
      </c>
      <c r="AI250" s="46">
        <v>0</v>
      </c>
      <c r="AJ250" s="49">
        <v>0</v>
      </c>
      <c r="AK250" s="46">
        <v>0</v>
      </c>
      <c r="AL250" s="46">
        <v>0</v>
      </c>
      <c r="AM250" s="46">
        <v>1</v>
      </c>
      <c r="AN250" s="48">
        <v>0</v>
      </c>
      <c r="AO250" s="46">
        <v>0</v>
      </c>
      <c r="AP250" s="46">
        <v>0</v>
      </c>
      <c r="AQ250" s="143">
        <v>0</v>
      </c>
      <c r="AR250" s="118">
        <v>0</v>
      </c>
      <c r="AS250" s="46">
        <v>0</v>
      </c>
      <c r="AT250" s="46">
        <v>0</v>
      </c>
      <c r="AU250" s="46">
        <v>0</v>
      </c>
      <c r="AV250" s="46">
        <v>0</v>
      </c>
      <c r="AW250" s="49">
        <v>0</v>
      </c>
      <c r="AX250" s="46">
        <v>0</v>
      </c>
      <c r="AY250" s="46">
        <v>0</v>
      </c>
      <c r="AZ250" s="46">
        <v>0</v>
      </c>
      <c r="BA250" s="48">
        <v>0</v>
      </c>
      <c r="BB250" s="49">
        <v>0</v>
      </c>
      <c r="BC250" s="154">
        <v>0</v>
      </c>
      <c r="BD250" s="46">
        <v>0</v>
      </c>
      <c r="BE250" s="48">
        <v>0</v>
      </c>
      <c r="BF250" s="49">
        <v>0</v>
      </c>
      <c r="BG250" s="46">
        <v>0</v>
      </c>
      <c r="BH250" s="46">
        <v>0</v>
      </c>
      <c r="BI250" s="46">
        <v>0</v>
      </c>
      <c r="BJ250" s="49">
        <v>0</v>
      </c>
      <c r="BK250" s="46">
        <v>0</v>
      </c>
      <c r="BL250" s="46">
        <v>0</v>
      </c>
      <c r="BM250" s="48">
        <v>0</v>
      </c>
      <c r="BN250" s="120">
        <f t="shared" si="3"/>
        <v>4</v>
      </c>
      <c r="BO250" s="44" t="s">
        <v>207</v>
      </c>
    </row>
    <row r="251" spans="2:67">
      <c r="B251" s="43"/>
      <c r="C251" s="71" t="s">
        <v>208</v>
      </c>
      <c r="D251" s="72">
        <v>3</v>
      </c>
      <c r="E251" s="73">
        <v>9</v>
      </c>
      <c r="F251" s="74">
        <v>5</v>
      </c>
      <c r="G251" s="72">
        <v>3</v>
      </c>
      <c r="H251" s="72">
        <v>6</v>
      </c>
      <c r="I251" s="72">
        <v>1</v>
      </c>
      <c r="J251" s="74">
        <v>3</v>
      </c>
      <c r="K251" s="72">
        <v>3</v>
      </c>
      <c r="L251" s="72">
        <v>2</v>
      </c>
      <c r="M251" s="73">
        <v>1</v>
      </c>
      <c r="N251" s="74">
        <v>3</v>
      </c>
      <c r="O251" s="72">
        <v>2</v>
      </c>
      <c r="P251" s="72">
        <v>0</v>
      </c>
      <c r="Q251" s="72">
        <v>2</v>
      </c>
      <c r="R251" s="72">
        <v>2</v>
      </c>
      <c r="S251" s="74">
        <v>0</v>
      </c>
      <c r="T251" s="72">
        <v>2</v>
      </c>
      <c r="U251" s="72">
        <v>1</v>
      </c>
      <c r="V251" s="73">
        <v>0</v>
      </c>
      <c r="W251" s="72">
        <v>0</v>
      </c>
      <c r="X251" s="72">
        <v>0</v>
      </c>
      <c r="Y251" s="72">
        <v>1</v>
      </c>
      <c r="Z251" s="72">
        <v>3</v>
      </c>
      <c r="AA251" s="73">
        <v>0</v>
      </c>
      <c r="AB251" s="72">
        <v>0</v>
      </c>
      <c r="AC251" s="72">
        <v>1</v>
      </c>
      <c r="AD251" s="72">
        <v>1</v>
      </c>
      <c r="AE251" s="73">
        <v>1</v>
      </c>
      <c r="AF251" s="72">
        <v>0</v>
      </c>
      <c r="AG251" s="72">
        <v>1</v>
      </c>
      <c r="AH251" s="72">
        <v>1</v>
      </c>
      <c r="AI251" s="72">
        <v>0</v>
      </c>
      <c r="AJ251" s="74">
        <v>0</v>
      </c>
      <c r="AK251" s="72">
        <v>0</v>
      </c>
      <c r="AL251" s="72">
        <v>0</v>
      </c>
      <c r="AM251" s="72">
        <v>1</v>
      </c>
      <c r="AN251" s="73">
        <v>0</v>
      </c>
      <c r="AO251" s="72">
        <v>0</v>
      </c>
      <c r="AP251" s="72">
        <v>0</v>
      </c>
      <c r="AQ251" s="143">
        <v>1</v>
      </c>
      <c r="AR251" s="121">
        <v>0</v>
      </c>
      <c r="AS251" s="72">
        <v>0</v>
      </c>
      <c r="AT251" s="72">
        <v>0</v>
      </c>
      <c r="AU251" s="72">
        <v>0</v>
      </c>
      <c r="AV251" s="72">
        <v>0</v>
      </c>
      <c r="AW251" s="74">
        <v>1</v>
      </c>
      <c r="AX251" s="72">
        <v>0</v>
      </c>
      <c r="AY251" s="72">
        <v>0</v>
      </c>
      <c r="AZ251" s="72">
        <v>0</v>
      </c>
      <c r="BA251" s="73">
        <v>0</v>
      </c>
      <c r="BB251" s="74">
        <v>0</v>
      </c>
      <c r="BC251" s="154">
        <v>0</v>
      </c>
      <c r="BD251" s="72">
        <v>0</v>
      </c>
      <c r="BE251" s="73">
        <v>0</v>
      </c>
      <c r="BF251" s="74">
        <v>3</v>
      </c>
      <c r="BG251" s="72">
        <v>0</v>
      </c>
      <c r="BH251" s="72">
        <v>0</v>
      </c>
      <c r="BI251" s="72">
        <v>0</v>
      </c>
      <c r="BJ251" s="74">
        <v>0</v>
      </c>
      <c r="BK251" s="72">
        <v>0</v>
      </c>
      <c r="BL251" s="72">
        <v>0</v>
      </c>
      <c r="BM251" s="73">
        <v>0</v>
      </c>
      <c r="BN251" s="122">
        <f t="shared" si="3"/>
        <v>27</v>
      </c>
      <c r="BO251" s="71" t="s">
        <v>208</v>
      </c>
    </row>
    <row r="252" spans="2:67">
      <c r="B252" s="50"/>
      <c r="C252" s="51" t="s">
        <v>209</v>
      </c>
      <c r="D252" s="52">
        <v>1195</v>
      </c>
      <c r="E252" s="54">
        <v>1183</v>
      </c>
      <c r="F252" s="53">
        <v>1165</v>
      </c>
      <c r="G252" s="52">
        <v>1363</v>
      </c>
      <c r="H252" s="52">
        <v>1233</v>
      </c>
      <c r="I252" s="52">
        <v>1090</v>
      </c>
      <c r="J252" s="53">
        <v>1097</v>
      </c>
      <c r="K252" s="52">
        <v>869</v>
      </c>
      <c r="L252" s="52">
        <v>729</v>
      </c>
      <c r="M252" s="54">
        <v>647</v>
      </c>
      <c r="N252" s="53">
        <v>368</v>
      </c>
      <c r="O252" s="52">
        <v>531</v>
      </c>
      <c r="P252" s="52">
        <v>410</v>
      </c>
      <c r="Q252" s="52">
        <v>302</v>
      </c>
      <c r="R252" s="52">
        <v>296</v>
      </c>
      <c r="S252" s="53">
        <v>225</v>
      </c>
      <c r="T252" s="52">
        <v>201</v>
      </c>
      <c r="U252" s="52">
        <v>178</v>
      </c>
      <c r="V252" s="54">
        <v>175</v>
      </c>
      <c r="W252" s="52">
        <v>137</v>
      </c>
      <c r="X252" s="52">
        <v>138</v>
      </c>
      <c r="Y252" s="52">
        <v>129</v>
      </c>
      <c r="Z252" s="52">
        <v>136</v>
      </c>
      <c r="AA252" s="54">
        <v>107</v>
      </c>
      <c r="AB252" s="52">
        <v>114</v>
      </c>
      <c r="AC252" s="52">
        <v>144</v>
      </c>
      <c r="AD252" s="52">
        <v>133</v>
      </c>
      <c r="AE252" s="54">
        <v>152</v>
      </c>
      <c r="AF252" s="52">
        <v>158</v>
      </c>
      <c r="AG252" s="52">
        <v>157</v>
      </c>
      <c r="AH252" s="52">
        <v>181</v>
      </c>
      <c r="AI252" s="52">
        <v>172</v>
      </c>
      <c r="AJ252" s="53">
        <v>243</v>
      </c>
      <c r="AK252" s="52">
        <v>252</v>
      </c>
      <c r="AL252" s="52">
        <v>240</v>
      </c>
      <c r="AM252" s="52">
        <v>281</v>
      </c>
      <c r="AN252" s="54">
        <v>360</v>
      </c>
      <c r="AO252" s="52">
        <v>438</v>
      </c>
      <c r="AP252" s="52">
        <v>474</v>
      </c>
      <c r="AQ252" s="144">
        <v>401</v>
      </c>
      <c r="AR252" s="42">
        <v>478</v>
      </c>
      <c r="AS252" s="52">
        <v>590</v>
      </c>
      <c r="AT252" s="52">
        <v>558</v>
      </c>
      <c r="AU252" s="52">
        <v>472</v>
      </c>
      <c r="AV252" s="52">
        <v>504</v>
      </c>
      <c r="AW252" s="53">
        <v>467</v>
      </c>
      <c r="AX252" s="52">
        <v>523</v>
      </c>
      <c r="AY252" s="52">
        <v>533</v>
      </c>
      <c r="AZ252" s="52">
        <v>616</v>
      </c>
      <c r="BA252" s="54">
        <v>653</v>
      </c>
      <c r="BB252" s="53">
        <v>734</v>
      </c>
      <c r="BC252" s="155">
        <v>691</v>
      </c>
      <c r="BD252" s="52">
        <v>647</v>
      </c>
      <c r="BE252" s="54">
        <v>701</v>
      </c>
      <c r="BF252" s="53">
        <v>682</v>
      </c>
      <c r="BG252" s="52">
        <v>710</v>
      </c>
      <c r="BH252" s="52">
        <v>625</v>
      </c>
      <c r="BI252" s="52">
        <v>556</v>
      </c>
      <c r="BJ252" s="53">
        <v>566</v>
      </c>
      <c r="BK252" s="52">
        <v>410</v>
      </c>
      <c r="BL252" s="52">
        <v>389</v>
      </c>
      <c r="BM252" s="54">
        <v>339</v>
      </c>
      <c r="BN252" s="123">
        <f t="shared" si="3"/>
        <v>19677</v>
      </c>
      <c r="BO252" s="51" t="s">
        <v>209</v>
      </c>
    </row>
    <row r="253" spans="2:67">
      <c r="B253" s="55" t="s">
        <v>240</v>
      </c>
      <c r="C253" s="56" t="s">
        <v>201</v>
      </c>
      <c r="D253" s="57">
        <v>3</v>
      </c>
      <c r="E253" s="58">
        <v>7</v>
      </c>
      <c r="F253" s="55">
        <v>5</v>
      </c>
      <c r="G253" s="57">
        <v>0</v>
      </c>
      <c r="H253" s="57">
        <v>4</v>
      </c>
      <c r="I253" s="57">
        <v>0</v>
      </c>
      <c r="J253" s="55">
        <v>2</v>
      </c>
      <c r="K253" s="57">
        <v>0</v>
      </c>
      <c r="L253" s="57">
        <v>0</v>
      </c>
      <c r="M253" s="58">
        <v>0</v>
      </c>
      <c r="N253" s="55">
        <v>1</v>
      </c>
      <c r="O253" s="57">
        <v>1</v>
      </c>
      <c r="P253" s="57">
        <v>0</v>
      </c>
      <c r="Q253" s="57">
        <v>1</v>
      </c>
      <c r="R253" s="57">
        <v>2</v>
      </c>
      <c r="S253" s="55">
        <v>0</v>
      </c>
      <c r="T253" s="57">
        <v>1</v>
      </c>
      <c r="U253" s="57">
        <v>0</v>
      </c>
      <c r="V253" s="58">
        <v>0</v>
      </c>
      <c r="W253" s="57">
        <v>0</v>
      </c>
      <c r="X253" s="57">
        <v>0</v>
      </c>
      <c r="Y253" s="57">
        <v>0</v>
      </c>
      <c r="Z253" s="57">
        <v>0</v>
      </c>
      <c r="AA253" s="58">
        <v>0</v>
      </c>
      <c r="AB253" s="57">
        <v>0</v>
      </c>
      <c r="AC253" s="57">
        <v>0</v>
      </c>
      <c r="AD253" s="57">
        <v>1</v>
      </c>
      <c r="AE253" s="58">
        <v>0</v>
      </c>
      <c r="AF253" s="57">
        <v>0</v>
      </c>
      <c r="AG253" s="57">
        <v>1</v>
      </c>
      <c r="AH253" s="57">
        <v>0</v>
      </c>
      <c r="AI253" s="57">
        <v>0</v>
      </c>
      <c r="AJ253" s="55">
        <v>0</v>
      </c>
      <c r="AK253" s="57">
        <v>0</v>
      </c>
      <c r="AL253" s="57">
        <v>0</v>
      </c>
      <c r="AM253" s="57">
        <v>0</v>
      </c>
      <c r="AN253" s="58">
        <v>0</v>
      </c>
      <c r="AO253" s="57">
        <v>0</v>
      </c>
      <c r="AP253" s="57">
        <v>0</v>
      </c>
      <c r="AQ253" s="145">
        <v>0</v>
      </c>
      <c r="AR253" s="58">
        <v>0</v>
      </c>
      <c r="AS253" s="57">
        <v>0</v>
      </c>
      <c r="AT253" s="57">
        <v>0</v>
      </c>
      <c r="AU253" s="57">
        <v>0</v>
      </c>
      <c r="AV253" s="57">
        <v>0</v>
      </c>
      <c r="AW253" s="55">
        <v>0</v>
      </c>
      <c r="AX253" s="57">
        <v>0</v>
      </c>
      <c r="AY253" s="57">
        <v>0</v>
      </c>
      <c r="AZ253" s="57">
        <v>0</v>
      </c>
      <c r="BA253" s="58">
        <v>0</v>
      </c>
      <c r="BB253" s="55">
        <v>0</v>
      </c>
      <c r="BC253" s="157">
        <v>0</v>
      </c>
      <c r="BD253" s="57">
        <v>0</v>
      </c>
      <c r="BE253" s="58">
        <v>0</v>
      </c>
      <c r="BF253" s="55">
        <v>1</v>
      </c>
      <c r="BG253" s="57">
        <v>0</v>
      </c>
      <c r="BH253" s="57">
        <v>0</v>
      </c>
      <c r="BI253" s="57">
        <v>0</v>
      </c>
      <c r="BJ253" s="55">
        <v>0</v>
      </c>
      <c r="BK253" s="57">
        <v>0</v>
      </c>
      <c r="BL253" s="57">
        <v>0</v>
      </c>
      <c r="BM253" s="58">
        <v>0</v>
      </c>
      <c r="BN253" s="56">
        <f t="shared" si="3"/>
        <v>9</v>
      </c>
      <c r="BO253" s="56" t="s">
        <v>201</v>
      </c>
    </row>
    <row r="254" spans="2:67">
      <c r="B254" s="55" t="s">
        <v>226</v>
      </c>
      <c r="C254" s="56" t="s">
        <v>203</v>
      </c>
      <c r="D254" s="57">
        <v>0</v>
      </c>
      <c r="E254" s="58">
        <v>0</v>
      </c>
      <c r="F254" s="55">
        <v>0</v>
      </c>
      <c r="G254" s="57">
        <v>0</v>
      </c>
      <c r="H254" s="57">
        <v>0</v>
      </c>
      <c r="I254" s="57">
        <v>0</v>
      </c>
      <c r="J254" s="55">
        <v>0</v>
      </c>
      <c r="K254" s="57">
        <v>0</v>
      </c>
      <c r="L254" s="57">
        <v>0</v>
      </c>
      <c r="M254" s="58">
        <v>0</v>
      </c>
      <c r="N254" s="55">
        <v>0.5</v>
      </c>
      <c r="O254" s="57">
        <v>0</v>
      </c>
      <c r="P254" s="57">
        <v>0</v>
      </c>
      <c r="Q254" s="57">
        <v>0</v>
      </c>
      <c r="R254" s="57">
        <v>0</v>
      </c>
      <c r="S254" s="55">
        <v>0</v>
      </c>
      <c r="T254" s="57">
        <v>0</v>
      </c>
      <c r="U254" s="57">
        <v>0</v>
      </c>
      <c r="V254" s="58">
        <v>0</v>
      </c>
      <c r="W254" s="57">
        <v>0</v>
      </c>
      <c r="X254" s="57">
        <v>0</v>
      </c>
      <c r="Y254" s="57">
        <v>0.5</v>
      </c>
      <c r="Z254" s="57">
        <v>1</v>
      </c>
      <c r="AA254" s="58">
        <v>0</v>
      </c>
      <c r="AB254" s="57">
        <v>0</v>
      </c>
      <c r="AC254" s="57">
        <v>0</v>
      </c>
      <c r="AD254" s="57">
        <v>0</v>
      </c>
      <c r="AE254" s="58">
        <v>0</v>
      </c>
      <c r="AF254" s="57">
        <v>0</v>
      </c>
      <c r="AG254" s="57">
        <v>0</v>
      </c>
      <c r="AH254" s="57">
        <v>0</v>
      </c>
      <c r="AI254" s="57">
        <v>0</v>
      </c>
      <c r="AJ254" s="55">
        <v>0</v>
      </c>
      <c r="AK254" s="57">
        <v>0</v>
      </c>
      <c r="AL254" s="57">
        <v>0</v>
      </c>
      <c r="AM254" s="57">
        <v>0</v>
      </c>
      <c r="AN254" s="58">
        <v>0</v>
      </c>
      <c r="AO254" s="57">
        <v>0</v>
      </c>
      <c r="AP254" s="57">
        <v>0</v>
      </c>
      <c r="AQ254" s="145">
        <v>0</v>
      </c>
      <c r="AR254" s="58">
        <v>0</v>
      </c>
      <c r="AS254" s="57">
        <v>0</v>
      </c>
      <c r="AT254" s="57">
        <v>0</v>
      </c>
      <c r="AU254" s="57">
        <v>0</v>
      </c>
      <c r="AV254" s="57">
        <v>0</v>
      </c>
      <c r="AW254" s="55">
        <v>0</v>
      </c>
      <c r="AX254" s="57">
        <v>0</v>
      </c>
      <c r="AY254" s="57">
        <v>0</v>
      </c>
      <c r="AZ254" s="57">
        <v>0</v>
      </c>
      <c r="BA254" s="58">
        <v>0</v>
      </c>
      <c r="BB254" s="55">
        <v>0</v>
      </c>
      <c r="BC254" s="157">
        <v>0</v>
      </c>
      <c r="BD254" s="57">
        <v>0</v>
      </c>
      <c r="BE254" s="58">
        <v>0</v>
      </c>
      <c r="BF254" s="55">
        <v>0.5</v>
      </c>
      <c r="BG254" s="57">
        <v>0</v>
      </c>
      <c r="BH254" s="57">
        <v>0</v>
      </c>
      <c r="BI254" s="57">
        <v>0</v>
      </c>
      <c r="BJ254" s="55">
        <v>0</v>
      </c>
      <c r="BK254" s="57">
        <v>0</v>
      </c>
      <c r="BL254" s="57">
        <v>0</v>
      </c>
      <c r="BM254" s="58">
        <v>0</v>
      </c>
      <c r="BN254" s="56">
        <f t="shared" si="3"/>
        <v>2.5</v>
      </c>
      <c r="BO254" s="56" t="s">
        <v>203</v>
      </c>
    </row>
    <row r="255" spans="2:67">
      <c r="B255" s="55"/>
      <c r="C255" s="56" t="s">
        <v>204</v>
      </c>
      <c r="D255" s="57">
        <v>0</v>
      </c>
      <c r="E255" s="58">
        <v>1</v>
      </c>
      <c r="F255" s="55">
        <v>0</v>
      </c>
      <c r="G255" s="57">
        <v>2</v>
      </c>
      <c r="H255" s="57">
        <v>2</v>
      </c>
      <c r="I255" s="57">
        <v>1</v>
      </c>
      <c r="J255" s="55">
        <v>1</v>
      </c>
      <c r="K255" s="57">
        <v>1</v>
      </c>
      <c r="L255" s="57">
        <v>1</v>
      </c>
      <c r="M255" s="58">
        <v>0</v>
      </c>
      <c r="N255" s="55">
        <v>1</v>
      </c>
      <c r="O255" s="57">
        <v>1</v>
      </c>
      <c r="P255" s="57">
        <v>0</v>
      </c>
      <c r="Q255" s="57">
        <v>1</v>
      </c>
      <c r="R255" s="57">
        <v>0</v>
      </c>
      <c r="S255" s="55">
        <v>0</v>
      </c>
      <c r="T255" s="57">
        <v>0</v>
      </c>
      <c r="U255" s="57">
        <v>0</v>
      </c>
      <c r="V255" s="58">
        <v>0</v>
      </c>
      <c r="W255" s="57">
        <v>0</v>
      </c>
      <c r="X255" s="57">
        <v>0</v>
      </c>
      <c r="Y255" s="57">
        <v>0</v>
      </c>
      <c r="Z255" s="57">
        <v>1</v>
      </c>
      <c r="AA255" s="58">
        <v>0</v>
      </c>
      <c r="AB255" s="57">
        <v>0</v>
      </c>
      <c r="AC255" s="57">
        <v>1</v>
      </c>
      <c r="AD255" s="57">
        <v>0</v>
      </c>
      <c r="AE255" s="58">
        <v>0</v>
      </c>
      <c r="AF255" s="57">
        <v>0</v>
      </c>
      <c r="AG255" s="57">
        <v>0</v>
      </c>
      <c r="AH255" s="57">
        <v>1</v>
      </c>
      <c r="AI255" s="57">
        <v>0</v>
      </c>
      <c r="AJ255" s="55">
        <v>0</v>
      </c>
      <c r="AK255" s="57">
        <v>0</v>
      </c>
      <c r="AL255" s="57">
        <v>0</v>
      </c>
      <c r="AM255" s="57">
        <v>0</v>
      </c>
      <c r="AN255" s="58">
        <v>0</v>
      </c>
      <c r="AO255" s="57">
        <v>0</v>
      </c>
      <c r="AP255" s="57">
        <v>0</v>
      </c>
      <c r="AQ255" s="145">
        <v>0</v>
      </c>
      <c r="AR255" s="58">
        <v>0</v>
      </c>
      <c r="AS255" s="57">
        <v>0</v>
      </c>
      <c r="AT255" s="57">
        <v>0</v>
      </c>
      <c r="AU255" s="57">
        <v>0</v>
      </c>
      <c r="AV255" s="57">
        <v>0</v>
      </c>
      <c r="AW255" s="55">
        <v>1</v>
      </c>
      <c r="AX255" s="57">
        <v>0</v>
      </c>
      <c r="AY255" s="57">
        <v>0</v>
      </c>
      <c r="AZ255" s="57">
        <v>0</v>
      </c>
      <c r="BA255" s="58">
        <v>0</v>
      </c>
      <c r="BB255" s="55">
        <v>0</v>
      </c>
      <c r="BC255" s="157">
        <v>0</v>
      </c>
      <c r="BD255" s="57">
        <v>0</v>
      </c>
      <c r="BE255" s="58">
        <v>0</v>
      </c>
      <c r="BF255" s="55">
        <v>1</v>
      </c>
      <c r="BG255" s="57">
        <v>0</v>
      </c>
      <c r="BH255" s="57">
        <v>0</v>
      </c>
      <c r="BI255" s="57">
        <v>0</v>
      </c>
      <c r="BJ255" s="55">
        <v>0</v>
      </c>
      <c r="BK255" s="57">
        <v>0</v>
      </c>
      <c r="BL255" s="57">
        <v>0</v>
      </c>
      <c r="BM255" s="58">
        <v>0</v>
      </c>
      <c r="BN255" s="56">
        <f t="shared" si="3"/>
        <v>8</v>
      </c>
      <c r="BO255" s="56" t="s">
        <v>204</v>
      </c>
    </row>
    <row r="256" spans="2:67">
      <c r="B256" s="55"/>
      <c r="C256" s="56" t="s">
        <v>205</v>
      </c>
      <c r="D256" s="57">
        <v>0</v>
      </c>
      <c r="E256" s="58">
        <v>0</v>
      </c>
      <c r="F256" s="55">
        <v>0</v>
      </c>
      <c r="G256" s="57">
        <v>0</v>
      </c>
      <c r="H256" s="57">
        <v>0</v>
      </c>
      <c r="I256" s="57">
        <v>0</v>
      </c>
      <c r="J256" s="55">
        <v>0</v>
      </c>
      <c r="K256" s="57">
        <v>0</v>
      </c>
      <c r="L256" s="57">
        <v>0</v>
      </c>
      <c r="M256" s="58">
        <v>0</v>
      </c>
      <c r="N256" s="55">
        <v>0</v>
      </c>
      <c r="O256" s="57">
        <v>0</v>
      </c>
      <c r="P256" s="57">
        <v>0</v>
      </c>
      <c r="Q256" s="57">
        <v>0</v>
      </c>
      <c r="R256" s="57">
        <v>0</v>
      </c>
      <c r="S256" s="55">
        <v>0</v>
      </c>
      <c r="T256" s="57">
        <v>0</v>
      </c>
      <c r="U256" s="57">
        <v>0</v>
      </c>
      <c r="V256" s="58">
        <v>0</v>
      </c>
      <c r="W256" s="57">
        <v>0</v>
      </c>
      <c r="X256" s="57">
        <v>0</v>
      </c>
      <c r="Y256" s="57">
        <v>0</v>
      </c>
      <c r="Z256" s="57">
        <v>0</v>
      </c>
      <c r="AA256" s="58">
        <v>0</v>
      </c>
      <c r="AB256" s="57">
        <v>0</v>
      </c>
      <c r="AC256" s="57">
        <v>0</v>
      </c>
      <c r="AD256" s="57">
        <v>0</v>
      </c>
      <c r="AE256" s="58">
        <v>0</v>
      </c>
      <c r="AF256" s="57">
        <v>0</v>
      </c>
      <c r="AG256" s="57">
        <v>0</v>
      </c>
      <c r="AH256" s="57">
        <v>0</v>
      </c>
      <c r="AI256" s="57">
        <v>0</v>
      </c>
      <c r="AJ256" s="55">
        <v>0</v>
      </c>
      <c r="AK256" s="57">
        <v>0</v>
      </c>
      <c r="AL256" s="57">
        <v>0</v>
      </c>
      <c r="AM256" s="57">
        <v>0</v>
      </c>
      <c r="AN256" s="58">
        <v>0</v>
      </c>
      <c r="AO256" s="57">
        <v>0</v>
      </c>
      <c r="AP256" s="57">
        <v>0</v>
      </c>
      <c r="AQ256" s="145">
        <v>0</v>
      </c>
      <c r="AR256" s="58">
        <v>0</v>
      </c>
      <c r="AS256" s="57">
        <v>0</v>
      </c>
      <c r="AT256" s="57">
        <v>0</v>
      </c>
      <c r="AU256" s="57">
        <v>0</v>
      </c>
      <c r="AV256" s="57">
        <v>0</v>
      </c>
      <c r="AW256" s="55">
        <v>0</v>
      </c>
      <c r="AX256" s="57">
        <v>0</v>
      </c>
      <c r="AY256" s="57">
        <v>0</v>
      </c>
      <c r="AZ256" s="57">
        <v>0</v>
      </c>
      <c r="BA256" s="58">
        <v>0</v>
      </c>
      <c r="BB256" s="55">
        <v>0</v>
      </c>
      <c r="BC256" s="157">
        <v>0</v>
      </c>
      <c r="BD256" s="57">
        <v>0</v>
      </c>
      <c r="BE256" s="58">
        <v>0</v>
      </c>
      <c r="BF256" s="55">
        <v>0</v>
      </c>
      <c r="BG256" s="57">
        <v>0</v>
      </c>
      <c r="BH256" s="57">
        <v>0</v>
      </c>
      <c r="BI256" s="57">
        <v>0</v>
      </c>
      <c r="BJ256" s="55">
        <v>0</v>
      </c>
      <c r="BK256" s="57">
        <v>0</v>
      </c>
      <c r="BL256" s="57">
        <v>0</v>
      </c>
      <c r="BM256" s="58">
        <v>0</v>
      </c>
      <c r="BN256" s="56">
        <f t="shared" si="3"/>
        <v>0</v>
      </c>
      <c r="BO256" s="56" t="s">
        <v>205</v>
      </c>
    </row>
    <row r="257" spans="2:67">
      <c r="B257" s="55"/>
      <c r="C257" s="56" t="s">
        <v>206</v>
      </c>
      <c r="D257" s="57">
        <v>0</v>
      </c>
      <c r="E257" s="58">
        <v>0</v>
      </c>
      <c r="F257" s="55">
        <v>0</v>
      </c>
      <c r="G257" s="57">
        <v>0</v>
      </c>
      <c r="H257" s="57">
        <v>0</v>
      </c>
      <c r="I257" s="57">
        <v>0</v>
      </c>
      <c r="J257" s="55">
        <v>0</v>
      </c>
      <c r="K257" s="57">
        <v>0</v>
      </c>
      <c r="L257" s="57">
        <v>0</v>
      </c>
      <c r="M257" s="58">
        <v>0</v>
      </c>
      <c r="N257" s="55">
        <v>0</v>
      </c>
      <c r="O257" s="57">
        <v>0</v>
      </c>
      <c r="P257" s="57">
        <v>0</v>
      </c>
      <c r="Q257" s="57">
        <v>0</v>
      </c>
      <c r="R257" s="57">
        <v>0</v>
      </c>
      <c r="S257" s="55">
        <v>0</v>
      </c>
      <c r="T257" s="57">
        <v>0</v>
      </c>
      <c r="U257" s="57">
        <v>0</v>
      </c>
      <c r="V257" s="58">
        <v>0</v>
      </c>
      <c r="W257" s="57">
        <v>0</v>
      </c>
      <c r="X257" s="57">
        <v>0</v>
      </c>
      <c r="Y257" s="57">
        <v>0</v>
      </c>
      <c r="Z257" s="57">
        <v>0</v>
      </c>
      <c r="AA257" s="58">
        <v>0</v>
      </c>
      <c r="AB257" s="57">
        <v>0</v>
      </c>
      <c r="AC257" s="57">
        <v>0</v>
      </c>
      <c r="AD257" s="57">
        <v>0</v>
      </c>
      <c r="AE257" s="58">
        <v>0</v>
      </c>
      <c r="AF257" s="57">
        <v>0</v>
      </c>
      <c r="AG257" s="57">
        <v>0</v>
      </c>
      <c r="AH257" s="57">
        <v>0</v>
      </c>
      <c r="AI257" s="57">
        <v>0</v>
      </c>
      <c r="AJ257" s="55">
        <v>0</v>
      </c>
      <c r="AK257" s="57">
        <v>0</v>
      </c>
      <c r="AL257" s="57">
        <v>0</v>
      </c>
      <c r="AM257" s="57">
        <v>0</v>
      </c>
      <c r="AN257" s="58">
        <v>0</v>
      </c>
      <c r="AO257" s="57">
        <v>0</v>
      </c>
      <c r="AP257" s="57">
        <v>0</v>
      </c>
      <c r="AQ257" s="145">
        <v>1</v>
      </c>
      <c r="AR257" s="58">
        <v>0</v>
      </c>
      <c r="AS257" s="57">
        <v>0</v>
      </c>
      <c r="AT257" s="57">
        <v>0</v>
      </c>
      <c r="AU257" s="57">
        <v>0</v>
      </c>
      <c r="AV257" s="57">
        <v>0</v>
      </c>
      <c r="AW257" s="55">
        <v>0</v>
      </c>
      <c r="AX257" s="57">
        <v>0</v>
      </c>
      <c r="AY257" s="57">
        <v>0</v>
      </c>
      <c r="AZ257" s="57">
        <v>0</v>
      </c>
      <c r="BA257" s="58">
        <v>0</v>
      </c>
      <c r="BB257" s="55">
        <v>0</v>
      </c>
      <c r="BC257" s="157">
        <v>0</v>
      </c>
      <c r="BD257" s="57">
        <v>0</v>
      </c>
      <c r="BE257" s="58">
        <v>0</v>
      </c>
      <c r="BF257" s="55">
        <v>0</v>
      </c>
      <c r="BG257" s="57">
        <v>0</v>
      </c>
      <c r="BH257" s="57">
        <v>0</v>
      </c>
      <c r="BI257" s="57">
        <v>0</v>
      </c>
      <c r="BJ257" s="55">
        <v>0</v>
      </c>
      <c r="BK257" s="57">
        <v>0</v>
      </c>
      <c r="BL257" s="57">
        <v>0</v>
      </c>
      <c r="BM257" s="58">
        <v>0</v>
      </c>
      <c r="BN257" s="56">
        <f t="shared" si="3"/>
        <v>1</v>
      </c>
      <c r="BO257" s="56" t="s">
        <v>206</v>
      </c>
    </row>
    <row r="258" spans="2:67">
      <c r="B258" s="55"/>
      <c r="C258" s="56" t="s">
        <v>207</v>
      </c>
      <c r="D258" s="57">
        <v>0</v>
      </c>
      <c r="E258" s="58">
        <v>1</v>
      </c>
      <c r="F258" s="55">
        <v>0</v>
      </c>
      <c r="G258" s="57">
        <v>1</v>
      </c>
      <c r="H258" s="57">
        <v>0</v>
      </c>
      <c r="I258" s="57">
        <v>0</v>
      </c>
      <c r="J258" s="55">
        <v>0</v>
      </c>
      <c r="K258" s="57">
        <v>2</v>
      </c>
      <c r="L258" s="57">
        <v>1</v>
      </c>
      <c r="M258" s="58">
        <v>1</v>
      </c>
      <c r="N258" s="55">
        <v>0</v>
      </c>
      <c r="O258" s="57">
        <v>0</v>
      </c>
      <c r="P258" s="57">
        <v>0</v>
      </c>
      <c r="Q258" s="57">
        <v>0</v>
      </c>
      <c r="R258" s="57">
        <v>0</v>
      </c>
      <c r="S258" s="55">
        <v>0</v>
      </c>
      <c r="T258" s="57">
        <v>1</v>
      </c>
      <c r="U258" s="57">
        <v>1</v>
      </c>
      <c r="V258" s="58">
        <v>0</v>
      </c>
      <c r="W258" s="57">
        <v>0</v>
      </c>
      <c r="X258" s="57">
        <v>0</v>
      </c>
      <c r="Y258" s="57">
        <v>0</v>
      </c>
      <c r="Z258" s="57">
        <v>0</v>
      </c>
      <c r="AA258" s="58">
        <v>0</v>
      </c>
      <c r="AB258" s="57">
        <v>0</v>
      </c>
      <c r="AC258" s="57">
        <v>0</v>
      </c>
      <c r="AD258" s="57">
        <v>0</v>
      </c>
      <c r="AE258" s="58">
        <v>1</v>
      </c>
      <c r="AF258" s="57">
        <v>0</v>
      </c>
      <c r="AG258" s="57">
        <v>0</v>
      </c>
      <c r="AH258" s="57">
        <v>0</v>
      </c>
      <c r="AI258" s="57">
        <v>0</v>
      </c>
      <c r="AJ258" s="55">
        <v>0</v>
      </c>
      <c r="AK258" s="57">
        <v>0</v>
      </c>
      <c r="AL258" s="57">
        <v>0</v>
      </c>
      <c r="AM258" s="57">
        <v>1</v>
      </c>
      <c r="AN258" s="58">
        <v>0</v>
      </c>
      <c r="AO258" s="57">
        <v>0</v>
      </c>
      <c r="AP258" s="57">
        <v>0</v>
      </c>
      <c r="AQ258" s="146">
        <v>0</v>
      </c>
      <c r="AR258" s="58">
        <v>0</v>
      </c>
      <c r="AS258" s="57">
        <v>0</v>
      </c>
      <c r="AT258" s="57">
        <v>0</v>
      </c>
      <c r="AU258" s="57">
        <v>0</v>
      </c>
      <c r="AV258" s="57">
        <v>0</v>
      </c>
      <c r="AW258" s="55">
        <v>0</v>
      </c>
      <c r="AX258" s="57">
        <v>0</v>
      </c>
      <c r="AY258" s="57">
        <v>0</v>
      </c>
      <c r="AZ258" s="57">
        <v>0</v>
      </c>
      <c r="BA258" s="58">
        <v>0</v>
      </c>
      <c r="BB258" s="55">
        <v>0</v>
      </c>
      <c r="BC258" s="160">
        <v>0</v>
      </c>
      <c r="BD258" s="57">
        <v>0</v>
      </c>
      <c r="BE258" s="58">
        <v>0</v>
      </c>
      <c r="BF258" s="55">
        <v>0</v>
      </c>
      <c r="BG258" s="57">
        <v>0</v>
      </c>
      <c r="BH258" s="57">
        <v>0</v>
      </c>
      <c r="BI258" s="57">
        <v>0</v>
      </c>
      <c r="BJ258" s="55">
        <v>0</v>
      </c>
      <c r="BK258" s="57">
        <v>0</v>
      </c>
      <c r="BL258" s="57">
        <v>0</v>
      </c>
      <c r="BM258" s="58">
        <v>0</v>
      </c>
      <c r="BN258" s="56">
        <f t="shared" si="3"/>
        <v>4</v>
      </c>
      <c r="BO258" s="56" t="s">
        <v>207</v>
      </c>
    </row>
    <row r="259" spans="2:67">
      <c r="B259" s="55"/>
      <c r="C259" s="75" t="s">
        <v>208</v>
      </c>
      <c r="D259" s="76">
        <v>0.43</v>
      </c>
      <c r="E259" s="77">
        <v>1.29</v>
      </c>
      <c r="F259" s="78">
        <v>0.71</v>
      </c>
      <c r="G259" s="76">
        <v>0.43</v>
      </c>
      <c r="H259" s="76">
        <v>0.86</v>
      </c>
      <c r="I259" s="76">
        <v>0.14000000000000001</v>
      </c>
      <c r="J259" s="78">
        <v>0.43</v>
      </c>
      <c r="K259" s="76">
        <v>0.43</v>
      </c>
      <c r="L259" s="76">
        <v>0.28999999999999998</v>
      </c>
      <c r="M259" s="77">
        <v>0.14000000000000001</v>
      </c>
      <c r="N259" s="78">
        <v>0.43</v>
      </c>
      <c r="O259" s="76">
        <v>0.28999999999999998</v>
      </c>
      <c r="P259" s="76">
        <v>0</v>
      </c>
      <c r="Q259" s="76">
        <v>0.28999999999999998</v>
      </c>
      <c r="R259" s="76">
        <v>0.28999999999999998</v>
      </c>
      <c r="S259" s="78">
        <v>0</v>
      </c>
      <c r="T259" s="76">
        <v>0.28999999999999998</v>
      </c>
      <c r="U259" s="76">
        <v>0.14000000000000001</v>
      </c>
      <c r="V259" s="77">
        <v>0</v>
      </c>
      <c r="W259" s="76">
        <v>0</v>
      </c>
      <c r="X259" s="76">
        <v>0</v>
      </c>
      <c r="Y259" s="76">
        <v>0.14000000000000001</v>
      </c>
      <c r="Z259" s="76">
        <v>0.43</v>
      </c>
      <c r="AA259" s="77">
        <v>0</v>
      </c>
      <c r="AB259" s="76">
        <v>0</v>
      </c>
      <c r="AC259" s="76">
        <v>0.14000000000000001</v>
      </c>
      <c r="AD259" s="76">
        <v>0.14000000000000001</v>
      </c>
      <c r="AE259" s="77">
        <v>0.14000000000000001</v>
      </c>
      <c r="AF259" s="76">
        <v>0</v>
      </c>
      <c r="AG259" s="76">
        <v>0.14000000000000001</v>
      </c>
      <c r="AH259" s="76">
        <v>0.14000000000000001</v>
      </c>
      <c r="AI259" s="76">
        <v>0</v>
      </c>
      <c r="AJ259" s="78">
        <v>0</v>
      </c>
      <c r="AK259" s="76">
        <v>0</v>
      </c>
      <c r="AL259" s="76">
        <v>0</v>
      </c>
      <c r="AM259" s="76">
        <v>0.14000000000000001</v>
      </c>
      <c r="AN259" s="77">
        <v>0</v>
      </c>
      <c r="AO259" s="76">
        <v>0</v>
      </c>
      <c r="AP259" s="76">
        <v>0</v>
      </c>
      <c r="AQ259" s="146">
        <v>0.14000000000000001</v>
      </c>
      <c r="AR259" s="77">
        <v>0</v>
      </c>
      <c r="AS259" s="76">
        <v>0</v>
      </c>
      <c r="AT259" s="76">
        <v>0</v>
      </c>
      <c r="AU259" s="76">
        <v>0</v>
      </c>
      <c r="AV259" s="76">
        <v>0</v>
      </c>
      <c r="AW259" s="78">
        <v>0.14000000000000001</v>
      </c>
      <c r="AX259" s="76">
        <v>0</v>
      </c>
      <c r="AY259" s="76">
        <v>0</v>
      </c>
      <c r="AZ259" s="76">
        <v>0</v>
      </c>
      <c r="BA259" s="77">
        <v>0</v>
      </c>
      <c r="BB259" s="78">
        <v>0</v>
      </c>
      <c r="BC259" s="160">
        <v>0</v>
      </c>
      <c r="BD259" s="76">
        <v>0</v>
      </c>
      <c r="BE259" s="77">
        <v>0</v>
      </c>
      <c r="BF259" s="78">
        <v>0.43</v>
      </c>
      <c r="BG259" s="76">
        <v>0</v>
      </c>
      <c r="BH259" s="76">
        <v>0</v>
      </c>
      <c r="BI259" s="76">
        <v>0</v>
      </c>
      <c r="BJ259" s="78">
        <v>0</v>
      </c>
      <c r="BK259" s="76">
        <v>0</v>
      </c>
      <c r="BL259" s="76">
        <v>0</v>
      </c>
      <c r="BM259" s="77">
        <v>0</v>
      </c>
      <c r="BN259" s="75">
        <f t="shared" si="3"/>
        <v>3.8500000000000014</v>
      </c>
      <c r="BO259" s="75" t="s">
        <v>208</v>
      </c>
    </row>
    <row r="260" spans="2:67">
      <c r="B260" s="61"/>
      <c r="C260" s="62" t="s">
        <v>209</v>
      </c>
      <c r="D260" s="63">
        <v>2.4900000000000002</v>
      </c>
      <c r="E260" s="64">
        <v>2.46</v>
      </c>
      <c r="F260" s="61">
        <v>2.4300000000000002</v>
      </c>
      <c r="G260" s="63">
        <v>2.84</v>
      </c>
      <c r="H260" s="63">
        <v>2.57</v>
      </c>
      <c r="I260" s="63">
        <v>2.27</v>
      </c>
      <c r="J260" s="61">
        <v>2.29</v>
      </c>
      <c r="K260" s="63">
        <v>1.81</v>
      </c>
      <c r="L260" s="63">
        <v>1.52</v>
      </c>
      <c r="M260" s="64">
        <v>1.35</v>
      </c>
      <c r="N260" s="61">
        <v>0.77</v>
      </c>
      <c r="O260" s="63">
        <v>1.1100000000000001</v>
      </c>
      <c r="P260" s="63">
        <v>0.85</v>
      </c>
      <c r="Q260" s="63">
        <v>0.63</v>
      </c>
      <c r="R260" s="63">
        <v>0.62</v>
      </c>
      <c r="S260" s="61">
        <v>0.47</v>
      </c>
      <c r="T260" s="63">
        <v>0.42</v>
      </c>
      <c r="U260" s="63">
        <v>0.37</v>
      </c>
      <c r="V260" s="64">
        <v>0.36</v>
      </c>
      <c r="W260" s="63">
        <v>0.28000000000000003</v>
      </c>
      <c r="X260" s="63">
        <v>0.28999999999999998</v>
      </c>
      <c r="Y260" s="63">
        <v>0.27</v>
      </c>
      <c r="Z260" s="63">
        <v>0.28000000000000003</v>
      </c>
      <c r="AA260" s="133">
        <v>0.22</v>
      </c>
      <c r="AB260" s="63">
        <v>0.24</v>
      </c>
      <c r="AC260" s="63">
        <v>0.3</v>
      </c>
      <c r="AD260" s="63">
        <v>0.28000000000000003</v>
      </c>
      <c r="AE260" s="64">
        <v>0.32</v>
      </c>
      <c r="AF260" s="63">
        <v>0.33</v>
      </c>
      <c r="AG260" s="63">
        <v>0.33</v>
      </c>
      <c r="AH260" s="127">
        <v>0.38</v>
      </c>
      <c r="AI260" s="63">
        <v>0.36</v>
      </c>
      <c r="AJ260" s="61">
        <v>0.51</v>
      </c>
      <c r="AK260" s="63">
        <v>0.52</v>
      </c>
      <c r="AL260" s="63">
        <v>0.5</v>
      </c>
      <c r="AM260" s="63">
        <v>0.57999999999999996</v>
      </c>
      <c r="AN260" s="64">
        <v>0.75</v>
      </c>
      <c r="AO260" s="63">
        <v>0.91</v>
      </c>
      <c r="AP260" s="63">
        <v>0.99</v>
      </c>
      <c r="AQ260" s="147">
        <v>0.83</v>
      </c>
      <c r="AR260" s="64">
        <v>0.99</v>
      </c>
      <c r="AS260" s="63">
        <v>1.23</v>
      </c>
      <c r="AT260" s="63">
        <v>1.1599999999999999</v>
      </c>
      <c r="AU260" s="63">
        <v>0.98</v>
      </c>
      <c r="AV260" s="63">
        <v>1.05</v>
      </c>
      <c r="AW260" s="61">
        <v>0.97</v>
      </c>
      <c r="AX260" s="63">
        <v>1.1000000000000001</v>
      </c>
      <c r="AY260" s="63">
        <v>1.1100000000000001</v>
      </c>
      <c r="AZ260" s="63">
        <v>1.28</v>
      </c>
      <c r="BA260" s="64">
        <v>1.36</v>
      </c>
      <c r="BB260" s="61">
        <v>1.53</v>
      </c>
      <c r="BC260" s="159">
        <v>1.44</v>
      </c>
      <c r="BD260" s="63">
        <v>1.35</v>
      </c>
      <c r="BE260" s="64">
        <v>1.46</v>
      </c>
      <c r="BF260" s="61">
        <v>1.42</v>
      </c>
      <c r="BG260" s="63">
        <v>1.48</v>
      </c>
      <c r="BH260" s="63">
        <v>1.3</v>
      </c>
      <c r="BI260" s="63">
        <v>1.1599999999999999</v>
      </c>
      <c r="BJ260" s="61">
        <v>1.18</v>
      </c>
      <c r="BK260" s="63">
        <v>0.85</v>
      </c>
      <c r="BL260" s="63">
        <v>0.81</v>
      </c>
      <c r="BM260" s="64">
        <v>0.71</v>
      </c>
      <c r="BN260" s="62">
        <f t="shared" si="3"/>
        <v>40.99</v>
      </c>
      <c r="BO260" s="62" t="s">
        <v>209</v>
      </c>
    </row>
    <row r="261" spans="2:67">
      <c r="B261" s="43" t="s">
        <v>241</v>
      </c>
      <c r="C261" s="44" t="s">
        <v>201</v>
      </c>
      <c r="D261" s="46">
        <v>0</v>
      </c>
      <c r="E261" s="48">
        <v>0</v>
      </c>
      <c r="F261" s="49">
        <v>0</v>
      </c>
      <c r="G261" s="46">
        <v>0</v>
      </c>
      <c r="H261" s="46">
        <v>0</v>
      </c>
      <c r="I261" s="46">
        <v>0</v>
      </c>
      <c r="J261" s="49">
        <v>0</v>
      </c>
      <c r="K261" s="46">
        <v>0</v>
      </c>
      <c r="L261" s="46">
        <v>0</v>
      </c>
      <c r="M261" s="48">
        <v>0</v>
      </c>
      <c r="N261" s="49">
        <v>0</v>
      </c>
      <c r="O261" s="46">
        <v>0</v>
      </c>
      <c r="P261" s="46">
        <v>0</v>
      </c>
      <c r="Q261" s="46">
        <v>0</v>
      </c>
      <c r="R261" s="46">
        <v>0</v>
      </c>
      <c r="S261" s="49">
        <v>0</v>
      </c>
      <c r="T261" s="46">
        <v>0</v>
      </c>
      <c r="U261" s="46">
        <v>0</v>
      </c>
      <c r="V261" s="48">
        <v>0</v>
      </c>
      <c r="W261" s="46">
        <v>0</v>
      </c>
      <c r="X261" s="46">
        <v>0</v>
      </c>
      <c r="Y261" s="46">
        <v>0</v>
      </c>
      <c r="Z261" s="46">
        <v>0</v>
      </c>
      <c r="AA261" s="48">
        <v>0</v>
      </c>
      <c r="AB261" s="46">
        <v>0</v>
      </c>
      <c r="AC261" s="46">
        <v>0</v>
      </c>
      <c r="AD261" s="46">
        <v>0</v>
      </c>
      <c r="AE261" s="48">
        <v>0</v>
      </c>
      <c r="AF261" s="46">
        <v>0</v>
      </c>
      <c r="AG261" s="46">
        <v>0</v>
      </c>
      <c r="AH261" s="46">
        <v>0</v>
      </c>
      <c r="AI261" s="46">
        <v>0</v>
      </c>
      <c r="AJ261" s="49">
        <v>0</v>
      </c>
      <c r="AK261" s="46">
        <v>0</v>
      </c>
      <c r="AL261" s="46">
        <v>0</v>
      </c>
      <c r="AM261" s="46">
        <v>0</v>
      </c>
      <c r="AN261" s="48">
        <v>0</v>
      </c>
      <c r="AO261" s="46">
        <v>0</v>
      </c>
      <c r="AP261" s="46">
        <v>0</v>
      </c>
      <c r="AQ261" s="142">
        <v>0</v>
      </c>
      <c r="AR261" s="118">
        <v>0</v>
      </c>
      <c r="AS261" s="46">
        <v>0</v>
      </c>
      <c r="AT261" s="46">
        <v>0</v>
      </c>
      <c r="AU261" s="46">
        <v>0</v>
      </c>
      <c r="AV261" s="46">
        <v>0</v>
      </c>
      <c r="AW261" s="49">
        <v>0</v>
      </c>
      <c r="AX261" s="46">
        <v>0</v>
      </c>
      <c r="AY261" s="46">
        <v>0</v>
      </c>
      <c r="AZ261" s="46">
        <v>0</v>
      </c>
      <c r="BA261" s="48">
        <v>0</v>
      </c>
      <c r="BB261" s="49">
        <v>0</v>
      </c>
      <c r="BC261" s="153">
        <v>0</v>
      </c>
      <c r="BD261" s="46">
        <v>0</v>
      </c>
      <c r="BE261" s="48">
        <v>0</v>
      </c>
      <c r="BF261" s="49">
        <v>0</v>
      </c>
      <c r="BG261" s="46">
        <v>0</v>
      </c>
      <c r="BH261" s="46">
        <v>0</v>
      </c>
      <c r="BI261" s="46">
        <v>0</v>
      </c>
      <c r="BJ261" s="49">
        <v>0</v>
      </c>
      <c r="BK261" s="46">
        <v>0</v>
      </c>
      <c r="BL261" s="46">
        <v>0</v>
      </c>
      <c r="BM261" s="48">
        <v>0</v>
      </c>
      <c r="BN261" s="120">
        <f t="shared" ref="BN261:BN292" si="4">SUM(N261:BM261)</f>
        <v>0</v>
      </c>
      <c r="BO261" s="44" t="s">
        <v>201</v>
      </c>
    </row>
    <row r="262" spans="2:67">
      <c r="B262" s="43" t="s">
        <v>228</v>
      </c>
      <c r="C262" s="44" t="s">
        <v>203</v>
      </c>
      <c r="D262" s="46">
        <v>0</v>
      </c>
      <c r="E262" s="48">
        <v>0</v>
      </c>
      <c r="F262" s="49">
        <v>0</v>
      </c>
      <c r="G262" s="46">
        <v>0</v>
      </c>
      <c r="H262" s="46">
        <v>0</v>
      </c>
      <c r="I262" s="46">
        <v>0</v>
      </c>
      <c r="J262" s="49">
        <v>0</v>
      </c>
      <c r="K262" s="46">
        <v>0</v>
      </c>
      <c r="L262" s="46">
        <v>0</v>
      </c>
      <c r="M262" s="48">
        <v>0</v>
      </c>
      <c r="N262" s="49">
        <v>0</v>
      </c>
      <c r="O262" s="46">
        <v>0</v>
      </c>
      <c r="P262" s="46">
        <v>0</v>
      </c>
      <c r="Q262" s="46">
        <v>0</v>
      </c>
      <c r="R262" s="46">
        <v>0</v>
      </c>
      <c r="S262" s="49">
        <v>0</v>
      </c>
      <c r="T262" s="46">
        <v>0</v>
      </c>
      <c r="U262" s="46">
        <v>0</v>
      </c>
      <c r="V262" s="48">
        <v>0</v>
      </c>
      <c r="W262" s="46">
        <v>0</v>
      </c>
      <c r="X262" s="46">
        <v>0</v>
      </c>
      <c r="Y262" s="46">
        <v>0</v>
      </c>
      <c r="Z262" s="46">
        <v>0</v>
      </c>
      <c r="AA262" s="48">
        <v>0</v>
      </c>
      <c r="AB262" s="46">
        <v>0</v>
      </c>
      <c r="AC262" s="46">
        <v>0</v>
      </c>
      <c r="AD262" s="46">
        <v>0</v>
      </c>
      <c r="AE262" s="48">
        <v>0</v>
      </c>
      <c r="AF262" s="46">
        <v>0</v>
      </c>
      <c r="AG262" s="46">
        <v>0</v>
      </c>
      <c r="AH262" s="46">
        <v>0</v>
      </c>
      <c r="AI262" s="46">
        <v>0</v>
      </c>
      <c r="AJ262" s="49">
        <v>0</v>
      </c>
      <c r="AK262" s="46">
        <v>0</v>
      </c>
      <c r="AL262" s="46">
        <v>0</v>
      </c>
      <c r="AM262" s="46">
        <v>0</v>
      </c>
      <c r="AN262" s="48">
        <v>0</v>
      </c>
      <c r="AO262" s="46">
        <v>0</v>
      </c>
      <c r="AP262" s="46">
        <v>0</v>
      </c>
      <c r="AQ262" s="142">
        <v>0</v>
      </c>
      <c r="AR262" s="118">
        <v>0</v>
      </c>
      <c r="AS262" s="46">
        <v>0</v>
      </c>
      <c r="AT262" s="46">
        <v>0</v>
      </c>
      <c r="AU262" s="46">
        <v>0</v>
      </c>
      <c r="AV262" s="46">
        <v>0</v>
      </c>
      <c r="AW262" s="49">
        <v>0</v>
      </c>
      <c r="AX262" s="46">
        <v>0</v>
      </c>
      <c r="AY262" s="46">
        <v>0</v>
      </c>
      <c r="AZ262" s="46">
        <v>0</v>
      </c>
      <c r="BA262" s="48">
        <v>0</v>
      </c>
      <c r="BB262" s="49">
        <v>0</v>
      </c>
      <c r="BC262" s="153">
        <v>0</v>
      </c>
      <c r="BD262" s="46">
        <v>0</v>
      </c>
      <c r="BE262" s="48">
        <v>0</v>
      </c>
      <c r="BF262" s="49">
        <v>0</v>
      </c>
      <c r="BG262" s="46">
        <v>0</v>
      </c>
      <c r="BH262" s="46">
        <v>0</v>
      </c>
      <c r="BI262" s="46">
        <v>0</v>
      </c>
      <c r="BJ262" s="49">
        <v>0</v>
      </c>
      <c r="BK262" s="46">
        <v>0</v>
      </c>
      <c r="BL262" s="46">
        <v>0</v>
      </c>
      <c r="BM262" s="48">
        <v>0</v>
      </c>
      <c r="BN262" s="120">
        <f t="shared" si="4"/>
        <v>0</v>
      </c>
      <c r="BO262" s="44" t="s">
        <v>203</v>
      </c>
    </row>
    <row r="263" spans="2:67">
      <c r="B263" s="43"/>
      <c r="C263" s="44" t="s">
        <v>204</v>
      </c>
      <c r="D263" s="46">
        <v>0</v>
      </c>
      <c r="E263" s="48">
        <v>0</v>
      </c>
      <c r="F263" s="49">
        <v>0</v>
      </c>
      <c r="G263" s="46">
        <v>0</v>
      </c>
      <c r="H263" s="46">
        <v>0</v>
      </c>
      <c r="I263" s="46">
        <v>0</v>
      </c>
      <c r="J263" s="49">
        <v>0</v>
      </c>
      <c r="K263" s="46">
        <v>0</v>
      </c>
      <c r="L263" s="46">
        <v>0</v>
      </c>
      <c r="M263" s="48">
        <v>0</v>
      </c>
      <c r="N263" s="49">
        <v>0</v>
      </c>
      <c r="O263" s="46">
        <v>0</v>
      </c>
      <c r="P263" s="46">
        <v>0</v>
      </c>
      <c r="Q263" s="46">
        <v>0</v>
      </c>
      <c r="R263" s="46">
        <v>0</v>
      </c>
      <c r="S263" s="49">
        <v>0</v>
      </c>
      <c r="T263" s="46">
        <v>0</v>
      </c>
      <c r="U263" s="46">
        <v>0</v>
      </c>
      <c r="V263" s="48">
        <v>0</v>
      </c>
      <c r="W263" s="46">
        <v>0</v>
      </c>
      <c r="X263" s="46">
        <v>0</v>
      </c>
      <c r="Y263" s="46">
        <v>0</v>
      </c>
      <c r="Z263" s="46">
        <v>0</v>
      </c>
      <c r="AA263" s="48">
        <v>0</v>
      </c>
      <c r="AB263" s="46">
        <v>0</v>
      </c>
      <c r="AC263" s="46">
        <v>0</v>
      </c>
      <c r="AD263" s="46">
        <v>0</v>
      </c>
      <c r="AE263" s="48">
        <v>0</v>
      </c>
      <c r="AF263" s="46">
        <v>0</v>
      </c>
      <c r="AG263" s="46">
        <v>0</v>
      </c>
      <c r="AH263" s="46">
        <v>0</v>
      </c>
      <c r="AI263" s="46">
        <v>0</v>
      </c>
      <c r="AJ263" s="49">
        <v>0</v>
      </c>
      <c r="AK263" s="46">
        <v>0</v>
      </c>
      <c r="AL263" s="46">
        <v>0</v>
      </c>
      <c r="AM263" s="46">
        <v>0</v>
      </c>
      <c r="AN263" s="48">
        <v>0</v>
      </c>
      <c r="AO263" s="46">
        <v>0</v>
      </c>
      <c r="AP263" s="46">
        <v>0</v>
      </c>
      <c r="AQ263" s="142">
        <v>0</v>
      </c>
      <c r="AR263" s="118">
        <v>0</v>
      </c>
      <c r="AS263" s="46">
        <v>0</v>
      </c>
      <c r="AT263" s="46">
        <v>0</v>
      </c>
      <c r="AU263" s="46">
        <v>0</v>
      </c>
      <c r="AV263" s="46">
        <v>0</v>
      </c>
      <c r="AW263" s="49">
        <v>0</v>
      </c>
      <c r="AX263" s="46">
        <v>0</v>
      </c>
      <c r="AY263" s="46">
        <v>0</v>
      </c>
      <c r="AZ263" s="46">
        <v>0</v>
      </c>
      <c r="BA263" s="48">
        <v>0</v>
      </c>
      <c r="BB263" s="49">
        <v>0</v>
      </c>
      <c r="BC263" s="153">
        <v>0</v>
      </c>
      <c r="BD263" s="46">
        <v>0</v>
      </c>
      <c r="BE263" s="48">
        <v>0</v>
      </c>
      <c r="BF263" s="49">
        <v>0</v>
      </c>
      <c r="BG263" s="46">
        <v>0</v>
      </c>
      <c r="BH263" s="46">
        <v>0</v>
      </c>
      <c r="BI263" s="46">
        <v>0</v>
      </c>
      <c r="BJ263" s="49">
        <v>0</v>
      </c>
      <c r="BK263" s="46">
        <v>0</v>
      </c>
      <c r="BL263" s="46">
        <v>0</v>
      </c>
      <c r="BM263" s="48">
        <v>0</v>
      </c>
      <c r="BN263" s="120">
        <f t="shared" si="4"/>
        <v>0</v>
      </c>
      <c r="BO263" s="44" t="s">
        <v>204</v>
      </c>
    </row>
    <row r="264" spans="2:67">
      <c r="B264" s="43"/>
      <c r="C264" s="44" t="s">
        <v>205</v>
      </c>
      <c r="D264" s="46">
        <v>0</v>
      </c>
      <c r="E264" s="48">
        <v>0</v>
      </c>
      <c r="F264" s="49">
        <v>0</v>
      </c>
      <c r="G264" s="46">
        <v>0</v>
      </c>
      <c r="H264" s="46">
        <v>0</v>
      </c>
      <c r="I264" s="46">
        <v>0</v>
      </c>
      <c r="J264" s="49">
        <v>0</v>
      </c>
      <c r="K264" s="46">
        <v>0</v>
      </c>
      <c r="L264" s="46">
        <v>0</v>
      </c>
      <c r="M264" s="48">
        <v>0</v>
      </c>
      <c r="N264" s="49">
        <v>0</v>
      </c>
      <c r="O264" s="46">
        <v>0</v>
      </c>
      <c r="P264" s="46">
        <v>0</v>
      </c>
      <c r="Q264" s="46">
        <v>0</v>
      </c>
      <c r="R264" s="46">
        <v>0</v>
      </c>
      <c r="S264" s="49">
        <v>0</v>
      </c>
      <c r="T264" s="46">
        <v>0</v>
      </c>
      <c r="U264" s="46">
        <v>0</v>
      </c>
      <c r="V264" s="48">
        <v>0</v>
      </c>
      <c r="W264" s="46">
        <v>0</v>
      </c>
      <c r="X264" s="46">
        <v>0</v>
      </c>
      <c r="Y264" s="46">
        <v>0</v>
      </c>
      <c r="Z264" s="46">
        <v>0</v>
      </c>
      <c r="AA264" s="48">
        <v>0</v>
      </c>
      <c r="AB264" s="46">
        <v>0</v>
      </c>
      <c r="AC264" s="46">
        <v>0</v>
      </c>
      <c r="AD264" s="46">
        <v>0</v>
      </c>
      <c r="AE264" s="48">
        <v>0</v>
      </c>
      <c r="AF264" s="46">
        <v>0</v>
      </c>
      <c r="AG264" s="46">
        <v>0</v>
      </c>
      <c r="AH264" s="46">
        <v>0</v>
      </c>
      <c r="AI264" s="46">
        <v>0</v>
      </c>
      <c r="AJ264" s="49">
        <v>0</v>
      </c>
      <c r="AK264" s="46">
        <v>0</v>
      </c>
      <c r="AL264" s="46">
        <v>0</v>
      </c>
      <c r="AM264" s="46">
        <v>0</v>
      </c>
      <c r="AN264" s="48">
        <v>0</v>
      </c>
      <c r="AO264" s="46">
        <v>0</v>
      </c>
      <c r="AP264" s="46">
        <v>0</v>
      </c>
      <c r="AQ264" s="142">
        <v>0</v>
      </c>
      <c r="AR264" s="118">
        <v>0</v>
      </c>
      <c r="AS264" s="46">
        <v>0</v>
      </c>
      <c r="AT264" s="46">
        <v>0</v>
      </c>
      <c r="AU264" s="46">
        <v>0</v>
      </c>
      <c r="AV264" s="46">
        <v>0</v>
      </c>
      <c r="AW264" s="49">
        <v>0</v>
      </c>
      <c r="AX264" s="46">
        <v>0</v>
      </c>
      <c r="AY264" s="46">
        <v>0</v>
      </c>
      <c r="AZ264" s="46">
        <v>0</v>
      </c>
      <c r="BA264" s="48">
        <v>0</v>
      </c>
      <c r="BB264" s="49">
        <v>0</v>
      </c>
      <c r="BC264" s="153">
        <v>0</v>
      </c>
      <c r="BD264" s="46">
        <v>0</v>
      </c>
      <c r="BE264" s="48">
        <v>0</v>
      </c>
      <c r="BF264" s="49">
        <v>0</v>
      </c>
      <c r="BG264" s="46">
        <v>0</v>
      </c>
      <c r="BH264" s="46">
        <v>0</v>
      </c>
      <c r="BI264" s="46">
        <v>0</v>
      </c>
      <c r="BJ264" s="49">
        <v>0</v>
      </c>
      <c r="BK264" s="46">
        <v>0</v>
      </c>
      <c r="BL264" s="46">
        <v>0</v>
      </c>
      <c r="BM264" s="48">
        <v>0</v>
      </c>
      <c r="BN264" s="120">
        <f t="shared" si="4"/>
        <v>0</v>
      </c>
      <c r="BO264" s="44" t="s">
        <v>205</v>
      </c>
    </row>
    <row r="265" spans="2:67">
      <c r="B265" s="43"/>
      <c r="C265" s="44" t="s">
        <v>206</v>
      </c>
      <c r="D265" s="46">
        <v>0</v>
      </c>
      <c r="E265" s="48">
        <v>0</v>
      </c>
      <c r="F265" s="49">
        <v>0</v>
      </c>
      <c r="G265" s="46">
        <v>0</v>
      </c>
      <c r="H265" s="46">
        <v>0</v>
      </c>
      <c r="I265" s="46">
        <v>0</v>
      </c>
      <c r="J265" s="49">
        <v>0</v>
      </c>
      <c r="K265" s="46">
        <v>0</v>
      </c>
      <c r="L265" s="46">
        <v>0</v>
      </c>
      <c r="M265" s="48">
        <v>0</v>
      </c>
      <c r="N265" s="49">
        <v>0</v>
      </c>
      <c r="O265" s="46">
        <v>0</v>
      </c>
      <c r="P265" s="46">
        <v>0</v>
      </c>
      <c r="Q265" s="46">
        <v>0</v>
      </c>
      <c r="R265" s="46">
        <v>0</v>
      </c>
      <c r="S265" s="49">
        <v>0</v>
      </c>
      <c r="T265" s="46">
        <v>0</v>
      </c>
      <c r="U265" s="46">
        <v>0</v>
      </c>
      <c r="V265" s="48">
        <v>0</v>
      </c>
      <c r="W265" s="46">
        <v>0</v>
      </c>
      <c r="X265" s="46">
        <v>0</v>
      </c>
      <c r="Y265" s="46">
        <v>0</v>
      </c>
      <c r="Z265" s="46">
        <v>0</v>
      </c>
      <c r="AA265" s="48">
        <v>0</v>
      </c>
      <c r="AB265" s="46">
        <v>0</v>
      </c>
      <c r="AC265" s="46">
        <v>0</v>
      </c>
      <c r="AD265" s="46">
        <v>0</v>
      </c>
      <c r="AE265" s="48">
        <v>0</v>
      </c>
      <c r="AF265" s="46">
        <v>0</v>
      </c>
      <c r="AG265" s="46">
        <v>0</v>
      </c>
      <c r="AH265" s="46">
        <v>0</v>
      </c>
      <c r="AI265" s="46">
        <v>0</v>
      </c>
      <c r="AJ265" s="49">
        <v>0</v>
      </c>
      <c r="AK265" s="46">
        <v>0</v>
      </c>
      <c r="AL265" s="46">
        <v>0</v>
      </c>
      <c r="AM265" s="46">
        <v>0</v>
      </c>
      <c r="AN265" s="48">
        <v>0</v>
      </c>
      <c r="AO265" s="46">
        <v>0</v>
      </c>
      <c r="AP265" s="46">
        <v>0</v>
      </c>
      <c r="AQ265" s="142">
        <v>0</v>
      </c>
      <c r="AR265" s="118">
        <v>0</v>
      </c>
      <c r="AS265" s="46">
        <v>0</v>
      </c>
      <c r="AT265" s="46">
        <v>0</v>
      </c>
      <c r="AU265" s="46">
        <v>0</v>
      </c>
      <c r="AV265" s="46">
        <v>0</v>
      </c>
      <c r="AW265" s="49">
        <v>0</v>
      </c>
      <c r="AX265" s="46">
        <v>0</v>
      </c>
      <c r="AY265" s="46">
        <v>0</v>
      </c>
      <c r="AZ265" s="46">
        <v>0</v>
      </c>
      <c r="BA265" s="48">
        <v>0</v>
      </c>
      <c r="BB265" s="49">
        <v>0</v>
      </c>
      <c r="BC265" s="153">
        <v>0</v>
      </c>
      <c r="BD265" s="46">
        <v>0</v>
      </c>
      <c r="BE265" s="48">
        <v>0</v>
      </c>
      <c r="BF265" s="49">
        <v>0</v>
      </c>
      <c r="BG265" s="46">
        <v>0</v>
      </c>
      <c r="BH265" s="46">
        <v>0</v>
      </c>
      <c r="BI265" s="46">
        <v>0</v>
      </c>
      <c r="BJ265" s="49">
        <v>0</v>
      </c>
      <c r="BK265" s="46">
        <v>0</v>
      </c>
      <c r="BL265" s="46">
        <v>0</v>
      </c>
      <c r="BM265" s="48">
        <v>0</v>
      </c>
      <c r="BN265" s="120">
        <f t="shared" si="4"/>
        <v>0</v>
      </c>
      <c r="BO265" s="44" t="s">
        <v>206</v>
      </c>
    </row>
    <row r="266" spans="2:67">
      <c r="B266" s="43"/>
      <c r="C266" s="44" t="s">
        <v>207</v>
      </c>
      <c r="D266" s="46">
        <v>0</v>
      </c>
      <c r="E266" s="48">
        <v>0</v>
      </c>
      <c r="F266" s="49">
        <v>0</v>
      </c>
      <c r="G266" s="46">
        <v>0</v>
      </c>
      <c r="H266" s="46">
        <v>0</v>
      </c>
      <c r="I266" s="46">
        <v>0</v>
      </c>
      <c r="J266" s="49">
        <v>0</v>
      </c>
      <c r="K266" s="46">
        <v>0</v>
      </c>
      <c r="L266" s="46">
        <v>0</v>
      </c>
      <c r="M266" s="48">
        <v>0</v>
      </c>
      <c r="N266" s="49">
        <v>0</v>
      </c>
      <c r="O266" s="46">
        <v>0</v>
      </c>
      <c r="P266" s="46">
        <v>0</v>
      </c>
      <c r="Q266" s="46">
        <v>0</v>
      </c>
      <c r="R266" s="46">
        <v>0</v>
      </c>
      <c r="S266" s="49">
        <v>0</v>
      </c>
      <c r="T266" s="46">
        <v>0</v>
      </c>
      <c r="U266" s="46">
        <v>0</v>
      </c>
      <c r="V266" s="48">
        <v>0</v>
      </c>
      <c r="W266" s="46">
        <v>0</v>
      </c>
      <c r="X266" s="46">
        <v>0</v>
      </c>
      <c r="Y266" s="46">
        <v>0</v>
      </c>
      <c r="Z266" s="46">
        <v>0</v>
      </c>
      <c r="AA266" s="48">
        <v>0</v>
      </c>
      <c r="AB266" s="46">
        <v>0</v>
      </c>
      <c r="AC266" s="46">
        <v>0</v>
      </c>
      <c r="AD266" s="46">
        <v>0</v>
      </c>
      <c r="AE266" s="48">
        <v>0</v>
      </c>
      <c r="AF266" s="46">
        <v>0</v>
      </c>
      <c r="AG266" s="46">
        <v>0</v>
      </c>
      <c r="AH266" s="46">
        <v>0</v>
      </c>
      <c r="AI266" s="46">
        <v>0</v>
      </c>
      <c r="AJ266" s="49">
        <v>0</v>
      </c>
      <c r="AK266" s="46">
        <v>0</v>
      </c>
      <c r="AL266" s="46">
        <v>0</v>
      </c>
      <c r="AM266" s="46">
        <v>0</v>
      </c>
      <c r="AN266" s="48">
        <v>0</v>
      </c>
      <c r="AO266" s="46">
        <v>0</v>
      </c>
      <c r="AP266" s="46">
        <v>0</v>
      </c>
      <c r="AQ266" s="143">
        <v>0</v>
      </c>
      <c r="AR266" s="118">
        <v>0</v>
      </c>
      <c r="AS266" s="46">
        <v>0</v>
      </c>
      <c r="AT266" s="46">
        <v>0</v>
      </c>
      <c r="AU266" s="46">
        <v>0</v>
      </c>
      <c r="AV266" s="46">
        <v>0</v>
      </c>
      <c r="AW266" s="49">
        <v>0</v>
      </c>
      <c r="AX266" s="46">
        <v>0</v>
      </c>
      <c r="AY266" s="46">
        <v>0</v>
      </c>
      <c r="AZ266" s="46">
        <v>0</v>
      </c>
      <c r="BA266" s="48">
        <v>0</v>
      </c>
      <c r="BB266" s="49">
        <v>0</v>
      </c>
      <c r="BC266" s="154">
        <v>0</v>
      </c>
      <c r="BD266" s="46">
        <v>0</v>
      </c>
      <c r="BE266" s="48">
        <v>0</v>
      </c>
      <c r="BF266" s="49">
        <v>0</v>
      </c>
      <c r="BG266" s="46">
        <v>0</v>
      </c>
      <c r="BH266" s="46">
        <v>0</v>
      </c>
      <c r="BI266" s="46">
        <v>0</v>
      </c>
      <c r="BJ266" s="49">
        <v>0</v>
      </c>
      <c r="BK266" s="46">
        <v>0</v>
      </c>
      <c r="BL266" s="46">
        <v>0</v>
      </c>
      <c r="BM266" s="48">
        <v>0</v>
      </c>
      <c r="BN266" s="120">
        <f t="shared" si="4"/>
        <v>0</v>
      </c>
      <c r="BO266" s="44" t="s">
        <v>207</v>
      </c>
    </row>
    <row r="267" spans="2:67">
      <c r="B267" s="43"/>
      <c r="C267" s="71" t="s">
        <v>208</v>
      </c>
      <c r="D267" s="72">
        <v>0</v>
      </c>
      <c r="E267" s="73">
        <v>0</v>
      </c>
      <c r="F267" s="74">
        <v>0</v>
      </c>
      <c r="G267" s="72">
        <v>0</v>
      </c>
      <c r="H267" s="72">
        <v>0</v>
      </c>
      <c r="I267" s="72">
        <v>0</v>
      </c>
      <c r="J267" s="74">
        <v>0</v>
      </c>
      <c r="K267" s="72">
        <v>0</v>
      </c>
      <c r="L267" s="72">
        <v>0</v>
      </c>
      <c r="M267" s="73">
        <v>0</v>
      </c>
      <c r="N267" s="74">
        <v>0</v>
      </c>
      <c r="O267" s="72">
        <v>0</v>
      </c>
      <c r="P267" s="72">
        <v>0</v>
      </c>
      <c r="Q267" s="72">
        <v>0</v>
      </c>
      <c r="R267" s="72">
        <v>0</v>
      </c>
      <c r="S267" s="74">
        <v>0</v>
      </c>
      <c r="T267" s="72">
        <v>0</v>
      </c>
      <c r="U267" s="72">
        <v>0</v>
      </c>
      <c r="V267" s="73">
        <v>0</v>
      </c>
      <c r="W267" s="72">
        <v>0</v>
      </c>
      <c r="X267" s="72">
        <v>0</v>
      </c>
      <c r="Y267" s="72">
        <v>0</v>
      </c>
      <c r="Z267" s="72">
        <v>0</v>
      </c>
      <c r="AA267" s="73">
        <v>0</v>
      </c>
      <c r="AB267" s="72">
        <v>0</v>
      </c>
      <c r="AC267" s="72">
        <v>0</v>
      </c>
      <c r="AD267" s="72">
        <v>0</v>
      </c>
      <c r="AE267" s="73">
        <v>0</v>
      </c>
      <c r="AF267" s="72">
        <v>0</v>
      </c>
      <c r="AG267" s="72">
        <v>0</v>
      </c>
      <c r="AH267" s="72">
        <v>0</v>
      </c>
      <c r="AI267" s="72">
        <v>0</v>
      </c>
      <c r="AJ267" s="74">
        <v>0</v>
      </c>
      <c r="AK267" s="72">
        <v>0</v>
      </c>
      <c r="AL267" s="72">
        <v>0</v>
      </c>
      <c r="AM267" s="72">
        <v>0</v>
      </c>
      <c r="AN267" s="73">
        <v>0</v>
      </c>
      <c r="AO267" s="72">
        <v>0</v>
      </c>
      <c r="AP267" s="72">
        <v>0</v>
      </c>
      <c r="AQ267" s="143">
        <v>0</v>
      </c>
      <c r="AR267" s="121">
        <v>0</v>
      </c>
      <c r="AS267" s="72">
        <v>0</v>
      </c>
      <c r="AT267" s="72">
        <v>0</v>
      </c>
      <c r="AU267" s="72">
        <v>0</v>
      </c>
      <c r="AV267" s="72">
        <v>0</v>
      </c>
      <c r="AW267" s="74">
        <v>0</v>
      </c>
      <c r="AX267" s="72">
        <v>0</v>
      </c>
      <c r="AY267" s="72">
        <v>0</v>
      </c>
      <c r="AZ267" s="72">
        <v>0</v>
      </c>
      <c r="BA267" s="73">
        <v>0</v>
      </c>
      <c r="BB267" s="74">
        <v>0</v>
      </c>
      <c r="BC267" s="154">
        <v>0</v>
      </c>
      <c r="BD267" s="72">
        <v>0</v>
      </c>
      <c r="BE267" s="73">
        <v>0</v>
      </c>
      <c r="BF267" s="74">
        <v>0</v>
      </c>
      <c r="BG267" s="72">
        <v>0</v>
      </c>
      <c r="BH267" s="72">
        <v>0</v>
      </c>
      <c r="BI267" s="72">
        <v>0</v>
      </c>
      <c r="BJ267" s="74">
        <v>0</v>
      </c>
      <c r="BK267" s="72">
        <v>0</v>
      </c>
      <c r="BL267" s="72">
        <v>0</v>
      </c>
      <c r="BM267" s="73">
        <v>0</v>
      </c>
      <c r="BN267" s="122">
        <f t="shared" si="4"/>
        <v>0</v>
      </c>
      <c r="BO267" s="71" t="s">
        <v>208</v>
      </c>
    </row>
    <row r="268" spans="2:67">
      <c r="B268" s="50"/>
      <c r="C268" s="51" t="s">
        <v>209</v>
      </c>
      <c r="D268" s="52">
        <v>3</v>
      </c>
      <c r="E268" s="54">
        <v>4</v>
      </c>
      <c r="F268" s="53">
        <v>1</v>
      </c>
      <c r="G268" s="52">
        <v>2</v>
      </c>
      <c r="H268" s="52">
        <v>0</v>
      </c>
      <c r="I268" s="52">
        <v>4</v>
      </c>
      <c r="J268" s="53">
        <v>0</v>
      </c>
      <c r="K268" s="52">
        <v>2</v>
      </c>
      <c r="L268" s="52">
        <v>4</v>
      </c>
      <c r="M268" s="54">
        <v>0</v>
      </c>
      <c r="N268" s="53">
        <v>0</v>
      </c>
      <c r="O268" s="52">
        <v>2</v>
      </c>
      <c r="P268" s="52">
        <v>3</v>
      </c>
      <c r="Q268" s="52">
        <v>3</v>
      </c>
      <c r="R268" s="126">
        <v>1</v>
      </c>
      <c r="S268" s="53">
        <v>1</v>
      </c>
      <c r="T268" s="52">
        <v>0</v>
      </c>
      <c r="U268" s="52">
        <v>3</v>
      </c>
      <c r="V268" s="54">
        <v>2</v>
      </c>
      <c r="W268" s="52">
        <v>0</v>
      </c>
      <c r="X268" s="52">
        <v>2</v>
      </c>
      <c r="Y268" s="52">
        <v>3</v>
      </c>
      <c r="Z268" s="52">
        <v>1</v>
      </c>
      <c r="AA268" s="54">
        <v>1</v>
      </c>
      <c r="AB268" s="52">
        <v>2</v>
      </c>
      <c r="AC268" s="52">
        <v>3</v>
      </c>
      <c r="AD268" s="52">
        <v>2</v>
      </c>
      <c r="AE268" s="54">
        <v>1</v>
      </c>
      <c r="AF268" s="52">
        <v>2</v>
      </c>
      <c r="AG268" s="52">
        <v>4</v>
      </c>
      <c r="AH268" s="52">
        <v>3</v>
      </c>
      <c r="AI268" s="52">
        <v>4</v>
      </c>
      <c r="AJ268" s="53">
        <v>2</v>
      </c>
      <c r="AK268" s="52">
        <v>2</v>
      </c>
      <c r="AL268" s="126">
        <v>2</v>
      </c>
      <c r="AM268" s="52">
        <v>3</v>
      </c>
      <c r="AN268" s="54">
        <v>3</v>
      </c>
      <c r="AO268" s="52">
        <v>3</v>
      </c>
      <c r="AP268" s="52">
        <v>3</v>
      </c>
      <c r="AQ268" s="144">
        <v>4</v>
      </c>
      <c r="AR268" s="42">
        <v>1</v>
      </c>
      <c r="AS268" s="52">
        <v>2</v>
      </c>
      <c r="AT268" s="52" t="s">
        <v>30</v>
      </c>
      <c r="AU268" s="52">
        <v>3</v>
      </c>
      <c r="AV268" s="52">
        <v>2</v>
      </c>
      <c r="AW268" s="53">
        <v>5</v>
      </c>
      <c r="AX268" s="52">
        <v>5</v>
      </c>
      <c r="AY268" s="52">
        <v>4</v>
      </c>
      <c r="AZ268" s="52">
        <v>3</v>
      </c>
      <c r="BA268" s="54">
        <v>4</v>
      </c>
      <c r="BB268" s="53">
        <v>4</v>
      </c>
      <c r="BC268" s="155">
        <v>5</v>
      </c>
      <c r="BD268" s="52">
        <v>2</v>
      </c>
      <c r="BE268" s="54">
        <v>5</v>
      </c>
      <c r="BF268" s="53">
        <v>5</v>
      </c>
      <c r="BG268" s="52">
        <v>6</v>
      </c>
      <c r="BH268" s="52">
        <v>2</v>
      </c>
      <c r="BI268" s="52">
        <v>5</v>
      </c>
      <c r="BJ268" s="53">
        <v>4</v>
      </c>
      <c r="BK268" s="52">
        <v>5</v>
      </c>
      <c r="BL268" s="52">
        <v>6</v>
      </c>
      <c r="BM268" s="54">
        <v>3</v>
      </c>
      <c r="BN268" s="123">
        <f t="shared" si="4"/>
        <v>146</v>
      </c>
      <c r="BO268" s="51" t="s">
        <v>209</v>
      </c>
    </row>
    <row r="269" spans="2:67">
      <c r="B269" s="55" t="s">
        <v>241</v>
      </c>
      <c r="C269" s="56" t="s">
        <v>201</v>
      </c>
      <c r="D269" s="57">
        <v>0</v>
      </c>
      <c r="E269" s="58">
        <v>0</v>
      </c>
      <c r="F269" s="55">
        <v>0</v>
      </c>
      <c r="G269" s="57">
        <v>0</v>
      </c>
      <c r="H269" s="57">
        <v>0</v>
      </c>
      <c r="I269" s="57">
        <v>0</v>
      </c>
      <c r="J269" s="55">
        <v>0</v>
      </c>
      <c r="K269" s="57">
        <v>0</v>
      </c>
      <c r="L269" s="57">
        <v>0</v>
      </c>
      <c r="M269" s="58">
        <v>0</v>
      </c>
      <c r="N269" s="55">
        <v>0</v>
      </c>
      <c r="O269" s="57">
        <v>0</v>
      </c>
      <c r="P269" s="57">
        <v>0</v>
      </c>
      <c r="Q269" s="57">
        <v>0</v>
      </c>
      <c r="R269" s="57">
        <v>0</v>
      </c>
      <c r="S269" s="55">
        <v>0</v>
      </c>
      <c r="T269" s="57">
        <v>0</v>
      </c>
      <c r="U269" s="57">
        <v>0</v>
      </c>
      <c r="V269" s="58">
        <v>0</v>
      </c>
      <c r="W269" s="57">
        <v>0</v>
      </c>
      <c r="X269" s="57">
        <v>0</v>
      </c>
      <c r="Y269" s="57">
        <v>0</v>
      </c>
      <c r="Z269" s="57">
        <v>0</v>
      </c>
      <c r="AA269" s="58">
        <v>0</v>
      </c>
      <c r="AB269" s="57">
        <v>0</v>
      </c>
      <c r="AC269" s="57">
        <v>0</v>
      </c>
      <c r="AD269" s="57">
        <v>0</v>
      </c>
      <c r="AE269" s="58">
        <v>0</v>
      </c>
      <c r="AF269" s="57">
        <v>0</v>
      </c>
      <c r="AG269" s="57">
        <v>0</v>
      </c>
      <c r="AH269" s="57">
        <v>0</v>
      </c>
      <c r="AI269" s="57">
        <v>0</v>
      </c>
      <c r="AJ269" s="55">
        <v>0</v>
      </c>
      <c r="AK269" s="57">
        <v>0</v>
      </c>
      <c r="AL269" s="57">
        <v>0</v>
      </c>
      <c r="AM269" s="57">
        <v>0</v>
      </c>
      <c r="AN269" s="58">
        <v>0</v>
      </c>
      <c r="AO269" s="57">
        <v>0</v>
      </c>
      <c r="AP269" s="57">
        <v>0</v>
      </c>
      <c r="AQ269" s="145">
        <v>0</v>
      </c>
      <c r="AR269" s="58">
        <v>0</v>
      </c>
      <c r="AS269" s="57">
        <v>0</v>
      </c>
      <c r="AT269" s="57">
        <v>0</v>
      </c>
      <c r="AU269" s="57">
        <v>0</v>
      </c>
      <c r="AV269" s="57">
        <v>0</v>
      </c>
      <c r="AW269" s="55">
        <v>0</v>
      </c>
      <c r="AX269" s="57">
        <v>0</v>
      </c>
      <c r="AY269" s="57">
        <v>0</v>
      </c>
      <c r="AZ269" s="57">
        <v>0</v>
      </c>
      <c r="BA269" s="58">
        <v>0</v>
      </c>
      <c r="BB269" s="55">
        <v>0</v>
      </c>
      <c r="BC269" s="157">
        <v>0</v>
      </c>
      <c r="BD269" s="57">
        <v>0</v>
      </c>
      <c r="BE269" s="58">
        <v>0</v>
      </c>
      <c r="BF269" s="55">
        <v>0</v>
      </c>
      <c r="BG269" s="57">
        <v>0</v>
      </c>
      <c r="BH269" s="57">
        <v>0</v>
      </c>
      <c r="BI269" s="57">
        <v>0</v>
      </c>
      <c r="BJ269" s="55">
        <v>0</v>
      </c>
      <c r="BK269" s="57">
        <v>0</v>
      </c>
      <c r="BL269" s="57">
        <v>0</v>
      </c>
      <c r="BM269" s="58">
        <v>0</v>
      </c>
      <c r="BN269" s="56">
        <f t="shared" si="4"/>
        <v>0</v>
      </c>
      <c r="BO269" s="56" t="s">
        <v>201</v>
      </c>
    </row>
    <row r="270" spans="2:67">
      <c r="B270" s="55" t="s">
        <v>226</v>
      </c>
      <c r="C270" s="56" t="s">
        <v>203</v>
      </c>
      <c r="D270" s="57">
        <v>0</v>
      </c>
      <c r="E270" s="58">
        <v>0</v>
      </c>
      <c r="F270" s="55">
        <v>0</v>
      </c>
      <c r="G270" s="57">
        <v>0</v>
      </c>
      <c r="H270" s="57">
        <v>0</v>
      </c>
      <c r="I270" s="57">
        <v>0</v>
      </c>
      <c r="J270" s="55">
        <v>0</v>
      </c>
      <c r="K270" s="57">
        <v>0</v>
      </c>
      <c r="L270" s="57">
        <v>0</v>
      </c>
      <c r="M270" s="58">
        <v>0</v>
      </c>
      <c r="N270" s="55">
        <v>0</v>
      </c>
      <c r="O270" s="57">
        <v>0</v>
      </c>
      <c r="P270" s="57">
        <v>0</v>
      </c>
      <c r="Q270" s="57">
        <v>0</v>
      </c>
      <c r="R270" s="57">
        <v>0</v>
      </c>
      <c r="S270" s="55">
        <v>0</v>
      </c>
      <c r="T270" s="57">
        <v>0</v>
      </c>
      <c r="U270" s="57">
        <v>0</v>
      </c>
      <c r="V270" s="58">
        <v>0</v>
      </c>
      <c r="W270" s="57">
        <v>0</v>
      </c>
      <c r="X270" s="57">
        <v>0</v>
      </c>
      <c r="Y270" s="57">
        <v>0</v>
      </c>
      <c r="Z270" s="57">
        <v>0</v>
      </c>
      <c r="AA270" s="58">
        <v>0</v>
      </c>
      <c r="AB270" s="57">
        <v>0</v>
      </c>
      <c r="AC270" s="57">
        <v>0</v>
      </c>
      <c r="AD270" s="57">
        <v>0</v>
      </c>
      <c r="AE270" s="58">
        <v>0</v>
      </c>
      <c r="AF270" s="57">
        <v>0</v>
      </c>
      <c r="AG270" s="57">
        <v>0</v>
      </c>
      <c r="AH270" s="57">
        <v>0</v>
      </c>
      <c r="AI270" s="57">
        <v>0</v>
      </c>
      <c r="AJ270" s="55">
        <v>0</v>
      </c>
      <c r="AK270" s="57">
        <v>0</v>
      </c>
      <c r="AL270" s="57">
        <v>0</v>
      </c>
      <c r="AM270" s="57">
        <v>0</v>
      </c>
      <c r="AN270" s="58">
        <v>0</v>
      </c>
      <c r="AO270" s="57">
        <v>0</v>
      </c>
      <c r="AP270" s="57">
        <v>0</v>
      </c>
      <c r="AQ270" s="145">
        <v>0</v>
      </c>
      <c r="AR270" s="58">
        <v>0</v>
      </c>
      <c r="AS270" s="57">
        <v>0</v>
      </c>
      <c r="AT270" s="57">
        <v>0</v>
      </c>
      <c r="AU270" s="57">
        <v>0</v>
      </c>
      <c r="AV270" s="57">
        <v>0</v>
      </c>
      <c r="AW270" s="55">
        <v>0</v>
      </c>
      <c r="AX270" s="57">
        <v>0</v>
      </c>
      <c r="AY270" s="57">
        <v>0</v>
      </c>
      <c r="AZ270" s="57">
        <v>0</v>
      </c>
      <c r="BA270" s="58">
        <v>0</v>
      </c>
      <c r="BB270" s="55">
        <v>0</v>
      </c>
      <c r="BC270" s="157">
        <v>0</v>
      </c>
      <c r="BD270" s="57">
        <v>0</v>
      </c>
      <c r="BE270" s="58">
        <v>0</v>
      </c>
      <c r="BF270" s="55">
        <v>0</v>
      </c>
      <c r="BG270" s="57">
        <v>0</v>
      </c>
      <c r="BH270" s="57">
        <v>0</v>
      </c>
      <c r="BI270" s="57">
        <v>0</v>
      </c>
      <c r="BJ270" s="55">
        <v>0</v>
      </c>
      <c r="BK270" s="57">
        <v>0</v>
      </c>
      <c r="BL270" s="57">
        <v>0</v>
      </c>
      <c r="BM270" s="58">
        <v>0</v>
      </c>
      <c r="BN270" s="56">
        <f t="shared" si="4"/>
        <v>0</v>
      </c>
      <c r="BO270" s="56" t="s">
        <v>203</v>
      </c>
    </row>
    <row r="271" spans="2:67">
      <c r="B271" s="55"/>
      <c r="C271" s="56" t="s">
        <v>204</v>
      </c>
      <c r="D271" s="57">
        <v>0</v>
      </c>
      <c r="E271" s="58">
        <v>0</v>
      </c>
      <c r="F271" s="55">
        <v>0</v>
      </c>
      <c r="G271" s="57">
        <v>0</v>
      </c>
      <c r="H271" s="57">
        <v>0</v>
      </c>
      <c r="I271" s="57">
        <v>0</v>
      </c>
      <c r="J271" s="55">
        <v>0</v>
      </c>
      <c r="K271" s="57">
        <v>0</v>
      </c>
      <c r="L271" s="57">
        <v>0</v>
      </c>
      <c r="M271" s="58">
        <v>0</v>
      </c>
      <c r="N271" s="55">
        <v>0</v>
      </c>
      <c r="O271" s="57">
        <v>0</v>
      </c>
      <c r="P271" s="57">
        <v>0</v>
      </c>
      <c r="Q271" s="57">
        <v>0</v>
      </c>
      <c r="R271" s="57">
        <v>0</v>
      </c>
      <c r="S271" s="55">
        <v>0</v>
      </c>
      <c r="T271" s="57">
        <v>0</v>
      </c>
      <c r="U271" s="57">
        <v>0</v>
      </c>
      <c r="V271" s="58">
        <v>0</v>
      </c>
      <c r="W271" s="57">
        <v>0</v>
      </c>
      <c r="X271" s="57">
        <v>0</v>
      </c>
      <c r="Y271" s="57">
        <v>0</v>
      </c>
      <c r="Z271" s="57">
        <v>0</v>
      </c>
      <c r="AA271" s="58">
        <v>0</v>
      </c>
      <c r="AB271" s="57">
        <v>0</v>
      </c>
      <c r="AC271" s="57">
        <v>0</v>
      </c>
      <c r="AD271" s="57">
        <v>0</v>
      </c>
      <c r="AE271" s="58">
        <v>0</v>
      </c>
      <c r="AF271" s="57">
        <v>0</v>
      </c>
      <c r="AG271" s="57">
        <v>0</v>
      </c>
      <c r="AH271" s="57">
        <v>0</v>
      </c>
      <c r="AI271" s="57">
        <v>0</v>
      </c>
      <c r="AJ271" s="55">
        <v>0</v>
      </c>
      <c r="AK271" s="57">
        <v>0</v>
      </c>
      <c r="AL271" s="57">
        <v>0</v>
      </c>
      <c r="AM271" s="57">
        <v>0</v>
      </c>
      <c r="AN271" s="58">
        <v>0</v>
      </c>
      <c r="AO271" s="57">
        <v>0</v>
      </c>
      <c r="AP271" s="57">
        <v>0</v>
      </c>
      <c r="AQ271" s="145">
        <v>0</v>
      </c>
      <c r="AR271" s="58">
        <v>0</v>
      </c>
      <c r="AS271" s="57">
        <v>0</v>
      </c>
      <c r="AT271" s="57">
        <v>0</v>
      </c>
      <c r="AU271" s="57">
        <v>0</v>
      </c>
      <c r="AV271" s="57">
        <v>0</v>
      </c>
      <c r="AW271" s="55">
        <v>0</v>
      </c>
      <c r="AX271" s="57">
        <v>0</v>
      </c>
      <c r="AY271" s="57">
        <v>0</v>
      </c>
      <c r="AZ271" s="57">
        <v>0</v>
      </c>
      <c r="BA271" s="58">
        <v>0</v>
      </c>
      <c r="BB271" s="55">
        <v>0</v>
      </c>
      <c r="BC271" s="157">
        <v>0</v>
      </c>
      <c r="BD271" s="57">
        <v>0</v>
      </c>
      <c r="BE271" s="58">
        <v>0</v>
      </c>
      <c r="BF271" s="55">
        <v>0</v>
      </c>
      <c r="BG271" s="57">
        <v>0</v>
      </c>
      <c r="BH271" s="57">
        <v>0</v>
      </c>
      <c r="BI271" s="57">
        <v>0</v>
      </c>
      <c r="BJ271" s="55">
        <v>0</v>
      </c>
      <c r="BK271" s="57">
        <v>0</v>
      </c>
      <c r="BL271" s="57">
        <v>0</v>
      </c>
      <c r="BM271" s="58">
        <v>0</v>
      </c>
      <c r="BN271" s="56">
        <f t="shared" si="4"/>
        <v>0</v>
      </c>
      <c r="BO271" s="56" t="s">
        <v>204</v>
      </c>
    </row>
    <row r="272" spans="2:67">
      <c r="B272" s="55"/>
      <c r="C272" s="56" t="s">
        <v>205</v>
      </c>
      <c r="D272" s="57">
        <v>0</v>
      </c>
      <c r="E272" s="58">
        <v>0</v>
      </c>
      <c r="F272" s="55">
        <v>0</v>
      </c>
      <c r="G272" s="57">
        <v>0</v>
      </c>
      <c r="H272" s="57">
        <v>0</v>
      </c>
      <c r="I272" s="57">
        <v>0</v>
      </c>
      <c r="J272" s="55">
        <v>0</v>
      </c>
      <c r="K272" s="57">
        <v>0</v>
      </c>
      <c r="L272" s="57">
        <v>0</v>
      </c>
      <c r="M272" s="58">
        <v>0</v>
      </c>
      <c r="N272" s="55">
        <v>0</v>
      </c>
      <c r="O272" s="57">
        <v>0</v>
      </c>
      <c r="P272" s="57">
        <v>0</v>
      </c>
      <c r="Q272" s="57">
        <v>0</v>
      </c>
      <c r="R272" s="57">
        <v>0</v>
      </c>
      <c r="S272" s="55">
        <v>0</v>
      </c>
      <c r="T272" s="57">
        <v>0</v>
      </c>
      <c r="U272" s="57">
        <v>0</v>
      </c>
      <c r="V272" s="58">
        <v>0</v>
      </c>
      <c r="W272" s="57">
        <v>0</v>
      </c>
      <c r="X272" s="57">
        <v>0</v>
      </c>
      <c r="Y272" s="57">
        <v>0</v>
      </c>
      <c r="Z272" s="57">
        <v>0</v>
      </c>
      <c r="AA272" s="58">
        <v>0</v>
      </c>
      <c r="AB272" s="57">
        <v>0</v>
      </c>
      <c r="AC272" s="57">
        <v>0</v>
      </c>
      <c r="AD272" s="57">
        <v>0</v>
      </c>
      <c r="AE272" s="58">
        <v>0</v>
      </c>
      <c r="AF272" s="57">
        <v>0</v>
      </c>
      <c r="AG272" s="57">
        <v>0</v>
      </c>
      <c r="AH272" s="57">
        <v>0</v>
      </c>
      <c r="AI272" s="57">
        <v>0</v>
      </c>
      <c r="AJ272" s="55">
        <v>0</v>
      </c>
      <c r="AK272" s="57">
        <v>0</v>
      </c>
      <c r="AL272" s="57">
        <v>0</v>
      </c>
      <c r="AM272" s="57">
        <v>0</v>
      </c>
      <c r="AN272" s="58">
        <v>0</v>
      </c>
      <c r="AO272" s="57">
        <v>0</v>
      </c>
      <c r="AP272" s="57">
        <v>0</v>
      </c>
      <c r="AQ272" s="145">
        <v>0</v>
      </c>
      <c r="AR272" s="58">
        <v>0</v>
      </c>
      <c r="AS272" s="57">
        <v>0</v>
      </c>
      <c r="AT272" s="57">
        <v>0</v>
      </c>
      <c r="AU272" s="57">
        <v>0</v>
      </c>
      <c r="AV272" s="57">
        <v>0</v>
      </c>
      <c r="AW272" s="55">
        <v>0</v>
      </c>
      <c r="AX272" s="57">
        <v>0</v>
      </c>
      <c r="AY272" s="57">
        <v>0</v>
      </c>
      <c r="AZ272" s="57">
        <v>0</v>
      </c>
      <c r="BA272" s="58">
        <v>0</v>
      </c>
      <c r="BB272" s="55">
        <v>0</v>
      </c>
      <c r="BC272" s="157">
        <v>0</v>
      </c>
      <c r="BD272" s="57">
        <v>0</v>
      </c>
      <c r="BE272" s="58">
        <v>0</v>
      </c>
      <c r="BF272" s="55">
        <v>0</v>
      </c>
      <c r="BG272" s="57">
        <v>0</v>
      </c>
      <c r="BH272" s="57">
        <v>0</v>
      </c>
      <c r="BI272" s="57">
        <v>0</v>
      </c>
      <c r="BJ272" s="55">
        <v>0</v>
      </c>
      <c r="BK272" s="57">
        <v>0</v>
      </c>
      <c r="BL272" s="57">
        <v>0</v>
      </c>
      <c r="BM272" s="58">
        <v>0</v>
      </c>
      <c r="BN272" s="56">
        <f t="shared" si="4"/>
        <v>0</v>
      </c>
      <c r="BO272" s="56" t="s">
        <v>205</v>
      </c>
    </row>
    <row r="273" spans="2:67">
      <c r="B273" s="55"/>
      <c r="C273" s="56" t="s">
        <v>206</v>
      </c>
      <c r="D273" s="57">
        <v>0</v>
      </c>
      <c r="E273" s="58">
        <v>0</v>
      </c>
      <c r="F273" s="55">
        <v>0</v>
      </c>
      <c r="G273" s="57">
        <v>0</v>
      </c>
      <c r="H273" s="57">
        <v>0</v>
      </c>
      <c r="I273" s="57">
        <v>0</v>
      </c>
      <c r="J273" s="55">
        <v>0</v>
      </c>
      <c r="K273" s="57">
        <v>0</v>
      </c>
      <c r="L273" s="57">
        <v>0</v>
      </c>
      <c r="M273" s="58">
        <v>0</v>
      </c>
      <c r="N273" s="55">
        <v>0</v>
      </c>
      <c r="O273" s="57">
        <v>0</v>
      </c>
      <c r="P273" s="57">
        <v>0</v>
      </c>
      <c r="Q273" s="57">
        <v>0</v>
      </c>
      <c r="R273" s="57">
        <v>0</v>
      </c>
      <c r="S273" s="55">
        <v>0</v>
      </c>
      <c r="T273" s="57">
        <v>0</v>
      </c>
      <c r="U273" s="57">
        <v>0</v>
      </c>
      <c r="V273" s="58">
        <v>0</v>
      </c>
      <c r="W273" s="57">
        <v>0</v>
      </c>
      <c r="X273" s="57">
        <v>0</v>
      </c>
      <c r="Y273" s="57">
        <v>0</v>
      </c>
      <c r="Z273" s="57">
        <v>0</v>
      </c>
      <c r="AA273" s="58">
        <v>0</v>
      </c>
      <c r="AB273" s="57">
        <v>0</v>
      </c>
      <c r="AC273" s="57">
        <v>0</v>
      </c>
      <c r="AD273" s="57">
        <v>0</v>
      </c>
      <c r="AE273" s="58">
        <v>0</v>
      </c>
      <c r="AF273" s="57">
        <v>0</v>
      </c>
      <c r="AG273" s="57">
        <v>0</v>
      </c>
      <c r="AH273" s="57">
        <v>0</v>
      </c>
      <c r="AI273" s="57">
        <v>0</v>
      </c>
      <c r="AJ273" s="55">
        <v>0</v>
      </c>
      <c r="AK273" s="57">
        <v>0</v>
      </c>
      <c r="AL273" s="57">
        <v>0</v>
      </c>
      <c r="AM273" s="57">
        <v>0</v>
      </c>
      <c r="AN273" s="58">
        <v>0</v>
      </c>
      <c r="AO273" s="57">
        <v>0</v>
      </c>
      <c r="AP273" s="57">
        <v>0</v>
      </c>
      <c r="AQ273" s="145">
        <v>0</v>
      </c>
      <c r="AR273" s="58">
        <v>0</v>
      </c>
      <c r="AS273" s="57">
        <v>0</v>
      </c>
      <c r="AT273" s="57">
        <v>0</v>
      </c>
      <c r="AU273" s="57">
        <v>0</v>
      </c>
      <c r="AV273" s="57">
        <v>0</v>
      </c>
      <c r="AW273" s="55">
        <v>0</v>
      </c>
      <c r="AX273" s="57">
        <v>0</v>
      </c>
      <c r="AY273" s="57">
        <v>0</v>
      </c>
      <c r="AZ273" s="57">
        <v>0</v>
      </c>
      <c r="BA273" s="58">
        <v>0</v>
      </c>
      <c r="BB273" s="55">
        <v>0</v>
      </c>
      <c r="BC273" s="157">
        <v>0</v>
      </c>
      <c r="BD273" s="57">
        <v>0</v>
      </c>
      <c r="BE273" s="58">
        <v>0</v>
      </c>
      <c r="BF273" s="55">
        <v>0</v>
      </c>
      <c r="BG273" s="57">
        <v>0</v>
      </c>
      <c r="BH273" s="57">
        <v>0</v>
      </c>
      <c r="BI273" s="57">
        <v>0</v>
      </c>
      <c r="BJ273" s="55">
        <v>0</v>
      </c>
      <c r="BK273" s="57">
        <v>0</v>
      </c>
      <c r="BL273" s="57">
        <v>0</v>
      </c>
      <c r="BM273" s="58">
        <v>0</v>
      </c>
      <c r="BN273" s="56">
        <f t="shared" si="4"/>
        <v>0</v>
      </c>
      <c r="BO273" s="56" t="s">
        <v>206</v>
      </c>
    </row>
    <row r="274" spans="2:67">
      <c r="B274" s="55"/>
      <c r="C274" s="56" t="s">
        <v>207</v>
      </c>
      <c r="D274" s="57">
        <v>0</v>
      </c>
      <c r="E274" s="58">
        <v>0</v>
      </c>
      <c r="F274" s="55">
        <v>0</v>
      </c>
      <c r="G274" s="57">
        <v>0</v>
      </c>
      <c r="H274" s="57">
        <v>0</v>
      </c>
      <c r="I274" s="57">
        <v>0</v>
      </c>
      <c r="J274" s="55">
        <v>0</v>
      </c>
      <c r="K274" s="57">
        <v>0</v>
      </c>
      <c r="L274" s="57">
        <v>0</v>
      </c>
      <c r="M274" s="58">
        <v>0</v>
      </c>
      <c r="N274" s="55">
        <v>0</v>
      </c>
      <c r="O274" s="57">
        <v>0</v>
      </c>
      <c r="P274" s="57">
        <v>0</v>
      </c>
      <c r="Q274" s="57">
        <v>0</v>
      </c>
      <c r="R274" s="57">
        <v>0</v>
      </c>
      <c r="S274" s="55">
        <v>0</v>
      </c>
      <c r="T274" s="57">
        <v>0</v>
      </c>
      <c r="U274" s="57">
        <v>0</v>
      </c>
      <c r="V274" s="58">
        <v>0</v>
      </c>
      <c r="W274" s="57">
        <v>0</v>
      </c>
      <c r="X274" s="57">
        <v>0</v>
      </c>
      <c r="Y274" s="57">
        <v>0</v>
      </c>
      <c r="Z274" s="57">
        <v>0</v>
      </c>
      <c r="AA274" s="58">
        <v>0</v>
      </c>
      <c r="AB274" s="57">
        <v>0</v>
      </c>
      <c r="AC274" s="57">
        <v>0</v>
      </c>
      <c r="AD274" s="57">
        <v>0</v>
      </c>
      <c r="AE274" s="58">
        <v>0</v>
      </c>
      <c r="AF274" s="57">
        <v>0</v>
      </c>
      <c r="AG274" s="57">
        <v>0</v>
      </c>
      <c r="AH274" s="57">
        <v>0</v>
      </c>
      <c r="AI274" s="57">
        <v>0</v>
      </c>
      <c r="AJ274" s="55">
        <v>0</v>
      </c>
      <c r="AK274" s="57">
        <v>0</v>
      </c>
      <c r="AL274" s="57">
        <v>0</v>
      </c>
      <c r="AM274" s="57">
        <v>0</v>
      </c>
      <c r="AN274" s="58">
        <v>0</v>
      </c>
      <c r="AO274" s="57">
        <v>0</v>
      </c>
      <c r="AP274" s="57">
        <v>0</v>
      </c>
      <c r="AQ274" s="146">
        <v>0</v>
      </c>
      <c r="AR274" s="58">
        <v>0</v>
      </c>
      <c r="AS274" s="57">
        <v>0</v>
      </c>
      <c r="AT274" s="57">
        <v>0</v>
      </c>
      <c r="AU274" s="57">
        <v>0</v>
      </c>
      <c r="AV274" s="57">
        <v>0</v>
      </c>
      <c r="AW274" s="55">
        <v>0</v>
      </c>
      <c r="AX274" s="57">
        <v>0</v>
      </c>
      <c r="AY274" s="57">
        <v>0</v>
      </c>
      <c r="AZ274" s="57">
        <v>0</v>
      </c>
      <c r="BA274" s="58">
        <v>0</v>
      </c>
      <c r="BB274" s="55">
        <v>0</v>
      </c>
      <c r="BC274" s="160">
        <v>0</v>
      </c>
      <c r="BD274" s="57">
        <v>0</v>
      </c>
      <c r="BE274" s="58">
        <v>0</v>
      </c>
      <c r="BF274" s="55">
        <v>0</v>
      </c>
      <c r="BG274" s="57">
        <v>0</v>
      </c>
      <c r="BH274" s="57">
        <v>0</v>
      </c>
      <c r="BI274" s="57">
        <v>0</v>
      </c>
      <c r="BJ274" s="55">
        <v>0</v>
      </c>
      <c r="BK274" s="57">
        <v>0</v>
      </c>
      <c r="BL274" s="57">
        <v>0</v>
      </c>
      <c r="BM274" s="58">
        <v>0</v>
      </c>
      <c r="BN274" s="56">
        <f t="shared" si="4"/>
        <v>0</v>
      </c>
      <c r="BO274" s="56" t="s">
        <v>207</v>
      </c>
    </row>
    <row r="275" spans="2:67">
      <c r="B275" s="55"/>
      <c r="C275" s="75" t="s">
        <v>208</v>
      </c>
      <c r="D275" s="76">
        <v>0</v>
      </c>
      <c r="E275" s="77">
        <v>0</v>
      </c>
      <c r="F275" s="78">
        <v>0</v>
      </c>
      <c r="G275" s="76">
        <v>0</v>
      </c>
      <c r="H275" s="76">
        <v>0</v>
      </c>
      <c r="I275" s="76">
        <v>0</v>
      </c>
      <c r="J275" s="78">
        <v>0</v>
      </c>
      <c r="K275" s="76">
        <v>0</v>
      </c>
      <c r="L275" s="76">
        <v>0</v>
      </c>
      <c r="M275" s="77">
        <v>0</v>
      </c>
      <c r="N275" s="78">
        <v>0</v>
      </c>
      <c r="O275" s="76">
        <v>0</v>
      </c>
      <c r="P275" s="76">
        <v>0</v>
      </c>
      <c r="Q275" s="76">
        <v>0</v>
      </c>
      <c r="R275" s="76">
        <v>0</v>
      </c>
      <c r="S275" s="78">
        <v>0</v>
      </c>
      <c r="T275" s="76">
        <v>0</v>
      </c>
      <c r="U275" s="76">
        <v>0</v>
      </c>
      <c r="V275" s="77">
        <v>0</v>
      </c>
      <c r="W275" s="76">
        <v>0</v>
      </c>
      <c r="X275" s="76">
        <v>0</v>
      </c>
      <c r="Y275" s="76">
        <v>0</v>
      </c>
      <c r="Z275" s="76">
        <v>0</v>
      </c>
      <c r="AA275" s="77">
        <v>0</v>
      </c>
      <c r="AB275" s="76">
        <v>0</v>
      </c>
      <c r="AC275" s="76">
        <v>0</v>
      </c>
      <c r="AD275" s="76">
        <v>0</v>
      </c>
      <c r="AE275" s="77">
        <v>0</v>
      </c>
      <c r="AF275" s="76">
        <v>0</v>
      </c>
      <c r="AG275" s="76">
        <v>0</v>
      </c>
      <c r="AH275" s="76">
        <v>0</v>
      </c>
      <c r="AI275" s="76">
        <v>0</v>
      </c>
      <c r="AJ275" s="78">
        <v>0</v>
      </c>
      <c r="AK275" s="76">
        <v>0</v>
      </c>
      <c r="AL275" s="76">
        <v>0</v>
      </c>
      <c r="AM275" s="76">
        <v>0</v>
      </c>
      <c r="AN275" s="77">
        <v>0</v>
      </c>
      <c r="AO275" s="76">
        <v>0</v>
      </c>
      <c r="AP275" s="76">
        <v>0</v>
      </c>
      <c r="AQ275" s="146">
        <v>0</v>
      </c>
      <c r="AR275" s="77">
        <v>0</v>
      </c>
      <c r="AS275" s="76">
        <v>0</v>
      </c>
      <c r="AT275" s="76">
        <v>0</v>
      </c>
      <c r="AU275" s="76">
        <v>0</v>
      </c>
      <c r="AV275" s="76">
        <v>0</v>
      </c>
      <c r="AW275" s="78">
        <v>0</v>
      </c>
      <c r="AX275" s="76">
        <v>0</v>
      </c>
      <c r="AY275" s="76">
        <v>0</v>
      </c>
      <c r="AZ275" s="76">
        <v>0</v>
      </c>
      <c r="BA275" s="77">
        <v>0</v>
      </c>
      <c r="BB275" s="78">
        <v>0</v>
      </c>
      <c r="BC275" s="160">
        <v>0</v>
      </c>
      <c r="BD275" s="76">
        <v>0</v>
      </c>
      <c r="BE275" s="77">
        <v>0</v>
      </c>
      <c r="BF275" s="78">
        <v>0</v>
      </c>
      <c r="BG275" s="76">
        <v>0</v>
      </c>
      <c r="BH275" s="76">
        <v>0</v>
      </c>
      <c r="BI275" s="76">
        <v>0</v>
      </c>
      <c r="BJ275" s="78">
        <v>0</v>
      </c>
      <c r="BK275" s="76">
        <v>0</v>
      </c>
      <c r="BL275" s="76">
        <v>0</v>
      </c>
      <c r="BM275" s="77">
        <v>0</v>
      </c>
      <c r="BN275" s="75">
        <f t="shared" si="4"/>
        <v>0</v>
      </c>
      <c r="BO275" s="75" t="s">
        <v>208</v>
      </c>
    </row>
    <row r="276" spans="2:67">
      <c r="B276" s="61"/>
      <c r="C276" s="62" t="s">
        <v>209</v>
      </c>
      <c r="D276" s="63">
        <v>0.01</v>
      </c>
      <c r="E276" s="64">
        <v>0.01</v>
      </c>
      <c r="F276" s="61">
        <v>0</v>
      </c>
      <c r="G276" s="63">
        <v>0</v>
      </c>
      <c r="H276" s="63">
        <v>0</v>
      </c>
      <c r="I276" s="63">
        <v>0.01</v>
      </c>
      <c r="J276" s="61">
        <v>0</v>
      </c>
      <c r="K276" s="63">
        <v>0</v>
      </c>
      <c r="L276" s="63">
        <v>0.01</v>
      </c>
      <c r="M276" s="64">
        <v>0</v>
      </c>
      <c r="N276" s="61">
        <v>0</v>
      </c>
      <c r="O276" s="63">
        <v>0</v>
      </c>
      <c r="P276" s="63">
        <v>0.01</v>
      </c>
      <c r="Q276" s="63">
        <v>0.01</v>
      </c>
      <c r="R276" s="63">
        <v>0</v>
      </c>
      <c r="S276" s="61">
        <v>0</v>
      </c>
      <c r="T276" s="63">
        <v>0</v>
      </c>
      <c r="U276" s="63">
        <v>0.01</v>
      </c>
      <c r="V276" s="64">
        <v>0</v>
      </c>
      <c r="W276" s="63">
        <v>0</v>
      </c>
      <c r="X276" s="63">
        <v>0</v>
      </c>
      <c r="Y276" s="63">
        <v>0.01</v>
      </c>
      <c r="Z276" s="63">
        <v>0</v>
      </c>
      <c r="AA276" s="64">
        <v>0</v>
      </c>
      <c r="AB276" s="63">
        <v>0</v>
      </c>
      <c r="AC276" s="63">
        <v>0.01</v>
      </c>
      <c r="AD276" s="63">
        <v>0</v>
      </c>
      <c r="AE276" s="64">
        <v>0</v>
      </c>
      <c r="AF276" s="63">
        <v>0</v>
      </c>
      <c r="AG276" s="63">
        <v>0.01</v>
      </c>
      <c r="AH276" s="63">
        <v>0.01</v>
      </c>
      <c r="AI276" s="63">
        <v>0.01</v>
      </c>
      <c r="AJ276" s="61">
        <v>0</v>
      </c>
      <c r="AK276" s="63">
        <v>0</v>
      </c>
      <c r="AL276" s="63">
        <v>0</v>
      </c>
      <c r="AM276" s="63">
        <v>0.01</v>
      </c>
      <c r="AN276" s="64">
        <v>0.01</v>
      </c>
      <c r="AO276" s="63">
        <v>0.01</v>
      </c>
      <c r="AP276" s="63">
        <v>0.01</v>
      </c>
      <c r="AQ276" s="147">
        <v>0.01</v>
      </c>
      <c r="AR276" s="64">
        <v>0</v>
      </c>
      <c r="AS276" s="63">
        <v>0</v>
      </c>
      <c r="AT276" s="63" t="s">
        <v>30</v>
      </c>
      <c r="AU276" s="63">
        <v>0.01</v>
      </c>
      <c r="AV276" s="63">
        <v>0</v>
      </c>
      <c r="AW276" s="61">
        <v>0.01</v>
      </c>
      <c r="AX276" s="63">
        <v>0.01</v>
      </c>
      <c r="AY276" s="63">
        <v>0.01</v>
      </c>
      <c r="AZ276" s="63">
        <v>0.01</v>
      </c>
      <c r="BA276" s="64">
        <v>0.01</v>
      </c>
      <c r="BB276" s="61">
        <v>0.01</v>
      </c>
      <c r="BC276" s="159">
        <v>0.01</v>
      </c>
      <c r="BD276" s="63">
        <v>0</v>
      </c>
      <c r="BE276" s="64">
        <v>0.01</v>
      </c>
      <c r="BF276" s="61">
        <v>0.01</v>
      </c>
      <c r="BG276" s="63">
        <v>0.01</v>
      </c>
      <c r="BH276" s="63">
        <v>0</v>
      </c>
      <c r="BI276" s="63">
        <v>0.01</v>
      </c>
      <c r="BJ276" s="61">
        <v>0.01</v>
      </c>
      <c r="BK276" s="63">
        <v>0.01</v>
      </c>
      <c r="BL276" s="63">
        <v>0.01</v>
      </c>
      <c r="BM276" s="64">
        <v>0.01</v>
      </c>
      <c r="BN276" s="62">
        <f t="shared" si="4"/>
        <v>0.29000000000000009</v>
      </c>
      <c r="BO276" s="62" t="s">
        <v>209</v>
      </c>
    </row>
    <row r="277" spans="2:67">
      <c r="B277" s="43" t="s">
        <v>242</v>
      </c>
      <c r="C277" s="44" t="s">
        <v>201</v>
      </c>
      <c r="D277" s="46">
        <v>0</v>
      </c>
      <c r="E277" s="48">
        <v>1</v>
      </c>
      <c r="F277" s="49">
        <v>0</v>
      </c>
      <c r="G277" s="46">
        <v>0</v>
      </c>
      <c r="H277" s="46">
        <v>0</v>
      </c>
      <c r="I277" s="46">
        <v>0</v>
      </c>
      <c r="J277" s="49">
        <v>1</v>
      </c>
      <c r="K277" s="46">
        <v>0</v>
      </c>
      <c r="L277" s="46">
        <v>0</v>
      </c>
      <c r="M277" s="48">
        <v>0</v>
      </c>
      <c r="N277" s="49">
        <v>0</v>
      </c>
      <c r="O277" s="46">
        <v>0</v>
      </c>
      <c r="P277" s="46">
        <v>0</v>
      </c>
      <c r="Q277" s="46">
        <v>0</v>
      </c>
      <c r="R277" s="46">
        <v>0</v>
      </c>
      <c r="S277" s="49">
        <v>0</v>
      </c>
      <c r="T277" s="46">
        <v>0</v>
      </c>
      <c r="U277" s="46">
        <v>0</v>
      </c>
      <c r="V277" s="48">
        <v>0</v>
      </c>
      <c r="W277" s="46">
        <v>0</v>
      </c>
      <c r="X277" s="46">
        <v>0</v>
      </c>
      <c r="Y277" s="46">
        <v>0</v>
      </c>
      <c r="Z277" s="46">
        <v>0</v>
      </c>
      <c r="AA277" s="48">
        <v>0</v>
      </c>
      <c r="AB277" s="46">
        <v>0</v>
      </c>
      <c r="AC277" s="46">
        <v>0</v>
      </c>
      <c r="AD277" s="46">
        <v>0</v>
      </c>
      <c r="AE277" s="48">
        <v>0</v>
      </c>
      <c r="AF277" s="46">
        <v>0</v>
      </c>
      <c r="AG277" s="46">
        <v>0</v>
      </c>
      <c r="AH277" s="46">
        <v>0</v>
      </c>
      <c r="AI277" s="46">
        <v>1</v>
      </c>
      <c r="AJ277" s="49">
        <v>0</v>
      </c>
      <c r="AK277" s="46">
        <v>0</v>
      </c>
      <c r="AL277" s="46">
        <v>0</v>
      </c>
      <c r="AM277" s="46">
        <v>0</v>
      </c>
      <c r="AN277" s="48">
        <v>0</v>
      </c>
      <c r="AO277" s="46">
        <v>0</v>
      </c>
      <c r="AP277" s="46">
        <v>0</v>
      </c>
      <c r="AQ277" s="142">
        <v>0</v>
      </c>
      <c r="AR277" s="118">
        <v>0</v>
      </c>
      <c r="AS277" s="46">
        <v>0</v>
      </c>
      <c r="AT277" s="46">
        <v>0</v>
      </c>
      <c r="AU277" s="46">
        <v>0</v>
      </c>
      <c r="AV277" s="46">
        <v>0</v>
      </c>
      <c r="AW277" s="49">
        <v>0</v>
      </c>
      <c r="AX277" s="46">
        <v>0</v>
      </c>
      <c r="AY277" s="46">
        <v>0</v>
      </c>
      <c r="AZ277" s="46">
        <v>0</v>
      </c>
      <c r="BA277" s="48">
        <v>0</v>
      </c>
      <c r="BB277" s="49">
        <v>0</v>
      </c>
      <c r="BC277" s="153">
        <v>0</v>
      </c>
      <c r="BD277" s="46">
        <v>0</v>
      </c>
      <c r="BE277" s="48">
        <v>0</v>
      </c>
      <c r="BF277" s="49">
        <v>0</v>
      </c>
      <c r="BG277" s="46">
        <v>0</v>
      </c>
      <c r="BH277" s="46">
        <v>0</v>
      </c>
      <c r="BI277" s="46">
        <v>0</v>
      </c>
      <c r="BJ277" s="49">
        <v>0</v>
      </c>
      <c r="BK277" s="46">
        <v>0</v>
      </c>
      <c r="BL277" s="46">
        <v>0</v>
      </c>
      <c r="BM277" s="48">
        <v>0</v>
      </c>
      <c r="BN277" s="120">
        <f t="shared" si="4"/>
        <v>1</v>
      </c>
      <c r="BO277" s="44" t="s">
        <v>201</v>
      </c>
    </row>
    <row r="278" spans="2:67">
      <c r="B278" s="43" t="s">
        <v>228</v>
      </c>
      <c r="C278" s="44" t="s">
        <v>203</v>
      </c>
      <c r="D278" s="46">
        <v>0</v>
      </c>
      <c r="E278" s="48">
        <v>0</v>
      </c>
      <c r="F278" s="49">
        <v>0</v>
      </c>
      <c r="G278" s="46">
        <v>0</v>
      </c>
      <c r="H278" s="46">
        <v>0</v>
      </c>
      <c r="I278" s="46">
        <v>0</v>
      </c>
      <c r="J278" s="49">
        <v>0</v>
      </c>
      <c r="K278" s="46">
        <v>0</v>
      </c>
      <c r="L278" s="46">
        <v>0</v>
      </c>
      <c r="M278" s="48">
        <v>0</v>
      </c>
      <c r="N278" s="49">
        <v>0</v>
      </c>
      <c r="O278" s="46">
        <v>0</v>
      </c>
      <c r="P278" s="46">
        <v>0</v>
      </c>
      <c r="Q278" s="46">
        <v>0</v>
      </c>
      <c r="R278" s="46">
        <v>0</v>
      </c>
      <c r="S278" s="49">
        <v>0</v>
      </c>
      <c r="T278" s="46">
        <v>0</v>
      </c>
      <c r="U278" s="46">
        <v>0</v>
      </c>
      <c r="V278" s="48">
        <v>0</v>
      </c>
      <c r="W278" s="46">
        <v>0</v>
      </c>
      <c r="X278" s="46">
        <v>0</v>
      </c>
      <c r="Y278" s="46">
        <v>0</v>
      </c>
      <c r="Z278" s="46">
        <v>0</v>
      </c>
      <c r="AA278" s="48">
        <v>0</v>
      </c>
      <c r="AB278" s="46">
        <v>0</v>
      </c>
      <c r="AC278" s="46">
        <v>0</v>
      </c>
      <c r="AD278" s="46">
        <v>0</v>
      </c>
      <c r="AE278" s="48">
        <v>0</v>
      </c>
      <c r="AF278" s="46">
        <v>0</v>
      </c>
      <c r="AG278" s="46">
        <v>0</v>
      </c>
      <c r="AH278" s="46">
        <v>0</v>
      </c>
      <c r="AI278" s="46">
        <v>0</v>
      </c>
      <c r="AJ278" s="49">
        <v>0</v>
      </c>
      <c r="AK278" s="46">
        <v>0</v>
      </c>
      <c r="AL278" s="46">
        <v>0</v>
      </c>
      <c r="AM278" s="46">
        <v>0</v>
      </c>
      <c r="AN278" s="48">
        <v>0</v>
      </c>
      <c r="AO278" s="46">
        <v>0</v>
      </c>
      <c r="AP278" s="46">
        <v>0</v>
      </c>
      <c r="AQ278" s="142">
        <v>0</v>
      </c>
      <c r="AR278" s="118">
        <v>0</v>
      </c>
      <c r="AS278" s="46">
        <v>0</v>
      </c>
      <c r="AT278" s="46">
        <v>0</v>
      </c>
      <c r="AU278" s="46">
        <v>0</v>
      </c>
      <c r="AV278" s="46">
        <v>0</v>
      </c>
      <c r="AW278" s="49">
        <v>0</v>
      </c>
      <c r="AX278" s="46">
        <v>0</v>
      </c>
      <c r="AY278" s="46">
        <v>0</v>
      </c>
      <c r="AZ278" s="46">
        <v>0</v>
      </c>
      <c r="BA278" s="48">
        <v>0</v>
      </c>
      <c r="BB278" s="49">
        <v>0</v>
      </c>
      <c r="BC278" s="153">
        <v>0</v>
      </c>
      <c r="BD278" s="46">
        <v>0</v>
      </c>
      <c r="BE278" s="48">
        <v>0</v>
      </c>
      <c r="BF278" s="49">
        <v>0</v>
      </c>
      <c r="BG278" s="46">
        <v>0</v>
      </c>
      <c r="BH278" s="46">
        <v>0</v>
      </c>
      <c r="BI278" s="46">
        <v>0</v>
      </c>
      <c r="BJ278" s="49">
        <v>0</v>
      </c>
      <c r="BK278" s="46">
        <v>0</v>
      </c>
      <c r="BL278" s="46">
        <v>0</v>
      </c>
      <c r="BM278" s="48">
        <v>0</v>
      </c>
      <c r="BN278" s="120">
        <f t="shared" si="4"/>
        <v>0</v>
      </c>
      <c r="BO278" s="44" t="s">
        <v>203</v>
      </c>
    </row>
    <row r="279" spans="2:67">
      <c r="B279" s="43"/>
      <c r="C279" s="44" t="s">
        <v>204</v>
      </c>
      <c r="D279" s="46">
        <v>0</v>
      </c>
      <c r="E279" s="48">
        <v>0</v>
      </c>
      <c r="F279" s="49">
        <v>0</v>
      </c>
      <c r="G279" s="46">
        <v>0</v>
      </c>
      <c r="H279" s="46">
        <v>0</v>
      </c>
      <c r="I279" s="46">
        <v>0</v>
      </c>
      <c r="J279" s="49">
        <v>0</v>
      </c>
      <c r="K279" s="46">
        <v>0</v>
      </c>
      <c r="L279" s="46">
        <v>0</v>
      </c>
      <c r="M279" s="48">
        <v>0</v>
      </c>
      <c r="N279" s="49">
        <v>0</v>
      </c>
      <c r="O279" s="46">
        <v>0</v>
      </c>
      <c r="P279" s="46">
        <v>0</v>
      </c>
      <c r="Q279" s="46">
        <v>0</v>
      </c>
      <c r="R279" s="46">
        <v>0</v>
      </c>
      <c r="S279" s="49">
        <v>1</v>
      </c>
      <c r="T279" s="46">
        <v>1</v>
      </c>
      <c r="U279" s="46">
        <v>0</v>
      </c>
      <c r="V279" s="48">
        <v>0</v>
      </c>
      <c r="W279" s="46">
        <v>0</v>
      </c>
      <c r="X279" s="46">
        <v>0</v>
      </c>
      <c r="Y279" s="46">
        <v>1</v>
      </c>
      <c r="Z279" s="46">
        <v>0</v>
      </c>
      <c r="AA279" s="48">
        <v>1</v>
      </c>
      <c r="AB279" s="46">
        <v>0</v>
      </c>
      <c r="AC279" s="46">
        <v>2</v>
      </c>
      <c r="AD279" s="46">
        <v>1</v>
      </c>
      <c r="AE279" s="48">
        <v>2</v>
      </c>
      <c r="AF279" s="46">
        <v>0</v>
      </c>
      <c r="AG279" s="46">
        <v>0</v>
      </c>
      <c r="AH279" s="46">
        <v>1</v>
      </c>
      <c r="AI279" s="46">
        <v>0</v>
      </c>
      <c r="AJ279" s="49">
        <v>0</v>
      </c>
      <c r="AK279" s="46">
        <v>0</v>
      </c>
      <c r="AL279" s="46">
        <v>0</v>
      </c>
      <c r="AM279" s="46">
        <v>0</v>
      </c>
      <c r="AN279" s="48">
        <v>0</v>
      </c>
      <c r="AO279" s="46">
        <v>0</v>
      </c>
      <c r="AP279" s="46">
        <v>0</v>
      </c>
      <c r="AQ279" s="142">
        <v>0</v>
      </c>
      <c r="AR279" s="118">
        <v>0</v>
      </c>
      <c r="AS279" s="46">
        <v>0</v>
      </c>
      <c r="AT279" s="46">
        <v>0</v>
      </c>
      <c r="AU279" s="46">
        <v>0</v>
      </c>
      <c r="AV279" s="46">
        <v>0</v>
      </c>
      <c r="AW279" s="49">
        <v>0</v>
      </c>
      <c r="AX279" s="46">
        <v>0</v>
      </c>
      <c r="AY279" s="46">
        <v>0</v>
      </c>
      <c r="AZ279" s="46">
        <v>0</v>
      </c>
      <c r="BA279" s="48">
        <v>0</v>
      </c>
      <c r="BB279" s="49">
        <v>0</v>
      </c>
      <c r="BC279" s="153">
        <v>0</v>
      </c>
      <c r="BD279" s="46">
        <v>0</v>
      </c>
      <c r="BE279" s="48">
        <v>0</v>
      </c>
      <c r="BF279" s="49">
        <v>0</v>
      </c>
      <c r="BG279" s="46">
        <v>0</v>
      </c>
      <c r="BH279" s="46">
        <v>0</v>
      </c>
      <c r="BI279" s="46">
        <v>0</v>
      </c>
      <c r="BJ279" s="49">
        <v>0</v>
      </c>
      <c r="BK279" s="46">
        <v>0</v>
      </c>
      <c r="BL279" s="46">
        <v>0</v>
      </c>
      <c r="BM279" s="48">
        <v>0</v>
      </c>
      <c r="BN279" s="120">
        <f t="shared" si="4"/>
        <v>10</v>
      </c>
      <c r="BO279" s="44" t="s">
        <v>204</v>
      </c>
    </row>
    <row r="280" spans="2:67">
      <c r="B280" s="43"/>
      <c r="C280" s="44" t="s">
        <v>205</v>
      </c>
      <c r="D280" s="46">
        <v>0</v>
      </c>
      <c r="E280" s="48">
        <v>0</v>
      </c>
      <c r="F280" s="49">
        <v>0</v>
      </c>
      <c r="G280" s="46">
        <v>0</v>
      </c>
      <c r="H280" s="46">
        <v>0</v>
      </c>
      <c r="I280" s="46">
        <v>0</v>
      </c>
      <c r="J280" s="49">
        <v>0</v>
      </c>
      <c r="K280" s="46">
        <v>0</v>
      </c>
      <c r="L280" s="46">
        <v>0</v>
      </c>
      <c r="M280" s="48">
        <v>0</v>
      </c>
      <c r="N280" s="49">
        <v>0</v>
      </c>
      <c r="O280" s="46">
        <v>0</v>
      </c>
      <c r="P280" s="46">
        <v>0</v>
      </c>
      <c r="Q280" s="46">
        <v>0</v>
      </c>
      <c r="R280" s="46">
        <v>0</v>
      </c>
      <c r="S280" s="49">
        <v>0</v>
      </c>
      <c r="T280" s="46">
        <v>0</v>
      </c>
      <c r="U280" s="46">
        <v>0</v>
      </c>
      <c r="V280" s="48">
        <v>0</v>
      </c>
      <c r="W280" s="46">
        <v>0</v>
      </c>
      <c r="X280" s="46">
        <v>0</v>
      </c>
      <c r="Y280" s="46">
        <v>0</v>
      </c>
      <c r="Z280" s="46">
        <v>0</v>
      </c>
      <c r="AA280" s="48">
        <v>0</v>
      </c>
      <c r="AB280" s="46">
        <v>0</v>
      </c>
      <c r="AC280" s="46">
        <v>0</v>
      </c>
      <c r="AD280" s="46">
        <v>1</v>
      </c>
      <c r="AE280" s="48">
        <v>0</v>
      </c>
      <c r="AF280" s="46">
        <v>0</v>
      </c>
      <c r="AG280" s="46">
        <v>0</v>
      </c>
      <c r="AH280" s="46">
        <v>0</v>
      </c>
      <c r="AI280" s="46">
        <v>0</v>
      </c>
      <c r="AJ280" s="49">
        <v>0</v>
      </c>
      <c r="AK280" s="46">
        <v>0</v>
      </c>
      <c r="AL280" s="46">
        <v>0</v>
      </c>
      <c r="AM280" s="46">
        <v>0</v>
      </c>
      <c r="AN280" s="48">
        <v>0</v>
      </c>
      <c r="AO280" s="46">
        <v>0</v>
      </c>
      <c r="AP280" s="46">
        <v>0</v>
      </c>
      <c r="AQ280" s="142">
        <v>0</v>
      </c>
      <c r="AR280" s="118">
        <v>0</v>
      </c>
      <c r="AS280" s="46">
        <v>0</v>
      </c>
      <c r="AT280" s="46">
        <v>0</v>
      </c>
      <c r="AU280" s="46">
        <v>0</v>
      </c>
      <c r="AV280" s="46">
        <v>0</v>
      </c>
      <c r="AW280" s="49">
        <v>0</v>
      </c>
      <c r="AX280" s="46">
        <v>0</v>
      </c>
      <c r="AY280" s="46">
        <v>0</v>
      </c>
      <c r="AZ280" s="46">
        <v>0</v>
      </c>
      <c r="BA280" s="48">
        <v>0</v>
      </c>
      <c r="BB280" s="49">
        <v>0</v>
      </c>
      <c r="BC280" s="153">
        <v>0</v>
      </c>
      <c r="BD280" s="46">
        <v>0</v>
      </c>
      <c r="BE280" s="48">
        <v>0</v>
      </c>
      <c r="BF280" s="49">
        <v>0</v>
      </c>
      <c r="BG280" s="46">
        <v>0</v>
      </c>
      <c r="BH280" s="46">
        <v>0</v>
      </c>
      <c r="BI280" s="46">
        <v>0</v>
      </c>
      <c r="BJ280" s="49">
        <v>0</v>
      </c>
      <c r="BK280" s="46">
        <v>0</v>
      </c>
      <c r="BL280" s="46">
        <v>0</v>
      </c>
      <c r="BM280" s="48">
        <v>0</v>
      </c>
      <c r="BN280" s="120">
        <f t="shared" si="4"/>
        <v>1</v>
      </c>
      <c r="BO280" s="44" t="s">
        <v>205</v>
      </c>
    </row>
    <row r="281" spans="2:67">
      <c r="B281" s="43"/>
      <c r="C281" s="44" t="s">
        <v>206</v>
      </c>
      <c r="D281" s="46">
        <v>0</v>
      </c>
      <c r="E281" s="48">
        <v>0</v>
      </c>
      <c r="F281" s="49">
        <v>0</v>
      </c>
      <c r="G281" s="46">
        <v>0</v>
      </c>
      <c r="H281" s="46">
        <v>0</v>
      </c>
      <c r="I281" s="46">
        <v>0</v>
      </c>
      <c r="J281" s="49">
        <v>0</v>
      </c>
      <c r="K281" s="46">
        <v>0</v>
      </c>
      <c r="L281" s="46">
        <v>0</v>
      </c>
      <c r="M281" s="48">
        <v>0</v>
      </c>
      <c r="N281" s="49">
        <v>0</v>
      </c>
      <c r="O281" s="46">
        <v>0</v>
      </c>
      <c r="P281" s="46">
        <v>0</v>
      </c>
      <c r="Q281" s="46">
        <v>0</v>
      </c>
      <c r="R281" s="46">
        <v>0</v>
      </c>
      <c r="S281" s="49">
        <v>0</v>
      </c>
      <c r="T281" s="46">
        <v>0</v>
      </c>
      <c r="U281" s="46">
        <v>0</v>
      </c>
      <c r="V281" s="48">
        <v>0</v>
      </c>
      <c r="W281" s="46">
        <v>0</v>
      </c>
      <c r="X281" s="46">
        <v>0</v>
      </c>
      <c r="Y281" s="46">
        <v>0</v>
      </c>
      <c r="Z281" s="46">
        <v>0</v>
      </c>
      <c r="AA281" s="48">
        <v>0</v>
      </c>
      <c r="AB281" s="46">
        <v>0</v>
      </c>
      <c r="AC281" s="46">
        <v>0</v>
      </c>
      <c r="AD281" s="46">
        <v>0</v>
      </c>
      <c r="AE281" s="48">
        <v>0</v>
      </c>
      <c r="AF281" s="46">
        <v>0</v>
      </c>
      <c r="AG281" s="46">
        <v>0</v>
      </c>
      <c r="AH281" s="46">
        <v>0</v>
      </c>
      <c r="AI281" s="46">
        <v>0</v>
      </c>
      <c r="AJ281" s="49">
        <v>0</v>
      </c>
      <c r="AK281" s="46">
        <v>0</v>
      </c>
      <c r="AL281" s="46">
        <v>0</v>
      </c>
      <c r="AM281" s="46">
        <v>0</v>
      </c>
      <c r="AN281" s="48">
        <v>0</v>
      </c>
      <c r="AO281" s="46">
        <v>0</v>
      </c>
      <c r="AP281" s="46">
        <v>0</v>
      </c>
      <c r="AQ281" s="142">
        <v>0</v>
      </c>
      <c r="AR281" s="118">
        <v>0</v>
      </c>
      <c r="AS281" s="46">
        <v>0</v>
      </c>
      <c r="AT281" s="46">
        <v>0</v>
      </c>
      <c r="AU281" s="46">
        <v>0</v>
      </c>
      <c r="AV281" s="46">
        <v>0</v>
      </c>
      <c r="AW281" s="49">
        <v>0</v>
      </c>
      <c r="AX281" s="46">
        <v>0</v>
      </c>
      <c r="AY281" s="46">
        <v>0</v>
      </c>
      <c r="AZ281" s="46">
        <v>0</v>
      </c>
      <c r="BA281" s="48">
        <v>0</v>
      </c>
      <c r="BB281" s="49">
        <v>0</v>
      </c>
      <c r="BC281" s="153">
        <v>0</v>
      </c>
      <c r="BD281" s="46">
        <v>0</v>
      </c>
      <c r="BE281" s="48">
        <v>0</v>
      </c>
      <c r="BF281" s="49">
        <v>0</v>
      </c>
      <c r="BG281" s="46">
        <v>0</v>
      </c>
      <c r="BH281" s="46">
        <v>0</v>
      </c>
      <c r="BI281" s="46">
        <v>0</v>
      </c>
      <c r="BJ281" s="49">
        <v>0</v>
      </c>
      <c r="BK281" s="46">
        <v>0</v>
      </c>
      <c r="BL281" s="46">
        <v>0</v>
      </c>
      <c r="BM281" s="48">
        <v>0</v>
      </c>
      <c r="BN281" s="120">
        <f t="shared" si="4"/>
        <v>0</v>
      </c>
      <c r="BO281" s="44" t="s">
        <v>206</v>
      </c>
    </row>
    <row r="282" spans="2:67">
      <c r="B282" s="43"/>
      <c r="C282" s="44" t="s">
        <v>207</v>
      </c>
      <c r="D282" s="46">
        <v>0</v>
      </c>
      <c r="E282" s="48">
        <v>0</v>
      </c>
      <c r="F282" s="49">
        <v>0</v>
      </c>
      <c r="G282" s="46">
        <v>0</v>
      </c>
      <c r="H282" s="46">
        <v>0</v>
      </c>
      <c r="I282" s="46">
        <v>0</v>
      </c>
      <c r="J282" s="49">
        <v>0</v>
      </c>
      <c r="K282" s="46">
        <v>0</v>
      </c>
      <c r="L282" s="46">
        <v>0</v>
      </c>
      <c r="M282" s="48">
        <v>0</v>
      </c>
      <c r="N282" s="49">
        <v>0</v>
      </c>
      <c r="O282" s="46">
        <v>0</v>
      </c>
      <c r="P282" s="46">
        <v>0</v>
      </c>
      <c r="Q282" s="46">
        <v>0</v>
      </c>
      <c r="R282" s="46">
        <v>0</v>
      </c>
      <c r="S282" s="49">
        <v>0</v>
      </c>
      <c r="T282" s="46">
        <v>0</v>
      </c>
      <c r="U282" s="46">
        <v>0</v>
      </c>
      <c r="V282" s="48">
        <v>0</v>
      </c>
      <c r="W282" s="46">
        <v>0</v>
      </c>
      <c r="X282" s="46">
        <v>0</v>
      </c>
      <c r="Y282" s="46">
        <v>0</v>
      </c>
      <c r="Z282" s="46">
        <v>0</v>
      </c>
      <c r="AA282" s="48">
        <v>0</v>
      </c>
      <c r="AB282" s="46">
        <v>0</v>
      </c>
      <c r="AC282" s="46">
        <v>0</v>
      </c>
      <c r="AD282" s="46">
        <v>0</v>
      </c>
      <c r="AE282" s="48">
        <v>0</v>
      </c>
      <c r="AF282" s="46">
        <v>0</v>
      </c>
      <c r="AG282" s="46">
        <v>0</v>
      </c>
      <c r="AH282" s="46">
        <v>0</v>
      </c>
      <c r="AI282" s="46">
        <v>0</v>
      </c>
      <c r="AJ282" s="49">
        <v>0</v>
      </c>
      <c r="AK282" s="46">
        <v>0</v>
      </c>
      <c r="AL282" s="46">
        <v>0</v>
      </c>
      <c r="AM282" s="46">
        <v>0</v>
      </c>
      <c r="AN282" s="48">
        <v>0</v>
      </c>
      <c r="AO282" s="46">
        <v>0</v>
      </c>
      <c r="AP282" s="46">
        <v>0</v>
      </c>
      <c r="AQ282" s="143">
        <v>0</v>
      </c>
      <c r="AR282" s="118">
        <v>0</v>
      </c>
      <c r="AS282" s="46">
        <v>0</v>
      </c>
      <c r="AT282" s="46">
        <v>0</v>
      </c>
      <c r="AU282" s="46">
        <v>0</v>
      </c>
      <c r="AV282" s="46">
        <v>0</v>
      </c>
      <c r="AW282" s="49">
        <v>0</v>
      </c>
      <c r="AX282" s="46">
        <v>0</v>
      </c>
      <c r="AY282" s="46">
        <v>0</v>
      </c>
      <c r="AZ282" s="46">
        <v>0</v>
      </c>
      <c r="BA282" s="48">
        <v>0</v>
      </c>
      <c r="BB282" s="49">
        <v>0</v>
      </c>
      <c r="BC282" s="154">
        <v>0</v>
      </c>
      <c r="BD282" s="46">
        <v>0</v>
      </c>
      <c r="BE282" s="48">
        <v>0</v>
      </c>
      <c r="BF282" s="49">
        <v>0</v>
      </c>
      <c r="BG282" s="46">
        <v>0</v>
      </c>
      <c r="BH282" s="46">
        <v>0</v>
      </c>
      <c r="BI282" s="46">
        <v>0</v>
      </c>
      <c r="BJ282" s="49">
        <v>0</v>
      </c>
      <c r="BK282" s="46">
        <v>0</v>
      </c>
      <c r="BL282" s="46">
        <v>0</v>
      </c>
      <c r="BM282" s="48">
        <v>0</v>
      </c>
      <c r="BN282" s="120">
        <f t="shared" si="4"/>
        <v>0</v>
      </c>
      <c r="BO282" s="44" t="s">
        <v>207</v>
      </c>
    </row>
    <row r="283" spans="2:67">
      <c r="B283" s="43"/>
      <c r="C283" s="71" t="s">
        <v>208</v>
      </c>
      <c r="D283" s="72">
        <v>0</v>
      </c>
      <c r="E283" s="73">
        <v>1</v>
      </c>
      <c r="F283" s="74">
        <v>0</v>
      </c>
      <c r="G283" s="72">
        <v>0</v>
      </c>
      <c r="H283" s="72">
        <v>0</v>
      </c>
      <c r="I283" s="72">
        <v>0</v>
      </c>
      <c r="J283" s="74">
        <v>1</v>
      </c>
      <c r="K283" s="72">
        <v>0</v>
      </c>
      <c r="L283" s="72">
        <v>0</v>
      </c>
      <c r="M283" s="73">
        <v>0</v>
      </c>
      <c r="N283" s="74">
        <v>0</v>
      </c>
      <c r="O283" s="72">
        <v>0</v>
      </c>
      <c r="P283" s="72">
        <v>0</v>
      </c>
      <c r="Q283" s="72">
        <v>0</v>
      </c>
      <c r="R283" s="72">
        <v>0</v>
      </c>
      <c r="S283" s="74">
        <v>1</v>
      </c>
      <c r="T283" s="72">
        <v>1</v>
      </c>
      <c r="U283" s="72">
        <v>0</v>
      </c>
      <c r="V283" s="73">
        <v>0</v>
      </c>
      <c r="W283" s="72">
        <v>0</v>
      </c>
      <c r="X283" s="72">
        <v>0</v>
      </c>
      <c r="Y283" s="72">
        <v>1</v>
      </c>
      <c r="Z283" s="72">
        <v>0</v>
      </c>
      <c r="AA283" s="73">
        <v>1</v>
      </c>
      <c r="AB283" s="72">
        <v>0</v>
      </c>
      <c r="AC283" s="72">
        <v>2</v>
      </c>
      <c r="AD283" s="72">
        <v>2</v>
      </c>
      <c r="AE283" s="73">
        <v>2</v>
      </c>
      <c r="AF283" s="72">
        <v>0</v>
      </c>
      <c r="AG283" s="72">
        <v>0</v>
      </c>
      <c r="AH283" s="72">
        <v>1</v>
      </c>
      <c r="AI283" s="72">
        <v>1</v>
      </c>
      <c r="AJ283" s="74">
        <v>0</v>
      </c>
      <c r="AK283" s="72">
        <v>0</v>
      </c>
      <c r="AL283" s="72">
        <v>0</v>
      </c>
      <c r="AM283" s="72">
        <v>0</v>
      </c>
      <c r="AN283" s="73">
        <v>0</v>
      </c>
      <c r="AO283" s="72">
        <v>0</v>
      </c>
      <c r="AP283" s="72">
        <v>0</v>
      </c>
      <c r="AQ283" s="143">
        <v>0</v>
      </c>
      <c r="AR283" s="121">
        <v>0</v>
      </c>
      <c r="AS283" s="72">
        <v>0</v>
      </c>
      <c r="AT283" s="72">
        <v>0</v>
      </c>
      <c r="AU283" s="72">
        <v>0</v>
      </c>
      <c r="AV283" s="72">
        <v>0</v>
      </c>
      <c r="AW283" s="74">
        <v>0</v>
      </c>
      <c r="AX283" s="72">
        <v>0</v>
      </c>
      <c r="AY283" s="72">
        <v>0</v>
      </c>
      <c r="AZ283" s="72">
        <v>0</v>
      </c>
      <c r="BA283" s="73">
        <v>0</v>
      </c>
      <c r="BB283" s="74">
        <v>0</v>
      </c>
      <c r="BC283" s="154">
        <v>0</v>
      </c>
      <c r="BD283" s="72">
        <v>0</v>
      </c>
      <c r="BE283" s="73">
        <v>0</v>
      </c>
      <c r="BF283" s="74">
        <v>0</v>
      </c>
      <c r="BG283" s="72">
        <v>0</v>
      </c>
      <c r="BH283" s="72">
        <v>0</v>
      </c>
      <c r="BI283" s="72">
        <v>0</v>
      </c>
      <c r="BJ283" s="74">
        <v>0</v>
      </c>
      <c r="BK283" s="72">
        <v>0</v>
      </c>
      <c r="BL283" s="72">
        <v>0</v>
      </c>
      <c r="BM283" s="73">
        <v>0</v>
      </c>
      <c r="BN283" s="122">
        <f t="shared" si="4"/>
        <v>12</v>
      </c>
      <c r="BO283" s="71" t="s">
        <v>208</v>
      </c>
    </row>
    <row r="284" spans="2:67">
      <c r="B284" s="50"/>
      <c r="C284" s="51" t="s">
        <v>209</v>
      </c>
      <c r="D284" s="52">
        <v>1</v>
      </c>
      <c r="E284" s="54">
        <v>2</v>
      </c>
      <c r="F284" s="53">
        <v>6</v>
      </c>
      <c r="G284" s="52">
        <v>2</v>
      </c>
      <c r="H284" s="52">
        <v>6</v>
      </c>
      <c r="I284" s="52">
        <v>4</v>
      </c>
      <c r="J284" s="53">
        <v>4</v>
      </c>
      <c r="K284" s="52">
        <v>10</v>
      </c>
      <c r="L284" s="52">
        <v>8</v>
      </c>
      <c r="M284" s="54">
        <v>14</v>
      </c>
      <c r="N284" s="53">
        <v>11</v>
      </c>
      <c r="O284" s="52">
        <v>4</v>
      </c>
      <c r="P284" s="52">
        <v>11</v>
      </c>
      <c r="Q284" s="52">
        <v>15</v>
      </c>
      <c r="R284" s="52">
        <v>30</v>
      </c>
      <c r="S284" s="53">
        <v>29</v>
      </c>
      <c r="T284" s="52">
        <v>35</v>
      </c>
      <c r="U284" s="52">
        <v>52</v>
      </c>
      <c r="V284" s="54">
        <v>74</v>
      </c>
      <c r="W284" s="52">
        <v>74</v>
      </c>
      <c r="X284" s="52">
        <v>91</v>
      </c>
      <c r="Y284" s="52">
        <v>96</v>
      </c>
      <c r="Z284" s="52">
        <v>111</v>
      </c>
      <c r="AA284" s="54">
        <v>86</v>
      </c>
      <c r="AB284" s="52">
        <v>117</v>
      </c>
      <c r="AC284" s="52">
        <v>114</v>
      </c>
      <c r="AD284" s="52">
        <v>84</v>
      </c>
      <c r="AE284" s="54">
        <v>121</v>
      </c>
      <c r="AF284" s="52">
        <v>106</v>
      </c>
      <c r="AG284" s="52">
        <v>110</v>
      </c>
      <c r="AH284" s="52">
        <v>90</v>
      </c>
      <c r="AI284" s="52">
        <v>69</v>
      </c>
      <c r="AJ284" s="53">
        <v>70</v>
      </c>
      <c r="AK284" s="52">
        <v>43</v>
      </c>
      <c r="AL284" s="52">
        <v>25</v>
      </c>
      <c r="AM284" s="52">
        <v>14</v>
      </c>
      <c r="AN284" s="54">
        <v>16</v>
      </c>
      <c r="AO284" s="52">
        <v>7</v>
      </c>
      <c r="AP284" s="52">
        <v>8</v>
      </c>
      <c r="AQ284" s="144">
        <v>9</v>
      </c>
      <c r="AR284" s="42">
        <v>1</v>
      </c>
      <c r="AS284" s="52">
        <v>2</v>
      </c>
      <c r="AT284" s="129">
        <v>2</v>
      </c>
      <c r="AU284" s="52">
        <v>2</v>
      </c>
      <c r="AV284" s="52">
        <v>5</v>
      </c>
      <c r="AW284" s="53">
        <v>1</v>
      </c>
      <c r="AX284" s="52">
        <v>3</v>
      </c>
      <c r="AY284" s="52">
        <v>5</v>
      </c>
      <c r="AZ284" s="52">
        <v>1</v>
      </c>
      <c r="BA284" s="54">
        <v>0</v>
      </c>
      <c r="BB284" s="53">
        <v>5</v>
      </c>
      <c r="BC284" s="155">
        <v>0</v>
      </c>
      <c r="BD284" s="52">
        <v>5</v>
      </c>
      <c r="BE284" s="54">
        <v>1</v>
      </c>
      <c r="BF284" s="53">
        <v>6</v>
      </c>
      <c r="BG284" s="52">
        <v>4</v>
      </c>
      <c r="BH284" s="52">
        <v>4</v>
      </c>
      <c r="BI284" s="52">
        <v>2</v>
      </c>
      <c r="BJ284" s="53">
        <v>7</v>
      </c>
      <c r="BK284" s="52">
        <v>5</v>
      </c>
      <c r="BL284" s="52">
        <v>12</v>
      </c>
      <c r="BM284" s="54">
        <v>6</v>
      </c>
      <c r="BN284" s="123">
        <f t="shared" si="4"/>
        <v>1801</v>
      </c>
      <c r="BO284" s="51" t="s">
        <v>209</v>
      </c>
    </row>
    <row r="285" spans="2:67">
      <c r="B285" s="55" t="s">
        <v>242</v>
      </c>
      <c r="C285" s="56" t="s">
        <v>201</v>
      </c>
      <c r="D285" s="57">
        <v>0</v>
      </c>
      <c r="E285" s="58">
        <v>1</v>
      </c>
      <c r="F285" s="55">
        <v>0</v>
      </c>
      <c r="G285" s="57">
        <v>0</v>
      </c>
      <c r="H285" s="57">
        <v>0</v>
      </c>
      <c r="I285" s="57">
        <v>0</v>
      </c>
      <c r="J285" s="55">
        <v>1</v>
      </c>
      <c r="K285" s="57">
        <v>0</v>
      </c>
      <c r="L285" s="57">
        <v>0</v>
      </c>
      <c r="M285" s="58">
        <v>0</v>
      </c>
      <c r="N285" s="55">
        <v>0</v>
      </c>
      <c r="O285" s="57">
        <v>0</v>
      </c>
      <c r="P285" s="57">
        <v>0</v>
      </c>
      <c r="Q285" s="57">
        <v>0</v>
      </c>
      <c r="R285" s="57">
        <v>0</v>
      </c>
      <c r="S285" s="55">
        <v>0</v>
      </c>
      <c r="T285" s="57">
        <v>0</v>
      </c>
      <c r="U285" s="57">
        <v>0</v>
      </c>
      <c r="V285" s="58">
        <v>0</v>
      </c>
      <c r="W285" s="57">
        <v>0</v>
      </c>
      <c r="X285" s="57">
        <v>0</v>
      </c>
      <c r="Y285" s="57">
        <v>0</v>
      </c>
      <c r="Z285" s="57">
        <v>0</v>
      </c>
      <c r="AA285" s="58">
        <v>0</v>
      </c>
      <c r="AB285" s="57">
        <v>0</v>
      </c>
      <c r="AC285" s="57">
        <v>0</v>
      </c>
      <c r="AD285" s="57">
        <v>0</v>
      </c>
      <c r="AE285" s="58">
        <v>0</v>
      </c>
      <c r="AF285" s="57">
        <v>0</v>
      </c>
      <c r="AG285" s="57">
        <v>0</v>
      </c>
      <c r="AH285" s="57">
        <v>0</v>
      </c>
      <c r="AI285" s="57">
        <v>1</v>
      </c>
      <c r="AJ285" s="55">
        <v>0</v>
      </c>
      <c r="AK285" s="57">
        <v>0</v>
      </c>
      <c r="AL285" s="57">
        <v>0</v>
      </c>
      <c r="AM285" s="57">
        <v>0</v>
      </c>
      <c r="AN285" s="58">
        <v>0</v>
      </c>
      <c r="AO285" s="57">
        <v>0</v>
      </c>
      <c r="AP285" s="57">
        <v>0</v>
      </c>
      <c r="AQ285" s="145">
        <v>0</v>
      </c>
      <c r="AR285" s="58">
        <v>0</v>
      </c>
      <c r="AS285" s="57">
        <v>0</v>
      </c>
      <c r="AT285" s="57">
        <v>0</v>
      </c>
      <c r="AU285" s="57">
        <v>0</v>
      </c>
      <c r="AV285" s="57">
        <v>0</v>
      </c>
      <c r="AW285" s="55">
        <v>0</v>
      </c>
      <c r="AX285" s="57">
        <v>0</v>
      </c>
      <c r="AY285" s="57">
        <v>0</v>
      </c>
      <c r="AZ285" s="57">
        <v>0</v>
      </c>
      <c r="BA285" s="58">
        <v>0</v>
      </c>
      <c r="BB285" s="55">
        <v>0</v>
      </c>
      <c r="BC285" s="157">
        <v>0</v>
      </c>
      <c r="BD285" s="57">
        <v>0</v>
      </c>
      <c r="BE285" s="58">
        <v>0</v>
      </c>
      <c r="BF285" s="55">
        <v>0</v>
      </c>
      <c r="BG285" s="57">
        <v>0</v>
      </c>
      <c r="BH285" s="57">
        <v>0</v>
      </c>
      <c r="BI285" s="57">
        <v>0</v>
      </c>
      <c r="BJ285" s="55">
        <v>0</v>
      </c>
      <c r="BK285" s="57">
        <v>0</v>
      </c>
      <c r="BL285" s="57">
        <v>0</v>
      </c>
      <c r="BM285" s="58">
        <v>0</v>
      </c>
      <c r="BN285" s="56">
        <f t="shared" si="4"/>
        <v>1</v>
      </c>
      <c r="BO285" s="56" t="s">
        <v>201</v>
      </c>
    </row>
    <row r="286" spans="2:67">
      <c r="B286" s="55" t="s">
        <v>226</v>
      </c>
      <c r="C286" s="56" t="s">
        <v>203</v>
      </c>
      <c r="D286" s="57">
        <v>0</v>
      </c>
      <c r="E286" s="58">
        <v>0</v>
      </c>
      <c r="F286" s="55">
        <v>0</v>
      </c>
      <c r="G286" s="57">
        <v>0</v>
      </c>
      <c r="H286" s="57">
        <v>0</v>
      </c>
      <c r="I286" s="57">
        <v>0</v>
      </c>
      <c r="J286" s="55">
        <v>0</v>
      </c>
      <c r="K286" s="57">
        <v>0</v>
      </c>
      <c r="L286" s="57">
        <v>0</v>
      </c>
      <c r="M286" s="58">
        <v>0</v>
      </c>
      <c r="N286" s="55">
        <v>0</v>
      </c>
      <c r="O286" s="57">
        <v>0</v>
      </c>
      <c r="P286" s="57">
        <v>0</v>
      </c>
      <c r="Q286" s="57">
        <v>0</v>
      </c>
      <c r="R286" s="57">
        <v>0</v>
      </c>
      <c r="S286" s="55">
        <v>0</v>
      </c>
      <c r="T286" s="57">
        <v>0</v>
      </c>
      <c r="U286" s="57">
        <v>0</v>
      </c>
      <c r="V286" s="58">
        <v>0</v>
      </c>
      <c r="W286" s="57">
        <v>0</v>
      </c>
      <c r="X286" s="57">
        <v>0</v>
      </c>
      <c r="Y286" s="57">
        <v>0</v>
      </c>
      <c r="Z286" s="57">
        <v>0</v>
      </c>
      <c r="AA286" s="58">
        <v>0</v>
      </c>
      <c r="AB286" s="57">
        <v>0</v>
      </c>
      <c r="AC286" s="57">
        <v>0</v>
      </c>
      <c r="AD286" s="57">
        <v>0</v>
      </c>
      <c r="AE286" s="58">
        <v>0</v>
      </c>
      <c r="AF286" s="57">
        <v>0</v>
      </c>
      <c r="AG286" s="57">
        <v>0</v>
      </c>
      <c r="AH286" s="57">
        <v>0</v>
      </c>
      <c r="AI286" s="57">
        <v>0</v>
      </c>
      <c r="AJ286" s="55">
        <v>0</v>
      </c>
      <c r="AK286" s="57">
        <v>0</v>
      </c>
      <c r="AL286" s="57">
        <v>0</v>
      </c>
      <c r="AM286" s="57">
        <v>0</v>
      </c>
      <c r="AN286" s="58">
        <v>0</v>
      </c>
      <c r="AO286" s="57">
        <v>0</v>
      </c>
      <c r="AP286" s="57">
        <v>0</v>
      </c>
      <c r="AQ286" s="145">
        <v>0</v>
      </c>
      <c r="AR286" s="58">
        <v>0</v>
      </c>
      <c r="AS286" s="57">
        <v>0</v>
      </c>
      <c r="AT286" s="57">
        <v>0</v>
      </c>
      <c r="AU286" s="57">
        <v>0</v>
      </c>
      <c r="AV286" s="57">
        <v>0</v>
      </c>
      <c r="AW286" s="55">
        <v>0</v>
      </c>
      <c r="AX286" s="57">
        <v>0</v>
      </c>
      <c r="AY286" s="57">
        <v>0</v>
      </c>
      <c r="AZ286" s="57">
        <v>0</v>
      </c>
      <c r="BA286" s="58">
        <v>0</v>
      </c>
      <c r="BB286" s="55">
        <v>0</v>
      </c>
      <c r="BC286" s="157">
        <v>0</v>
      </c>
      <c r="BD286" s="57">
        <v>0</v>
      </c>
      <c r="BE286" s="58">
        <v>0</v>
      </c>
      <c r="BF286" s="55">
        <v>0</v>
      </c>
      <c r="BG286" s="57">
        <v>0</v>
      </c>
      <c r="BH286" s="57">
        <v>0</v>
      </c>
      <c r="BI286" s="57">
        <v>0</v>
      </c>
      <c r="BJ286" s="55">
        <v>0</v>
      </c>
      <c r="BK286" s="57">
        <v>0</v>
      </c>
      <c r="BL286" s="57">
        <v>0</v>
      </c>
      <c r="BM286" s="58">
        <v>0</v>
      </c>
      <c r="BN286" s="56">
        <f t="shared" si="4"/>
        <v>0</v>
      </c>
      <c r="BO286" s="56" t="s">
        <v>203</v>
      </c>
    </row>
    <row r="287" spans="2:67">
      <c r="B287" s="55"/>
      <c r="C287" s="56" t="s">
        <v>204</v>
      </c>
      <c r="D287" s="57">
        <v>0</v>
      </c>
      <c r="E287" s="58">
        <v>0</v>
      </c>
      <c r="F287" s="55">
        <v>0</v>
      </c>
      <c r="G287" s="57">
        <v>0</v>
      </c>
      <c r="H287" s="57">
        <v>0</v>
      </c>
      <c r="I287" s="57">
        <v>0</v>
      </c>
      <c r="J287" s="55">
        <v>0</v>
      </c>
      <c r="K287" s="57">
        <v>0</v>
      </c>
      <c r="L287" s="57">
        <v>0</v>
      </c>
      <c r="M287" s="58">
        <v>0</v>
      </c>
      <c r="N287" s="55">
        <v>0</v>
      </c>
      <c r="O287" s="57">
        <v>0</v>
      </c>
      <c r="P287" s="57">
        <v>0</v>
      </c>
      <c r="Q287" s="57">
        <v>0</v>
      </c>
      <c r="R287" s="57">
        <v>0</v>
      </c>
      <c r="S287" s="55">
        <v>1</v>
      </c>
      <c r="T287" s="57">
        <v>1</v>
      </c>
      <c r="U287" s="57">
        <v>0</v>
      </c>
      <c r="V287" s="58">
        <v>0</v>
      </c>
      <c r="W287" s="57">
        <v>0</v>
      </c>
      <c r="X287" s="57">
        <v>0</v>
      </c>
      <c r="Y287" s="57">
        <v>1</v>
      </c>
      <c r="Z287" s="57">
        <v>0</v>
      </c>
      <c r="AA287" s="58">
        <v>1</v>
      </c>
      <c r="AB287" s="57">
        <v>0</v>
      </c>
      <c r="AC287" s="57">
        <v>2</v>
      </c>
      <c r="AD287" s="57">
        <v>1</v>
      </c>
      <c r="AE287" s="58">
        <v>2</v>
      </c>
      <c r="AF287" s="57">
        <v>0</v>
      </c>
      <c r="AG287" s="57">
        <v>0</v>
      </c>
      <c r="AH287" s="57">
        <v>1</v>
      </c>
      <c r="AI287" s="57">
        <v>0</v>
      </c>
      <c r="AJ287" s="55">
        <v>0</v>
      </c>
      <c r="AK287" s="57">
        <v>0</v>
      </c>
      <c r="AL287" s="57">
        <v>0</v>
      </c>
      <c r="AM287" s="57">
        <v>0</v>
      </c>
      <c r="AN287" s="58">
        <v>0</v>
      </c>
      <c r="AO287" s="57">
        <v>0</v>
      </c>
      <c r="AP287" s="57">
        <v>0</v>
      </c>
      <c r="AQ287" s="145">
        <v>0</v>
      </c>
      <c r="AR287" s="58">
        <v>0</v>
      </c>
      <c r="AS287" s="57">
        <v>0</v>
      </c>
      <c r="AT287" s="57">
        <v>0</v>
      </c>
      <c r="AU287" s="57">
        <v>0</v>
      </c>
      <c r="AV287" s="57">
        <v>0</v>
      </c>
      <c r="AW287" s="55">
        <v>0</v>
      </c>
      <c r="AX287" s="57">
        <v>0</v>
      </c>
      <c r="AY287" s="57">
        <v>0</v>
      </c>
      <c r="AZ287" s="57">
        <v>0</v>
      </c>
      <c r="BA287" s="58">
        <v>0</v>
      </c>
      <c r="BB287" s="55">
        <v>0</v>
      </c>
      <c r="BC287" s="157">
        <v>0</v>
      </c>
      <c r="BD287" s="57">
        <v>0</v>
      </c>
      <c r="BE287" s="58">
        <v>0</v>
      </c>
      <c r="BF287" s="55">
        <v>0</v>
      </c>
      <c r="BG287" s="57">
        <v>0</v>
      </c>
      <c r="BH287" s="57">
        <v>0</v>
      </c>
      <c r="BI287" s="57">
        <v>0</v>
      </c>
      <c r="BJ287" s="55">
        <v>0</v>
      </c>
      <c r="BK287" s="57">
        <v>0</v>
      </c>
      <c r="BL287" s="57">
        <v>0</v>
      </c>
      <c r="BM287" s="58">
        <v>0</v>
      </c>
      <c r="BN287" s="56">
        <f t="shared" si="4"/>
        <v>10</v>
      </c>
      <c r="BO287" s="56" t="s">
        <v>204</v>
      </c>
    </row>
    <row r="288" spans="2:67">
      <c r="B288" s="55"/>
      <c r="C288" s="56" t="s">
        <v>205</v>
      </c>
      <c r="D288" s="57">
        <v>0</v>
      </c>
      <c r="E288" s="58">
        <v>0</v>
      </c>
      <c r="F288" s="55">
        <v>0</v>
      </c>
      <c r="G288" s="57">
        <v>0</v>
      </c>
      <c r="H288" s="57">
        <v>0</v>
      </c>
      <c r="I288" s="57">
        <v>0</v>
      </c>
      <c r="J288" s="55">
        <v>0</v>
      </c>
      <c r="K288" s="57">
        <v>0</v>
      </c>
      <c r="L288" s="57">
        <v>0</v>
      </c>
      <c r="M288" s="58">
        <v>0</v>
      </c>
      <c r="N288" s="55">
        <v>0</v>
      </c>
      <c r="O288" s="57">
        <v>0</v>
      </c>
      <c r="P288" s="57">
        <v>0</v>
      </c>
      <c r="Q288" s="57">
        <v>0</v>
      </c>
      <c r="R288" s="57">
        <v>0</v>
      </c>
      <c r="S288" s="55">
        <v>0</v>
      </c>
      <c r="T288" s="57">
        <v>0</v>
      </c>
      <c r="U288" s="57">
        <v>0</v>
      </c>
      <c r="V288" s="58">
        <v>0</v>
      </c>
      <c r="W288" s="57">
        <v>0</v>
      </c>
      <c r="X288" s="57">
        <v>0</v>
      </c>
      <c r="Y288" s="57">
        <v>0</v>
      </c>
      <c r="Z288" s="57">
        <v>0</v>
      </c>
      <c r="AA288" s="58">
        <v>0</v>
      </c>
      <c r="AB288" s="57">
        <v>0</v>
      </c>
      <c r="AC288" s="57">
        <v>0</v>
      </c>
      <c r="AD288" s="57">
        <v>1</v>
      </c>
      <c r="AE288" s="58">
        <v>0</v>
      </c>
      <c r="AF288" s="57">
        <v>0</v>
      </c>
      <c r="AG288" s="57">
        <v>0</v>
      </c>
      <c r="AH288" s="57">
        <v>0</v>
      </c>
      <c r="AI288" s="57">
        <v>0</v>
      </c>
      <c r="AJ288" s="55">
        <v>0</v>
      </c>
      <c r="AK288" s="57">
        <v>0</v>
      </c>
      <c r="AL288" s="57">
        <v>0</v>
      </c>
      <c r="AM288" s="57">
        <v>0</v>
      </c>
      <c r="AN288" s="58">
        <v>0</v>
      </c>
      <c r="AO288" s="57">
        <v>0</v>
      </c>
      <c r="AP288" s="57">
        <v>0</v>
      </c>
      <c r="AQ288" s="145">
        <v>0</v>
      </c>
      <c r="AR288" s="58">
        <v>0</v>
      </c>
      <c r="AS288" s="57">
        <v>0</v>
      </c>
      <c r="AT288" s="57">
        <v>0</v>
      </c>
      <c r="AU288" s="57">
        <v>0</v>
      </c>
      <c r="AV288" s="57">
        <v>0</v>
      </c>
      <c r="AW288" s="55">
        <v>0</v>
      </c>
      <c r="AX288" s="57">
        <v>0</v>
      </c>
      <c r="AY288" s="57">
        <v>0</v>
      </c>
      <c r="AZ288" s="57">
        <v>0</v>
      </c>
      <c r="BA288" s="58">
        <v>0</v>
      </c>
      <c r="BB288" s="55">
        <v>0</v>
      </c>
      <c r="BC288" s="157">
        <v>0</v>
      </c>
      <c r="BD288" s="57">
        <v>0</v>
      </c>
      <c r="BE288" s="58">
        <v>0</v>
      </c>
      <c r="BF288" s="55">
        <v>0</v>
      </c>
      <c r="BG288" s="57">
        <v>0</v>
      </c>
      <c r="BH288" s="57">
        <v>0</v>
      </c>
      <c r="BI288" s="57">
        <v>0</v>
      </c>
      <c r="BJ288" s="55">
        <v>0</v>
      </c>
      <c r="BK288" s="57">
        <v>0</v>
      </c>
      <c r="BL288" s="57">
        <v>0</v>
      </c>
      <c r="BM288" s="58">
        <v>0</v>
      </c>
      <c r="BN288" s="56">
        <f t="shared" si="4"/>
        <v>1</v>
      </c>
      <c r="BO288" s="56" t="s">
        <v>205</v>
      </c>
    </row>
    <row r="289" spans="2:67">
      <c r="B289" s="55"/>
      <c r="C289" s="56" t="s">
        <v>206</v>
      </c>
      <c r="D289" s="57">
        <v>0</v>
      </c>
      <c r="E289" s="58">
        <v>0</v>
      </c>
      <c r="F289" s="55">
        <v>0</v>
      </c>
      <c r="G289" s="57">
        <v>0</v>
      </c>
      <c r="H289" s="57">
        <v>0</v>
      </c>
      <c r="I289" s="57">
        <v>0</v>
      </c>
      <c r="J289" s="55">
        <v>0</v>
      </c>
      <c r="K289" s="57">
        <v>0</v>
      </c>
      <c r="L289" s="57">
        <v>0</v>
      </c>
      <c r="M289" s="58">
        <v>0</v>
      </c>
      <c r="N289" s="55">
        <v>0</v>
      </c>
      <c r="O289" s="57">
        <v>0</v>
      </c>
      <c r="P289" s="57">
        <v>0</v>
      </c>
      <c r="Q289" s="57">
        <v>0</v>
      </c>
      <c r="R289" s="57">
        <v>0</v>
      </c>
      <c r="S289" s="55">
        <v>0</v>
      </c>
      <c r="T289" s="57">
        <v>0</v>
      </c>
      <c r="U289" s="57">
        <v>0</v>
      </c>
      <c r="V289" s="58">
        <v>0</v>
      </c>
      <c r="W289" s="57">
        <v>0</v>
      </c>
      <c r="X289" s="57">
        <v>0</v>
      </c>
      <c r="Y289" s="57">
        <v>0</v>
      </c>
      <c r="Z289" s="57">
        <v>0</v>
      </c>
      <c r="AA289" s="58">
        <v>0</v>
      </c>
      <c r="AB289" s="57">
        <v>0</v>
      </c>
      <c r="AC289" s="57">
        <v>0</v>
      </c>
      <c r="AD289" s="57">
        <v>0</v>
      </c>
      <c r="AE289" s="58">
        <v>0</v>
      </c>
      <c r="AF289" s="57">
        <v>0</v>
      </c>
      <c r="AG289" s="57">
        <v>0</v>
      </c>
      <c r="AH289" s="57">
        <v>0</v>
      </c>
      <c r="AI289" s="57">
        <v>0</v>
      </c>
      <c r="AJ289" s="55">
        <v>0</v>
      </c>
      <c r="AK289" s="57">
        <v>0</v>
      </c>
      <c r="AL289" s="57">
        <v>0</v>
      </c>
      <c r="AM289" s="57">
        <v>0</v>
      </c>
      <c r="AN289" s="58">
        <v>0</v>
      </c>
      <c r="AO289" s="57">
        <v>0</v>
      </c>
      <c r="AP289" s="57">
        <v>0</v>
      </c>
      <c r="AQ289" s="145">
        <v>0</v>
      </c>
      <c r="AR289" s="58">
        <v>0</v>
      </c>
      <c r="AS289" s="57">
        <v>0</v>
      </c>
      <c r="AT289" s="57">
        <v>0</v>
      </c>
      <c r="AU289" s="57">
        <v>0</v>
      </c>
      <c r="AV289" s="57">
        <v>0</v>
      </c>
      <c r="AW289" s="55">
        <v>0</v>
      </c>
      <c r="AX289" s="57">
        <v>0</v>
      </c>
      <c r="AY289" s="57">
        <v>0</v>
      </c>
      <c r="AZ289" s="57">
        <v>0</v>
      </c>
      <c r="BA289" s="58">
        <v>0</v>
      </c>
      <c r="BB289" s="55">
        <v>0</v>
      </c>
      <c r="BC289" s="157">
        <v>0</v>
      </c>
      <c r="BD289" s="57">
        <v>0</v>
      </c>
      <c r="BE289" s="58">
        <v>0</v>
      </c>
      <c r="BF289" s="55">
        <v>0</v>
      </c>
      <c r="BG289" s="57">
        <v>0</v>
      </c>
      <c r="BH289" s="57">
        <v>0</v>
      </c>
      <c r="BI289" s="57">
        <v>0</v>
      </c>
      <c r="BJ289" s="55">
        <v>0</v>
      </c>
      <c r="BK289" s="57">
        <v>0</v>
      </c>
      <c r="BL289" s="57">
        <v>0</v>
      </c>
      <c r="BM289" s="58">
        <v>0</v>
      </c>
      <c r="BN289" s="56">
        <f t="shared" si="4"/>
        <v>0</v>
      </c>
      <c r="BO289" s="56" t="s">
        <v>206</v>
      </c>
    </row>
    <row r="290" spans="2:67">
      <c r="B290" s="55"/>
      <c r="C290" s="56" t="s">
        <v>207</v>
      </c>
      <c r="D290" s="57">
        <v>0</v>
      </c>
      <c r="E290" s="58">
        <v>0</v>
      </c>
      <c r="F290" s="55">
        <v>0</v>
      </c>
      <c r="G290" s="57">
        <v>0</v>
      </c>
      <c r="H290" s="57">
        <v>0</v>
      </c>
      <c r="I290" s="57">
        <v>0</v>
      </c>
      <c r="J290" s="55">
        <v>0</v>
      </c>
      <c r="K290" s="57">
        <v>0</v>
      </c>
      <c r="L290" s="57">
        <v>0</v>
      </c>
      <c r="M290" s="58">
        <v>0</v>
      </c>
      <c r="N290" s="55">
        <v>0</v>
      </c>
      <c r="O290" s="57">
        <v>0</v>
      </c>
      <c r="P290" s="57">
        <v>0</v>
      </c>
      <c r="Q290" s="57">
        <v>0</v>
      </c>
      <c r="R290" s="57">
        <v>0</v>
      </c>
      <c r="S290" s="55">
        <v>0</v>
      </c>
      <c r="T290" s="57">
        <v>0</v>
      </c>
      <c r="U290" s="57">
        <v>0</v>
      </c>
      <c r="V290" s="58">
        <v>0</v>
      </c>
      <c r="W290" s="57">
        <v>0</v>
      </c>
      <c r="X290" s="57">
        <v>0</v>
      </c>
      <c r="Y290" s="57">
        <v>0</v>
      </c>
      <c r="Z290" s="57">
        <v>0</v>
      </c>
      <c r="AA290" s="58">
        <v>0</v>
      </c>
      <c r="AB290" s="57">
        <v>0</v>
      </c>
      <c r="AC290" s="57">
        <v>0</v>
      </c>
      <c r="AD290" s="57">
        <v>0</v>
      </c>
      <c r="AE290" s="58">
        <v>0</v>
      </c>
      <c r="AF290" s="57">
        <v>0</v>
      </c>
      <c r="AG290" s="57">
        <v>0</v>
      </c>
      <c r="AH290" s="57">
        <v>0</v>
      </c>
      <c r="AI290" s="57">
        <v>0</v>
      </c>
      <c r="AJ290" s="55">
        <v>0</v>
      </c>
      <c r="AK290" s="57">
        <v>0</v>
      </c>
      <c r="AL290" s="57">
        <v>0</v>
      </c>
      <c r="AM290" s="57">
        <v>0</v>
      </c>
      <c r="AN290" s="58">
        <v>0</v>
      </c>
      <c r="AO290" s="57">
        <v>0</v>
      </c>
      <c r="AP290" s="57">
        <v>0</v>
      </c>
      <c r="AQ290" s="146">
        <v>0</v>
      </c>
      <c r="AR290" s="58">
        <v>0</v>
      </c>
      <c r="AS290" s="57">
        <v>0</v>
      </c>
      <c r="AT290" s="57">
        <v>0</v>
      </c>
      <c r="AU290" s="57">
        <v>0</v>
      </c>
      <c r="AV290" s="57">
        <v>0</v>
      </c>
      <c r="AW290" s="55">
        <v>0</v>
      </c>
      <c r="AX290" s="57">
        <v>0</v>
      </c>
      <c r="AY290" s="57">
        <v>0</v>
      </c>
      <c r="AZ290" s="57">
        <v>0</v>
      </c>
      <c r="BA290" s="58">
        <v>0</v>
      </c>
      <c r="BB290" s="55">
        <v>0</v>
      </c>
      <c r="BC290" s="160">
        <v>0</v>
      </c>
      <c r="BD290" s="57">
        <v>0</v>
      </c>
      <c r="BE290" s="58">
        <v>0</v>
      </c>
      <c r="BF290" s="55">
        <v>0</v>
      </c>
      <c r="BG290" s="57">
        <v>0</v>
      </c>
      <c r="BH290" s="57">
        <v>0</v>
      </c>
      <c r="BI290" s="57">
        <v>0</v>
      </c>
      <c r="BJ290" s="55">
        <v>0</v>
      </c>
      <c r="BK290" s="57">
        <v>0</v>
      </c>
      <c r="BL290" s="57">
        <v>0</v>
      </c>
      <c r="BM290" s="58">
        <v>0</v>
      </c>
      <c r="BN290" s="56">
        <f t="shared" si="4"/>
        <v>0</v>
      </c>
      <c r="BO290" s="56" t="s">
        <v>207</v>
      </c>
    </row>
    <row r="291" spans="2:67">
      <c r="B291" s="55"/>
      <c r="C291" s="75" t="s">
        <v>208</v>
      </c>
      <c r="D291" s="76">
        <v>0</v>
      </c>
      <c r="E291" s="77">
        <v>0.14000000000000001</v>
      </c>
      <c r="F291" s="78">
        <v>0</v>
      </c>
      <c r="G291" s="76">
        <v>0</v>
      </c>
      <c r="H291" s="76">
        <v>0</v>
      </c>
      <c r="I291" s="76">
        <v>0</v>
      </c>
      <c r="J291" s="78">
        <v>0.14000000000000001</v>
      </c>
      <c r="K291" s="76">
        <v>0</v>
      </c>
      <c r="L291" s="76">
        <v>0</v>
      </c>
      <c r="M291" s="77">
        <v>0</v>
      </c>
      <c r="N291" s="78">
        <v>0</v>
      </c>
      <c r="O291" s="76">
        <v>0</v>
      </c>
      <c r="P291" s="76">
        <v>0</v>
      </c>
      <c r="Q291" s="76">
        <v>0</v>
      </c>
      <c r="R291" s="76">
        <v>0</v>
      </c>
      <c r="S291" s="78">
        <v>0.14000000000000001</v>
      </c>
      <c r="T291" s="76">
        <v>0.14000000000000001</v>
      </c>
      <c r="U291" s="76">
        <v>0</v>
      </c>
      <c r="V291" s="77">
        <v>0</v>
      </c>
      <c r="W291" s="76">
        <v>0</v>
      </c>
      <c r="X291" s="76">
        <v>0</v>
      </c>
      <c r="Y291" s="76">
        <v>0.14000000000000001</v>
      </c>
      <c r="Z291" s="76">
        <v>0</v>
      </c>
      <c r="AA291" s="77">
        <v>0.14000000000000001</v>
      </c>
      <c r="AB291" s="76">
        <v>0</v>
      </c>
      <c r="AC291" s="76">
        <v>0.28999999999999998</v>
      </c>
      <c r="AD291" s="76">
        <v>0.28999999999999998</v>
      </c>
      <c r="AE291" s="77">
        <v>0.28999999999999998</v>
      </c>
      <c r="AF291" s="76">
        <v>0</v>
      </c>
      <c r="AG291" s="76">
        <v>0</v>
      </c>
      <c r="AH291" s="76">
        <v>0.14000000000000001</v>
      </c>
      <c r="AI291" s="76">
        <v>0.14000000000000001</v>
      </c>
      <c r="AJ291" s="78">
        <v>0</v>
      </c>
      <c r="AK291" s="76">
        <v>0</v>
      </c>
      <c r="AL291" s="76">
        <v>0</v>
      </c>
      <c r="AM291" s="76">
        <v>0</v>
      </c>
      <c r="AN291" s="77">
        <v>0</v>
      </c>
      <c r="AO291" s="76">
        <v>0</v>
      </c>
      <c r="AP291" s="76">
        <v>0</v>
      </c>
      <c r="AQ291" s="146">
        <v>0</v>
      </c>
      <c r="AR291" s="77">
        <v>0</v>
      </c>
      <c r="AS291" s="76">
        <v>0</v>
      </c>
      <c r="AT291" s="76">
        <v>0</v>
      </c>
      <c r="AU291" s="76">
        <v>0</v>
      </c>
      <c r="AV291" s="76">
        <v>0</v>
      </c>
      <c r="AW291" s="78">
        <v>0</v>
      </c>
      <c r="AX291" s="76">
        <v>0</v>
      </c>
      <c r="AY291" s="76">
        <v>0</v>
      </c>
      <c r="AZ291" s="76">
        <v>0</v>
      </c>
      <c r="BA291" s="77">
        <v>0</v>
      </c>
      <c r="BB291" s="78">
        <v>0</v>
      </c>
      <c r="BC291" s="160">
        <v>0</v>
      </c>
      <c r="BD291" s="76">
        <v>0</v>
      </c>
      <c r="BE291" s="77">
        <v>0</v>
      </c>
      <c r="BF291" s="78">
        <v>0</v>
      </c>
      <c r="BG291" s="76">
        <v>0</v>
      </c>
      <c r="BH291" s="76">
        <v>0</v>
      </c>
      <c r="BI291" s="76">
        <v>0</v>
      </c>
      <c r="BJ291" s="78">
        <v>0</v>
      </c>
      <c r="BK291" s="76">
        <v>0</v>
      </c>
      <c r="BL291" s="76">
        <v>0</v>
      </c>
      <c r="BM291" s="77">
        <v>0</v>
      </c>
      <c r="BN291" s="75">
        <f t="shared" si="4"/>
        <v>1.7100000000000004</v>
      </c>
      <c r="BO291" s="75" t="s">
        <v>208</v>
      </c>
    </row>
    <row r="292" spans="2:67">
      <c r="B292" s="61"/>
      <c r="C292" s="62" t="s">
        <v>209</v>
      </c>
      <c r="D292" s="63">
        <v>0</v>
      </c>
      <c r="E292" s="64">
        <v>0</v>
      </c>
      <c r="F292" s="61">
        <v>0.01</v>
      </c>
      <c r="G292" s="63">
        <v>0</v>
      </c>
      <c r="H292" s="63">
        <v>0.01</v>
      </c>
      <c r="I292" s="63">
        <v>0.01</v>
      </c>
      <c r="J292" s="61">
        <v>0.01</v>
      </c>
      <c r="K292" s="63">
        <v>0.02</v>
      </c>
      <c r="L292" s="63">
        <v>0.02</v>
      </c>
      <c r="M292" s="64">
        <v>0.03</v>
      </c>
      <c r="N292" s="61">
        <v>0.02</v>
      </c>
      <c r="O292" s="63">
        <v>0.01</v>
      </c>
      <c r="P292" s="63">
        <v>0.02</v>
      </c>
      <c r="Q292" s="63">
        <v>0.03</v>
      </c>
      <c r="R292" s="63">
        <v>0.06</v>
      </c>
      <c r="S292" s="61">
        <v>0.06</v>
      </c>
      <c r="T292" s="63">
        <v>7.0000000000000007E-2</v>
      </c>
      <c r="U292" s="63">
        <v>0.11</v>
      </c>
      <c r="V292" s="64">
        <v>0.15</v>
      </c>
      <c r="W292" s="63">
        <v>0.15</v>
      </c>
      <c r="X292" s="63">
        <v>0.19</v>
      </c>
      <c r="Y292" s="63">
        <v>0.2</v>
      </c>
      <c r="Z292" s="63">
        <v>0.23</v>
      </c>
      <c r="AA292" s="64">
        <v>0.18</v>
      </c>
      <c r="AB292" s="63">
        <v>0.24</v>
      </c>
      <c r="AC292" s="63">
        <v>0.24</v>
      </c>
      <c r="AD292" s="63">
        <v>0.18</v>
      </c>
      <c r="AE292" s="64">
        <v>0.25</v>
      </c>
      <c r="AF292" s="63">
        <v>0.22</v>
      </c>
      <c r="AG292" s="63">
        <v>0.23</v>
      </c>
      <c r="AH292" s="127">
        <v>0.19</v>
      </c>
      <c r="AI292" s="63">
        <v>0.14000000000000001</v>
      </c>
      <c r="AJ292" s="61">
        <v>0.15</v>
      </c>
      <c r="AK292" s="63">
        <v>0.09</v>
      </c>
      <c r="AL292" s="63">
        <v>0.05</v>
      </c>
      <c r="AM292" s="63">
        <v>0.03</v>
      </c>
      <c r="AN292" s="64">
        <v>0.03</v>
      </c>
      <c r="AO292" s="63">
        <v>0.01</v>
      </c>
      <c r="AP292" s="63">
        <v>0.02</v>
      </c>
      <c r="AQ292" s="147">
        <v>0.02</v>
      </c>
      <c r="AR292" s="64">
        <v>0</v>
      </c>
      <c r="AS292" s="63">
        <v>0</v>
      </c>
      <c r="AT292" s="130">
        <v>0</v>
      </c>
      <c r="AU292" s="63">
        <v>0</v>
      </c>
      <c r="AV292" s="63">
        <v>0.01</v>
      </c>
      <c r="AW292" s="61">
        <v>0</v>
      </c>
      <c r="AX292" s="63">
        <v>0.01</v>
      </c>
      <c r="AY292" s="63">
        <v>0.01</v>
      </c>
      <c r="AZ292" s="63">
        <v>0</v>
      </c>
      <c r="BA292" s="64">
        <v>0</v>
      </c>
      <c r="BB292" s="61">
        <v>0.01</v>
      </c>
      <c r="BC292" s="159">
        <v>0</v>
      </c>
      <c r="BD292" s="63">
        <v>0.01</v>
      </c>
      <c r="BE292" s="64">
        <v>0</v>
      </c>
      <c r="BF292" s="61">
        <v>0.01</v>
      </c>
      <c r="BG292" s="63">
        <v>0.01</v>
      </c>
      <c r="BH292" s="63">
        <v>0.01</v>
      </c>
      <c r="BI292" s="63">
        <v>0</v>
      </c>
      <c r="BJ292" s="61">
        <v>0.01</v>
      </c>
      <c r="BK292" s="63">
        <v>0.01</v>
      </c>
      <c r="BL292" s="63">
        <v>0.02</v>
      </c>
      <c r="BM292" s="64">
        <v>0.01</v>
      </c>
      <c r="BN292" s="62">
        <f t="shared" si="4"/>
        <v>3.6999999999999971</v>
      </c>
      <c r="BO292" s="62" t="s">
        <v>209</v>
      </c>
    </row>
    <row r="293" spans="2:67" collapsed="1">
      <c r="B293" s="85" t="s">
        <v>246</v>
      </c>
      <c r="C293" s="44" t="s">
        <v>201</v>
      </c>
      <c r="D293" s="46">
        <v>2</v>
      </c>
      <c r="E293" s="48">
        <v>5</v>
      </c>
      <c r="F293" s="49">
        <v>2</v>
      </c>
      <c r="G293" s="46">
        <v>3</v>
      </c>
      <c r="H293" s="46">
        <v>4</v>
      </c>
      <c r="I293" s="46">
        <v>0</v>
      </c>
      <c r="J293" s="49">
        <v>3</v>
      </c>
      <c r="K293" s="46">
        <v>4</v>
      </c>
      <c r="L293" s="46">
        <v>1</v>
      </c>
      <c r="M293" s="48">
        <v>1</v>
      </c>
      <c r="N293" s="49">
        <v>8</v>
      </c>
      <c r="O293" s="46">
        <v>4</v>
      </c>
      <c r="P293" s="46">
        <v>8</v>
      </c>
      <c r="Q293" s="46">
        <v>2</v>
      </c>
      <c r="R293" s="46">
        <v>3</v>
      </c>
      <c r="S293" s="49">
        <v>3</v>
      </c>
      <c r="T293" s="46">
        <v>3</v>
      </c>
      <c r="U293" s="46">
        <v>5</v>
      </c>
      <c r="V293" s="48">
        <v>4</v>
      </c>
      <c r="W293" s="46">
        <v>3</v>
      </c>
      <c r="X293" s="46">
        <v>1</v>
      </c>
      <c r="Y293" s="46">
        <v>3</v>
      </c>
      <c r="Z293" s="46">
        <v>5</v>
      </c>
      <c r="AA293" s="48">
        <v>0</v>
      </c>
      <c r="AB293" s="46">
        <v>3</v>
      </c>
      <c r="AC293" s="46">
        <v>2</v>
      </c>
      <c r="AD293" s="46">
        <v>5</v>
      </c>
      <c r="AE293" s="48">
        <v>3</v>
      </c>
      <c r="AF293" s="46">
        <v>3</v>
      </c>
      <c r="AG293" s="46">
        <v>5</v>
      </c>
      <c r="AH293" s="46">
        <v>6</v>
      </c>
      <c r="AI293" s="46">
        <v>9</v>
      </c>
      <c r="AJ293" s="49">
        <v>8</v>
      </c>
      <c r="AK293" s="46">
        <v>7</v>
      </c>
      <c r="AL293" s="46">
        <v>9</v>
      </c>
      <c r="AM293" s="46">
        <v>39</v>
      </c>
      <c r="AN293" s="48">
        <v>69</v>
      </c>
      <c r="AO293" s="46">
        <v>54</v>
      </c>
      <c r="AP293" s="46">
        <v>51</v>
      </c>
      <c r="AQ293" s="142">
        <v>45</v>
      </c>
      <c r="AR293" s="118">
        <v>37</v>
      </c>
      <c r="AS293" s="46">
        <v>33</v>
      </c>
      <c r="AT293" s="46">
        <v>31</v>
      </c>
      <c r="AU293" s="46">
        <v>23</v>
      </c>
      <c r="AV293" s="46">
        <v>15</v>
      </c>
      <c r="AW293" s="49">
        <v>16</v>
      </c>
      <c r="AX293" s="46">
        <v>7</v>
      </c>
      <c r="AY293" s="46">
        <v>11</v>
      </c>
      <c r="AZ293" s="46">
        <v>11</v>
      </c>
      <c r="BA293" s="48">
        <v>8</v>
      </c>
      <c r="BB293" s="46">
        <v>7</v>
      </c>
      <c r="BC293" s="46">
        <v>5</v>
      </c>
      <c r="BD293" s="46">
        <v>6</v>
      </c>
      <c r="BE293" s="48">
        <v>9</v>
      </c>
      <c r="BF293" s="49">
        <v>4</v>
      </c>
      <c r="BG293" s="46">
        <v>2</v>
      </c>
      <c r="BH293" s="46">
        <v>2</v>
      </c>
      <c r="BI293" s="46">
        <v>1</v>
      </c>
      <c r="BJ293" s="49">
        <v>4</v>
      </c>
      <c r="BK293" s="46">
        <v>1</v>
      </c>
      <c r="BL293" s="46">
        <v>0</v>
      </c>
      <c r="BM293" s="48">
        <v>0</v>
      </c>
      <c r="BN293" s="120">
        <f t="shared" ref="BN293:BN308" si="5">SUM(N293:BM293)</f>
        <v>603</v>
      </c>
      <c r="BO293" s="44" t="s">
        <v>201</v>
      </c>
    </row>
    <row r="294" spans="2:67">
      <c r="B294" s="43" t="s">
        <v>228</v>
      </c>
      <c r="C294" s="44" t="s">
        <v>203</v>
      </c>
      <c r="D294" s="46">
        <v>16</v>
      </c>
      <c r="E294" s="48">
        <v>23</v>
      </c>
      <c r="F294" s="49">
        <v>10</v>
      </c>
      <c r="G294" s="46">
        <v>28</v>
      </c>
      <c r="H294" s="46">
        <v>9</v>
      </c>
      <c r="I294" s="46">
        <v>11</v>
      </c>
      <c r="J294" s="49">
        <v>14</v>
      </c>
      <c r="K294" s="46">
        <v>10</v>
      </c>
      <c r="L294" s="46">
        <v>12</v>
      </c>
      <c r="M294" s="48">
        <v>21</v>
      </c>
      <c r="N294" s="49">
        <v>16</v>
      </c>
      <c r="O294" s="46">
        <v>25</v>
      </c>
      <c r="P294" s="46">
        <v>35</v>
      </c>
      <c r="Q294" s="46">
        <v>24</v>
      </c>
      <c r="R294" s="46">
        <v>18</v>
      </c>
      <c r="S294" s="49">
        <v>20</v>
      </c>
      <c r="T294" s="46">
        <v>29</v>
      </c>
      <c r="U294" s="46">
        <v>18</v>
      </c>
      <c r="V294" s="48">
        <v>22</v>
      </c>
      <c r="W294" s="46">
        <v>18</v>
      </c>
      <c r="X294" s="46">
        <v>17</v>
      </c>
      <c r="Y294" s="46">
        <v>17</v>
      </c>
      <c r="Z294" s="46">
        <v>24</v>
      </c>
      <c r="AA294" s="48">
        <v>21</v>
      </c>
      <c r="AB294" s="46">
        <v>7</v>
      </c>
      <c r="AC294" s="46">
        <v>16</v>
      </c>
      <c r="AD294" s="46">
        <v>11</v>
      </c>
      <c r="AE294" s="48">
        <v>6</v>
      </c>
      <c r="AF294" s="46">
        <v>8</v>
      </c>
      <c r="AG294" s="46">
        <v>14</v>
      </c>
      <c r="AH294" s="46">
        <v>21</v>
      </c>
      <c r="AI294" s="46">
        <v>19</v>
      </c>
      <c r="AJ294" s="49">
        <v>44</v>
      </c>
      <c r="AK294" s="46">
        <v>44</v>
      </c>
      <c r="AL294" s="46">
        <v>75</v>
      </c>
      <c r="AM294" s="46">
        <v>182</v>
      </c>
      <c r="AN294" s="48">
        <v>257</v>
      </c>
      <c r="AO294" s="46">
        <v>276</v>
      </c>
      <c r="AP294" s="46">
        <v>289</v>
      </c>
      <c r="AQ294" s="142">
        <v>220</v>
      </c>
      <c r="AR294" s="118">
        <v>211</v>
      </c>
      <c r="AS294" s="46">
        <v>175</v>
      </c>
      <c r="AT294" s="46">
        <v>111</v>
      </c>
      <c r="AU294" s="46">
        <v>96</v>
      </c>
      <c r="AV294" s="46">
        <v>90</v>
      </c>
      <c r="AW294" s="49">
        <v>69</v>
      </c>
      <c r="AX294" s="46">
        <v>71</v>
      </c>
      <c r="AY294" s="46">
        <v>53</v>
      </c>
      <c r="AZ294" s="46">
        <v>43</v>
      </c>
      <c r="BA294" s="48">
        <v>60</v>
      </c>
      <c r="BB294" s="46">
        <v>39</v>
      </c>
      <c r="BC294" s="46">
        <v>27</v>
      </c>
      <c r="BD294" s="46">
        <v>21</v>
      </c>
      <c r="BE294" s="48">
        <v>14</v>
      </c>
      <c r="BF294" s="49">
        <v>10</v>
      </c>
      <c r="BG294" s="46">
        <v>12</v>
      </c>
      <c r="BH294" s="46">
        <v>7</v>
      </c>
      <c r="BI294" s="46">
        <v>1</v>
      </c>
      <c r="BJ294" s="49">
        <v>1</v>
      </c>
      <c r="BK294" s="46">
        <v>4</v>
      </c>
      <c r="BL294" s="46">
        <v>3</v>
      </c>
      <c r="BM294" s="48">
        <v>3</v>
      </c>
      <c r="BN294" s="120">
        <f t="shared" si="5"/>
        <v>2914</v>
      </c>
      <c r="BO294" s="44" t="s">
        <v>203</v>
      </c>
    </row>
    <row r="295" spans="2:67">
      <c r="B295" s="43"/>
      <c r="C295" s="44" t="s">
        <v>204</v>
      </c>
      <c r="D295" s="46">
        <v>13</v>
      </c>
      <c r="E295" s="48">
        <v>12</v>
      </c>
      <c r="F295" s="49">
        <v>14</v>
      </c>
      <c r="G295" s="46">
        <v>10</v>
      </c>
      <c r="H295" s="46">
        <v>7</v>
      </c>
      <c r="I295" s="46">
        <v>6</v>
      </c>
      <c r="J295" s="49">
        <v>14</v>
      </c>
      <c r="K295" s="46">
        <v>19</v>
      </c>
      <c r="L295" s="46">
        <v>19</v>
      </c>
      <c r="M295" s="48">
        <v>14</v>
      </c>
      <c r="N295" s="49">
        <v>39</v>
      </c>
      <c r="O295" s="46">
        <v>18</v>
      </c>
      <c r="P295" s="46">
        <v>39</v>
      </c>
      <c r="Q295" s="46">
        <v>17</v>
      </c>
      <c r="R295" s="46">
        <v>11</v>
      </c>
      <c r="S295" s="49">
        <v>10</v>
      </c>
      <c r="T295" s="46">
        <v>15</v>
      </c>
      <c r="U295" s="46">
        <v>14</v>
      </c>
      <c r="V295" s="48">
        <v>24</v>
      </c>
      <c r="W295" s="46">
        <v>16</v>
      </c>
      <c r="X295" s="46">
        <v>18</v>
      </c>
      <c r="Y295" s="46">
        <v>10</v>
      </c>
      <c r="Z295" s="46">
        <v>15</v>
      </c>
      <c r="AA295" s="48">
        <v>16</v>
      </c>
      <c r="AB295" s="46">
        <v>18</v>
      </c>
      <c r="AC295" s="46">
        <v>11</v>
      </c>
      <c r="AD295" s="46">
        <v>4</v>
      </c>
      <c r="AE295" s="48">
        <v>11</v>
      </c>
      <c r="AF295" s="46">
        <v>7</v>
      </c>
      <c r="AG295" s="46">
        <v>17</v>
      </c>
      <c r="AH295" s="46">
        <v>16</v>
      </c>
      <c r="AI295" s="46">
        <v>27</v>
      </c>
      <c r="AJ295" s="49">
        <v>34</v>
      </c>
      <c r="AK295" s="46">
        <v>44</v>
      </c>
      <c r="AL295" s="46">
        <v>60</v>
      </c>
      <c r="AM295" s="46">
        <v>83</v>
      </c>
      <c r="AN295" s="48">
        <v>116</v>
      </c>
      <c r="AO295" s="46">
        <v>153</v>
      </c>
      <c r="AP295" s="46">
        <v>140</v>
      </c>
      <c r="AQ295" s="142">
        <v>93</v>
      </c>
      <c r="AR295" s="118">
        <v>89</v>
      </c>
      <c r="AS295" s="46">
        <v>78</v>
      </c>
      <c r="AT295" s="46">
        <v>83</v>
      </c>
      <c r="AU295" s="46">
        <v>70</v>
      </c>
      <c r="AV295" s="46">
        <v>46</v>
      </c>
      <c r="AW295" s="49">
        <v>45</v>
      </c>
      <c r="AX295" s="46">
        <v>35</v>
      </c>
      <c r="AY295" s="46">
        <v>39</v>
      </c>
      <c r="AZ295" s="46">
        <v>49</v>
      </c>
      <c r="BA295" s="48">
        <v>29</v>
      </c>
      <c r="BB295" s="46">
        <v>29</v>
      </c>
      <c r="BC295" s="46">
        <v>10</v>
      </c>
      <c r="BD295" s="46">
        <v>8</v>
      </c>
      <c r="BE295" s="48">
        <v>13</v>
      </c>
      <c r="BF295" s="49">
        <v>2</v>
      </c>
      <c r="BG295" s="46">
        <v>1</v>
      </c>
      <c r="BH295" s="46">
        <v>1</v>
      </c>
      <c r="BI295" s="46">
        <v>3</v>
      </c>
      <c r="BJ295" s="49">
        <v>4</v>
      </c>
      <c r="BK295" s="46">
        <v>7</v>
      </c>
      <c r="BL295" s="46">
        <v>2</v>
      </c>
      <c r="BM295" s="48">
        <v>4</v>
      </c>
      <c r="BN295" s="120">
        <f t="shared" si="5"/>
        <v>1743</v>
      </c>
      <c r="BO295" s="44" t="s">
        <v>204</v>
      </c>
    </row>
    <row r="296" spans="2:67">
      <c r="B296" s="43"/>
      <c r="C296" s="44" t="s">
        <v>205</v>
      </c>
      <c r="D296" s="46">
        <v>11</v>
      </c>
      <c r="E296" s="48">
        <v>20</v>
      </c>
      <c r="F296" s="49">
        <v>11</v>
      </c>
      <c r="G296" s="46">
        <v>3</v>
      </c>
      <c r="H296" s="46">
        <v>8</v>
      </c>
      <c r="I296" s="46">
        <v>8</v>
      </c>
      <c r="J296" s="49">
        <v>6</v>
      </c>
      <c r="K296" s="46">
        <v>24</v>
      </c>
      <c r="L296" s="46">
        <v>10</v>
      </c>
      <c r="M296" s="48">
        <v>37</v>
      </c>
      <c r="N296" s="49">
        <v>52</v>
      </c>
      <c r="O296" s="46">
        <v>31</v>
      </c>
      <c r="P296" s="46">
        <v>35</v>
      </c>
      <c r="Q296" s="46">
        <v>23</v>
      </c>
      <c r="R296" s="46">
        <v>17</v>
      </c>
      <c r="S296" s="49">
        <v>18</v>
      </c>
      <c r="T296" s="46">
        <v>32</v>
      </c>
      <c r="U296" s="46">
        <v>35</v>
      </c>
      <c r="V296" s="48">
        <v>33</v>
      </c>
      <c r="W296" s="46">
        <v>26</v>
      </c>
      <c r="X296" s="46">
        <v>50</v>
      </c>
      <c r="Y296" s="46">
        <v>25</v>
      </c>
      <c r="Z296" s="46">
        <v>31</v>
      </c>
      <c r="AA296" s="48">
        <v>23</v>
      </c>
      <c r="AB296" s="46">
        <v>18</v>
      </c>
      <c r="AC296" s="46">
        <v>19</v>
      </c>
      <c r="AD296" s="46">
        <v>23</v>
      </c>
      <c r="AE296" s="48">
        <v>25</v>
      </c>
      <c r="AF296" s="46">
        <v>30</v>
      </c>
      <c r="AG296" s="46">
        <v>45</v>
      </c>
      <c r="AH296" s="46">
        <v>39</v>
      </c>
      <c r="AI296" s="46">
        <v>59</v>
      </c>
      <c r="AJ296" s="49">
        <v>72</v>
      </c>
      <c r="AK296" s="46">
        <v>68</v>
      </c>
      <c r="AL296" s="46">
        <v>97</v>
      </c>
      <c r="AM296" s="46">
        <v>174</v>
      </c>
      <c r="AN296" s="48">
        <v>245</v>
      </c>
      <c r="AO296" s="46">
        <v>290</v>
      </c>
      <c r="AP296" s="46">
        <v>265</v>
      </c>
      <c r="AQ296" s="142">
        <v>239</v>
      </c>
      <c r="AR296" s="118">
        <v>203</v>
      </c>
      <c r="AS296" s="46">
        <v>156</v>
      </c>
      <c r="AT296" s="46">
        <v>129</v>
      </c>
      <c r="AU296" s="46">
        <v>138</v>
      </c>
      <c r="AV296" s="46">
        <v>104</v>
      </c>
      <c r="AW296" s="49">
        <v>79</v>
      </c>
      <c r="AX296" s="46">
        <v>80</v>
      </c>
      <c r="AY296" s="46">
        <v>76</v>
      </c>
      <c r="AZ296" s="46">
        <v>93</v>
      </c>
      <c r="BA296" s="48">
        <v>58</v>
      </c>
      <c r="BB296" s="46">
        <v>34</v>
      </c>
      <c r="BC296" s="46">
        <v>26</v>
      </c>
      <c r="BD296" s="46">
        <v>34</v>
      </c>
      <c r="BE296" s="48">
        <v>20</v>
      </c>
      <c r="BF296" s="49">
        <v>17</v>
      </c>
      <c r="BG296" s="46">
        <v>6</v>
      </c>
      <c r="BH296" s="46">
        <v>8</v>
      </c>
      <c r="BI296" s="46">
        <v>10</v>
      </c>
      <c r="BJ296" s="49">
        <v>6</v>
      </c>
      <c r="BK296" s="46">
        <v>5</v>
      </c>
      <c r="BL296" s="46">
        <v>12</v>
      </c>
      <c r="BM296" s="48">
        <v>7</v>
      </c>
      <c r="BN296" s="120">
        <f t="shared" si="5"/>
        <v>3440</v>
      </c>
      <c r="BO296" s="44" t="s">
        <v>205</v>
      </c>
    </row>
    <row r="297" spans="2:67">
      <c r="B297" s="43"/>
      <c r="C297" s="44" t="s">
        <v>206</v>
      </c>
      <c r="D297" s="46">
        <v>1</v>
      </c>
      <c r="E297" s="48">
        <v>3</v>
      </c>
      <c r="F297" s="49">
        <v>5</v>
      </c>
      <c r="G297" s="46">
        <v>4</v>
      </c>
      <c r="H297" s="46">
        <v>2</v>
      </c>
      <c r="I297" s="46">
        <v>3</v>
      </c>
      <c r="J297" s="49">
        <v>6</v>
      </c>
      <c r="K297" s="46">
        <v>4</v>
      </c>
      <c r="L297" s="46">
        <v>7</v>
      </c>
      <c r="M297" s="48">
        <v>4</v>
      </c>
      <c r="N297" s="49">
        <v>7</v>
      </c>
      <c r="O297" s="46">
        <v>9</v>
      </c>
      <c r="P297" s="46">
        <v>3</v>
      </c>
      <c r="Q297" s="46">
        <v>6</v>
      </c>
      <c r="R297" s="46">
        <v>7</v>
      </c>
      <c r="S297" s="49">
        <v>6</v>
      </c>
      <c r="T297" s="46">
        <v>7</v>
      </c>
      <c r="U297" s="46">
        <v>4</v>
      </c>
      <c r="V297" s="48">
        <v>5</v>
      </c>
      <c r="W297" s="46">
        <v>0</v>
      </c>
      <c r="X297" s="46">
        <v>4</v>
      </c>
      <c r="Y297" s="46">
        <v>2</v>
      </c>
      <c r="Z297" s="46">
        <v>2</v>
      </c>
      <c r="AA297" s="48">
        <v>1</v>
      </c>
      <c r="AB297" s="46">
        <v>2</v>
      </c>
      <c r="AC297" s="46">
        <v>1</v>
      </c>
      <c r="AD297" s="46">
        <v>1</v>
      </c>
      <c r="AE297" s="48">
        <v>6</v>
      </c>
      <c r="AF297" s="46">
        <v>2</v>
      </c>
      <c r="AG297" s="46">
        <v>8</v>
      </c>
      <c r="AH297" s="46">
        <v>4</v>
      </c>
      <c r="AI297" s="46">
        <v>5</v>
      </c>
      <c r="AJ297" s="49">
        <v>5</v>
      </c>
      <c r="AK297" s="46">
        <v>9</v>
      </c>
      <c r="AL297" s="46">
        <v>12</v>
      </c>
      <c r="AM297" s="46">
        <v>13</v>
      </c>
      <c r="AN297" s="48">
        <v>24</v>
      </c>
      <c r="AO297" s="46">
        <v>25</v>
      </c>
      <c r="AP297" s="46">
        <v>38</v>
      </c>
      <c r="AQ297" s="142">
        <v>31</v>
      </c>
      <c r="AR297" s="118">
        <v>26</v>
      </c>
      <c r="AS297" s="46">
        <v>19</v>
      </c>
      <c r="AT297" s="46">
        <v>21</v>
      </c>
      <c r="AU297" s="46">
        <v>28</v>
      </c>
      <c r="AV297" s="46">
        <v>27</v>
      </c>
      <c r="AW297" s="49">
        <v>17</v>
      </c>
      <c r="AX297" s="46">
        <v>9</v>
      </c>
      <c r="AY297" s="46">
        <v>13</v>
      </c>
      <c r="AZ297" s="46">
        <v>12</v>
      </c>
      <c r="BA297" s="48">
        <v>5</v>
      </c>
      <c r="BB297" s="46">
        <v>4</v>
      </c>
      <c r="BC297" s="46">
        <v>3</v>
      </c>
      <c r="BD297" s="46">
        <v>5</v>
      </c>
      <c r="BE297" s="48">
        <v>1</v>
      </c>
      <c r="BF297" s="49">
        <v>3</v>
      </c>
      <c r="BG297" s="46">
        <v>1</v>
      </c>
      <c r="BH297" s="46">
        <v>0</v>
      </c>
      <c r="BI297" s="46">
        <v>1</v>
      </c>
      <c r="BJ297" s="49">
        <v>0</v>
      </c>
      <c r="BK297" s="46">
        <v>1</v>
      </c>
      <c r="BL297" s="46">
        <v>0</v>
      </c>
      <c r="BM297" s="48">
        <v>0</v>
      </c>
      <c r="BN297" s="120">
        <f t="shared" si="5"/>
        <v>445</v>
      </c>
      <c r="BO297" s="44" t="s">
        <v>206</v>
      </c>
    </row>
    <row r="298" spans="2:67">
      <c r="B298" s="43"/>
      <c r="C298" s="44" t="s">
        <v>207</v>
      </c>
      <c r="D298" s="46">
        <v>4</v>
      </c>
      <c r="E298" s="48">
        <v>2</v>
      </c>
      <c r="F298" s="49">
        <v>2</v>
      </c>
      <c r="G298" s="46">
        <v>2</v>
      </c>
      <c r="H298" s="46">
        <v>1</v>
      </c>
      <c r="I298" s="46">
        <v>1</v>
      </c>
      <c r="J298" s="49">
        <v>2</v>
      </c>
      <c r="K298" s="46">
        <v>0</v>
      </c>
      <c r="L298" s="46">
        <v>3</v>
      </c>
      <c r="M298" s="48">
        <v>2</v>
      </c>
      <c r="N298" s="49">
        <v>4</v>
      </c>
      <c r="O298" s="46">
        <v>2</v>
      </c>
      <c r="P298" s="46">
        <v>2</v>
      </c>
      <c r="Q298" s="46">
        <v>1</v>
      </c>
      <c r="R298" s="46">
        <v>1</v>
      </c>
      <c r="S298" s="49">
        <v>0</v>
      </c>
      <c r="T298" s="46">
        <v>2</v>
      </c>
      <c r="U298" s="46">
        <v>0</v>
      </c>
      <c r="V298" s="48">
        <v>0</v>
      </c>
      <c r="W298" s="46">
        <v>4</v>
      </c>
      <c r="X298" s="46">
        <v>4</v>
      </c>
      <c r="Y298" s="46">
        <v>4</v>
      </c>
      <c r="Z298" s="46">
        <v>2</v>
      </c>
      <c r="AA298" s="48">
        <v>1</v>
      </c>
      <c r="AB298" s="46">
        <v>2</v>
      </c>
      <c r="AC298" s="46">
        <v>0</v>
      </c>
      <c r="AD298" s="46">
        <v>1</v>
      </c>
      <c r="AE298" s="48">
        <v>2</v>
      </c>
      <c r="AF298" s="46">
        <v>2</v>
      </c>
      <c r="AG298" s="46">
        <v>0</v>
      </c>
      <c r="AH298" s="46">
        <v>1</v>
      </c>
      <c r="AI298" s="46">
        <v>5</v>
      </c>
      <c r="AJ298" s="49">
        <v>13</v>
      </c>
      <c r="AK298" s="46">
        <v>3</v>
      </c>
      <c r="AL298" s="46">
        <v>11</v>
      </c>
      <c r="AM298" s="46">
        <v>14</v>
      </c>
      <c r="AN298" s="48">
        <v>25</v>
      </c>
      <c r="AO298" s="46">
        <v>14</v>
      </c>
      <c r="AP298" s="46">
        <v>9</v>
      </c>
      <c r="AQ298" s="143">
        <v>8</v>
      </c>
      <c r="AR298" s="118">
        <v>7</v>
      </c>
      <c r="AS298" s="46">
        <v>8</v>
      </c>
      <c r="AT298" s="46">
        <v>4</v>
      </c>
      <c r="AU298" s="46">
        <v>14</v>
      </c>
      <c r="AV298" s="46">
        <v>11</v>
      </c>
      <c r="AW298" s="49">
        <v>21</v>
      </c>
      <c r="AX298" s="46">
        <v>16</v>
      </c>
      <c r="AY298" s="46">
        <v>22</v>
      </c>
      <c r="AZ298" s="46">
        <v>17</v>
      </c>
      <c r="BA298" s="48">
        <v>17</v>
      </c>
      <c r="BB298" s="46">
        <v>7</v>
      </c>
      <c r="BC298" s="46">
        <v>1</v>
      </c>
      <c r="BD298" s="46">
        <v>2</v>
      </c>
      <c r="BE298" s="48">
        <v>2</v>
      </c>
      <c r="BF298" s="49">
        <v>3</v>
      </c>
      <c r="BG298" s="46">
        <v>1</v>
      </c>
      <c r="BH298" s="46">
        <v>1</v>
      </c>
      <c r="BI298" s="46">
        <v>2</v>
      </c>
      <c r="BJ298" s="49">
        <v>0</v>
      </c>
      <c r="BK298" s="46">
        <v>0</v>
      </c>
      <c r="BL298" s="46">
        <v>1</v>
      </c>
      <c r="BM298" s="48">
        <v>2</v>
      </c>
      <c r="BN298" s="120">
        <f t="shared" si="5"/>
        <v>296</v>
      </c>
      <c r="BO298" s="44" t="s">
        <v>207</v>
      </c>
    </row>
    <row r="299" spans="2:67">
      <c r="B299" s="43"/>
      <c r="C299" s="71" t="s">
        <v>208</v>
      </c>
      <c r="D299" s="72">
        <v>47</v>
      </c>
      <c r="E299" s="73">
        <v>65</v>
      </c>
      <c r="F299" s="74">
        <v>44</v>
      </c>
      <c r="G299" s="72">
        <v>50</v>
      </c>
      <c r="H299" s="72">
        <v>31</v>
      </c>
      <c r="I299" s="72">
        <v>29</v>
      </c>
      <c r="J299" s="74">
        <v>45</v>
      </c>
      <c r="K299" s="72">
        <v>61</v>
      </c>
      <c r="L299" s="72">
        <v>52</v>
      </c>
      <c r="M299" s="73">
        <v>79</v>
      </c>
      <c r="N299" s="74">
        <v>126</v>
      </c>
      <c r="O299" s="72">
        <v>89</v>
      </c>
      <c r="P299" s="72">
        <v>122</v>
      </c>
      <c r="Q299" s="72">
        <v>73</v>
      </c>
      <c r="R299" s="72">
        <v>57</v>
      </c>
      <c r="S299" s="74">
        <v>57</v>
      </c>
      <c r="T299" s="72">
        <v>88</v>
      </c>
      <c r="U299" s="72">
        <v>76</v>
      </c>
      <c r="V299" s="73">
        <v>88</v>
      </c>
      <c r="W299" s="72">
        <v>67</v>
      </c>
      <c r="X299" s="72">
        <v>94</v>
      </c>
      <c r="Y299" s="72">
        <v>61</v>
      </c>
      <c r="Z299" s="72">
        <v>79</v>
      </c>
      <c r="AA299" s="73">
        <v>62</v>
      </c>
      <c r="AB299" s="72">
        <v>50</v>
      </c>
      <c r="AC299" s="72">
        <v>49</v>
      </c>
      <c r="AD299" s="72">
        <v>45</v>
      </c>
      <c r="AE299" s="73">
        <v>53</v>
      </c>
      <c r="AF299" s="72">
        <v>52</v>
      </c>
      <c r="AG299" s="72">
        <v>89</v>
      </c>
      <c r="AH299" s="72">
        <v>87</v>
      </c>
      <c r="AI299" s="72">
        <v>124</v>
      </c>
      <c r="AJ299" s="74">
        <v>176</v>
      </c>
      <c r="AK299" s="72">
        <v>175</v>
      </c>
      <c r="AL299" s="72">
        <v>264</v>
      </c>
      <c r="AM299" s="72">
        <v>505</v>
      </c>
      <c r="AN299" s="73">
        <v>736</v>
      </c>
      <c r="AO299" s="72">
        <v>812</v>
      </c>
      <c r="AP299" s="72">
        <v>792</v>
      </c>
      <c r="AQ299" s="143">
        <v>636</v>
      </c>
      <c r="AR299" s="121">
        <v>573</v>
      </c>
      <c r="AS299" s="72">
        <v>469</v>
      </c>
      <c r="AT299" s="72">
        <v>379</v>
      </c>
      <c r="AU299" s="72">
        <v>369</v>
      </c>
      <c r="AV299" s="72">
        <v>293</v>
      </c>
      <c r="AW299" s="74">
        <v>247</v>
      </c>
      <c r="AX299" s="72">
        <v>218</v>
      </c>
      <c r="AY299" s="72">
        <v>214</v>
      </c>
      <c r="AZ299" s="72">
        <v>225</v>
      </c>
      <c r="BA299" s="73">
        <v>177</v>
      </c>
      <c r="BB299" s="72">
        <v>120</v>
      </c>
      <c r="BC299" s="72">
        <v>72</v>
      </c>
      <c r="BD299" s="72">
        <v>76</v>
      </c>
      <c r="BE299" s="73">
        <v>59</v>
      </c>
      <c r="BF299" s="74">
        <v>39</v>
      </c>
      <c r="BG299" s="72">
        <v>23</v>
      </c>
      <c r="BH299" s="72">
        <v>19</v>
      </c>
      <c r="BI299" s="72">
        <v>18</v>
      </c>
      <c r="BJ299" s="74">
        <v>15</v>
      </c>
      <c r="BK299" s="72">
        <v>18</v>
      </c>
      <c r="BL299" s="72">
        <v>18</v>
      </c>
      <c r="BM299" s="73">
        <v>16</v>
      </c>
      <c r="BN299" s="122">
        <f t="shared" si="5"/>
        <v>9441</v>
      </c>
      <c r="BO299" s="71" t="s">
        <v>208</v>
      </c>
    </row>
    <row r="300" spans="2:67">
      <c r="B300" s="50"/>
      <c r="C300" s="51" t="s">
        <v>209</v>
      </c>
      <c r="D300" s="52">
        <v>8359</v>
      </c>
      <c r="E300" s="54">
        <v>7752</v>
      </c>
      <c r="F300" s="53">
        <v>7246</v>
      </c>
      <c r="G300" s="52">
        <v>9406</v>
      </c>
      <c r="H300" s="52">
        <v>8948</v>
      </c>
      <c r="I300" s="52">
        <v>11945</v>
      </c>
      <c r="J300" s="53">
        <v>15163</v>
      </c>
      <c r="K300" s="52">
        <v>19233</v>
      </c>
      <c r="L300" s="52">
        <v>27120</v>
      </c>
      <c r="M300" s="54">
        <v>34610</v>
      </c>
      <c r="N300" s="53">
        <v>22357</v>
      </c>
      <c r="O300" s="52">
        <v>34857</v>
      </c>
      <c r="P300" s="52">
        <v>27755</v>
      </c>
      <c r="Q300" s="52">
        <v>29920</v>
      </c>
      <c r="R300" s="52">
        <v>29869</v>
      </c>
      <c r="S300" s="53">
        <v>28662</v>
      </c>
      <c r="T300" s="52">
        <v>25413</v>
      </c>
      <c r="U300" s="52">
        <v>24343</v>
      </c>
      <c r="V300" s="54">
        <v>21790</v>
      </c>
      <c r="W300" s="52">
        <v>20041</v>
      </c>
      <c r="X300" s="52">
        <v>18927</v>
      </c>
      <c r="Y300" s="52">
        <v>15872</v>
      </c>
      <c r="Z300" s="52">
        <v>14354</v>
      </c>
      <c r="AA300" s="54">
        <v>10132</v>
      </c>
      <c r="AB300" s="52">
        <v>8138</v>
      </c>
      <c r="AC300" s="52">
        <v>6852</v>
      </c>
      <c r="AD300" s="52">
        <v>5360</v>
      </c>
      <c r="AE300" s="54">
        <v>4227</v>
      </c>
      <c r="AF300" s="52">
        <v>3604</v>
      </c>
      <c r="AG300" s="52">
        <v>3694</v>
      </c>
      <c r="AH300" s="52">
        <v>3229</v>
      </c>
      <c r="AI300" s="52">
        <v>3227</v>
      </c>
      <c r="AJ300" s="53">
        <v>3544</v>
      </c>
      <c r="AK300" s="52">
        <v>3455</v>
      </c>
      <c r="AL300" s="52">
        <v>3841</v>
      </c>
      <c r="AM300" s="52">
        <v>5405</v>
      </c>
      <c r="AN300" s="54">
        <v>7615</v>
      </c>
      <c r="AO300" s="52">
        <v>9263</v>
      </c>
      <c r="AP300" s="52">
        <v>12069</v>
      </c>
      <c r="AQ300" s="144">
        <v>15924</v>
      </c>
      <c r="AR300" s="42">
        <v>21365</v>
      </c>
      <c r="AS300" s="52">
        <v>23126</v>
      </c>
      <c r="AT300" s="129">
        <v>22288</v>
      </c>
      <c r="AU300" s="52">
        <v>33275</v>
      </c>
      <c r="AV300" s="52">
        <v>32197</v>
      </c>
      <c r="AW300" s="53">
        <v>31329</v>
      </c>
      <c r="AX300" s="52">
        <v>31831</v>
      </c>
      <c r="AY300" s="52">
        <v>26631</v>
      </c>
      <c r="AZ300" s="52">
        <v>22640</v>
      </c>
      <c r="BA300" s="54">
        <v>18587</v>
      </c>
      <c r="BB300" s="52">
        <v>14303</v>
      </c>
      <c r="BC300" s="52">
        <v>9900</v>
      </c>
      <c r="BD300" s="52">
        <v>8665</v>
      </c>
      <c r="BE300" s="54">
        <v>8777</v>
      </c>
      <c r="BF300" s="53">
        <v>7542</v>
      </c>
      <c r="BG300" s="52">
        <v>7372</v>
      </c>
      <c r="BH300" s="52">
        <v>6302</v>
      </c>
      <c r="BI300" s="52">
        <v>5552</v>
      </c>
      <c r="BJ300" s="53">
        <v>4835</v>
      </c>
      <c r="BK300" s="52">
        <v>4653</v>
      </c>
      <c r="BL300" s="52">
        <v>4778</v>
      </c>
      <c r="BM300" s="54">
        <v>5068</v>
      </c>
      <c r="BN300" s="123">
        <f t="shared" si="5"/>
        <v>774755</v>
      </c>
      <c r="BO300" s="51" t="s">
        <v>209</v>
      </c>
    </row>
    <row r="301" spans="2:67">
      <c r="B301" s="86" t="s">
        <v>246</v>
      </c>
      <c r="C301" s="56" t="s">
        <v>201</v>
      </c>
      <c r="D301" s="57">
        <v>0.4</v>
      </c>
      <c r="E301" s="58">
        <v>1</v>
      </c>
      <c r="F301" s="55">
        <v>0.4</v>
      </c>
      <c r="G301" s="57">
        <v>0.6</v>
      </c>
      <c r="H301" s="57">
        <v>0.8</v>
      </c>
      <c r="I301" s="57">
        <v>0</v>
      </c>
      <c r="J301" s="55">
        <v>0.6</v>
      </c>
      <c r="K301" s="57">
        <v>0.8</v>
      </c>
      <c r="L301" s="57">
        <v>0.2</v>
      </c>
      <c r="M301" s="58">
        <v>0.2</v>
      </c>
      <c r="N301" s="55">
        <v>1.6</v>
      </c>
      <c r="O301" s="57">
        <v>0.8</v>
      </c>
      <c r="P301" s="57">
        <v>1.6</v>
      </c>
      <c r="Q301" s="57">
        <v>0.4</v>
      </c>
      <c r="R301" s="57">
        <v>0.6</v>
      </c>
      <c r="S301" s="55">
        <v>0.6</v>
      </c>
      <c r="T301" s="57">
        <v>0.6</v>
      </c>
      <c r="U301" s="57">
        <v>1</v>
      </c>
      <c r="V301" s="58">
        <v>0.8</v>
      </c>
      <c r="W301" s="57">
        <v>0.6</v>
      </c>
      <c r="X301" s="57">
        <v>0.2</v>
      </c>
      <c r="Y301" s="57">
        <v>0.6</v>
      </c>
      <c r="Z301" s="57">
        <v>1</v>
      </c>
      <c r="AA301" s="58">
        <v>0</v>
      </c>
      <c r="AB301" s="57">
        <v>0.6</v>
      </c>
      <c r="AC301" s="57">
        <v>0.4</v>
      </c>
      <c r="AD301" s="57">
        <v>1</v>
      </c>
      <c r="AE301" s="58">
        <v>0.6</v>
      </c>
      <c r="AF301" s="57">
        <v>0.6</v>
      </c>
      <c r="AG301" s="57">
        <v>1</v>
      </c>
      <c r="AH301" s="57">
        <v>1.2</v>
      </c>
      <c r="AI301" s="57">
        <v>1.8</v>
      </c>
      <c r="AJ301" s="55">
        <v>1.6</v>
      </c>
      <c r="AK301" s="57">
        <v>1.4</v>
      </c>
      <c r="AL301" s="57">
        <v>1.8</v>
      </c>
      <c r="AM301" s="57">
        <v>7.8</v>
      </c>
      <c r="AN301" s="58">
        <v>13.8</v>
      </c>
      <c r="AO301" s="57">
        <v>10.8</v>
      </c>
      <c r="AP301" s="57">
        <v>10.199999999999999</v>
      </c>
      <c r="AQ301" s="145">
        <v>9</v>
      </c>
      <c r="AR301" s="58">
        <v>7.4</v>
      </c>
      <c r="AS301" s="57">
        <v>6.6</v>
      </c>
      <c r="AT301" s="57">
        <v>6.2</v>
      </c>
      <c r="AU301" s="57">
        <v>4.5999999999999996</v>
      </c>
      <c r="AV301" s="57">
        <v>3</v>
      </c>
      <c r="AW301" s="55">
        <v>3.2</v>
      </c>
      <c r="AX301" s="57">
        <v>1.4</v>
      </c>
      <c r="AY301" s="57">
        <v>2.2000000000000002</v>
      </c>
      <c r="AZ301" s="57">
        <v>2.2000000000000002</v>
      </c>
      <c r="BA301" s="58">
        <v>1.6</v>
      </c>
      <c r="BB301" s="57">
        <v>1.4</v>
      </c>
      <c r="BC301" s="57">
        <v>1</v>
      </c>
      <c r="BD301" s="57">
        <v>1.2</v>
      </c>
      <c r="BE301" s="58">
        <v>1.8</v>
      </c>
      <c r="BF301" s="55">
        <v>0.8</v>
      </c>
      <c r="BG301" s="57">
        <v>0.4</v>
      </c>
      <c r="BH301" s="57">
        <v>0.4</v>
      </c>
      <c r="BI301" s="57">
        <v>0.2</v>
      </c>
      <c r="BJ301" s="55">
        <v>0.8</v>
      </c>
      <c r="BK301" s="57">
        <v>0.2</v>
      </c>
      <c r="BL301" s="57">
        <v>0</v>
      </c>
      <c r="BM301" s="58">
        <v>0</v>
      </c>
      <c r="BN301" s="56">
        <f t="shared" si="5"/>
        <v>120.60000000000002</v>
      </c>
      <c r="BO301" s="56" t="s">
        <v>201</v>
      </c>
    </row>
    <row r="302" spans="2:67">
      <c r="B302" s="55" t="s">
        <v>226</v>
      </c>
      <c r="C302" s="56" t="s">
        <v>203</v>
      </c>
      <c r="D302" s="57">
        <v>0.89</v>
      </c>
      <c r="E302" s="58">
        <v>1.28</v>
      </c>
      <c r="F302" s="55">
        <v>0.56000000000000005</v>
      </c>
      <c r="G302" s="57">
        <v>1.56</v>
      </c>
      <c r="H302" s="57">
        <v>0.5</v>
      </c>
      <c r="I302" s="57">
        <v>0.61</v>
      </c>
      <c r="J302" s="55">
        <v>0.78</v>
      </c>
      <c r="K302" s="57">
        <v>0.56000000000000005</v>
      </c>
      <c r="L302" s="57">
        <v>0.67</v>
      </c>
      <c r="M302" s="58">
        <v>1.17</v>
      </c>
      <c r="N302" s="55">
        <v>0.89</v>
      </c>
      <c r="O302" s="57">
        <v>1.39</v>
      </c>
      <c r="P302" s="57">
        <v>1.94</v>
      </c>
      <c r="Q302" s="57">
        <v>1.33</v>
      </c>
      <c r="R302" s="57">
        <v>1</v>
      </c>
      <c r="S302" s="55">
        <v>1.1100000000000001</v>
      </c>
      <c r="T302" s="57">
        <v>1.61</v>
      </c>
      <c r="U302" s="57">
        <v>1</v>
      </c>
      <c r="V302" s="58">
        <v>1.22</v>
      </c>
      <c r="W302" s="57">
        <v>1</v>
      </c>
      <c r="X302" s="57">
        <v>0.94</v>
      </c>
      <c r="Y302" s="57">
        <v>0.94</v>
      </c>
      <c r="Z302" s="57">
        <v>1.33</v>
      </c>
      <c r="AA302" s="58">
        <v>1.17</v>
      </c>
      <c r="AB302" s="57">
        <v>0.54</v>
      </c>
      <c r="AC302" s="57">
        <v>1.23</v>
      </c>
      <c r="AD302" s="57">
        <v>0.85</v>
      </c>
      <c r="AE302" s="58">
        <v>0.46</v>
      </c>
      <c r="AF302" s="57">
        <v>0.62</v>
      </c>
      <c r="AG302" s="57">
        <v>1.08</v>
      </c>
      <c r="AH302" s="57">
        <v>1.62</v>
      </c>
      <c r="AI302" s="57">
        <v>1.46</v>
      </c>
      <c r="AJ302" s="55">
        <v>3.38</v>
      </c>
      <c r="AK302" s="57">
        <v>3.38</v>
      </c>
      <c r="AL302" s="57">
        <v>5.77</v>
      </c>
      <c r="AM302" s="57">
        <v>14</v>
      </c>
      <c r="AN302" s="58">
        <v>19.77</v>
      </c>
      <c r="AO302" s="57">
        <v>21.23</v>
      </c>
      <c r="AP302" s="57">
        <v>22.23</v>
      </c>
      <c r="AQ302" s="145">
        <v>16.920000000000002</v>
      </c>
      <c r="AR302" s="58">
        <v>16.23</v>
      </c>
      <c r="AS302" s="57">
        <v>13.46</v>
      </c>
      <c r="AT302" s="57">
        <v>8.5399999999999991</v>
      </c>
      <c r="AU302" s="57">
        <v>7.38</v>
      </c>
      <c r="AV302" s="57">
        <v>6.92</v>
      </c>
      <c r="AW302" s="55">
        <v>5.31</v>
      </c>
      <c r="AX302" s="57">
        <v>5.46</v>
      </c>
      <c r="AY302" s="57">
        <v>4.08</v>
      </c>
      <c r="AZ302" s="57">
        <v>3.31</v>
      </c>
      <c r="BA302" s="58">
        <v>4.62</v>
      </c>
      <c r="BB302" s="57">
        <v>3</v>
      </c>
      <c r="BC302" s="57">
        <v>2.08</v>
      </c>
      <c r="BD302" s="57">
        <v>1.62</v>
      </c>
      <c r="BE302" s="58">
        <v>1.08</v>
      </c>
      <c r="BF302" s="55">
        <v>0.77</v>
      </c>
      <c r="BG302" s="57">
        <v>0.92</v>
      </c>
      <c r="BH302" s="57">
        <v>0.54</v>
      </c>
      <c r="BI302" s="57">
        <v>0.08</v>
      </c>
      <c r="BJ302" s="55">
        <v>0.08</v>
      </c>
      <c r="BK302" s="57">
        <v>0.31</v>
      </c>
      <c r="BL302" s="57">
        <v>0.23</v>
      </c>
      <c r="BM302" s="58">
        <v>0.23</v>
      </c>
      <c r="BN302" s="56">
        <f t="shared" si="5"/>
        <v>217.66000000000005</v>
      </c>
      <c r="BO302" s="56" t="s">
        <v>203</v>
      </c>
    </row>
    <row r="303" spans="2:67">
      <c r="B303" s="55"/>
      <c r="C303" s="56" t="s">
        <v>204</v>
      </c>
      <c r="D303" s="57">
        <v>1.08</v>
      </c>
      <c r="E303" s="58">
        <v>1</v>
      </c>
      <c r="F303" s="55">
        <v>1.17</v>
      </c>
      <c r="G303" s="57">
        <v>0.83</v>
      </c>
      <c r="H303" s="57">
        <v>0.57999999999999996</v>
      </c>
      <c r="I303" s="57">
        <v>0.5</v>
      </c>
      <c r="J303" s="55">
        <v>1.17</v>
      </c>
      <c r="K303" s="57">
        <v>1.58</v>
      </c>
      <c r="L303" s="57">
        <v>1.58</v>
      </c>
      <c r="M303" s="58">
        <v>1.17</v>
      </c>
      <c r="N303" s="55">
        <v>3.25</v>
      </c>
      <c r="O303" s="57">
        <v>1.5</v>
      </c>
      <c r="P303" s="57">
        <v>3.25</v>
      </c>
      <c r="Q303" s="57">
        <v>1.42</v>
      </c>
      <c r="R303" s="57">
        <v>0.92</v>
      </c>
      <c r="S303" s="55">
        <v>0.83</v>
      </c>
      <c r="T303" s="57">
        <v>1.25</v>
      </c>
      <c r="U303" s="57">
        <v>1.17</v>
      </c>
      <c r="V303" s="58">
        <v>2</v>
      </c>
      <c r="W303" s="57">
        <v>1.33</v>
      </c>
      <c r="X303" s="57">
        <v>1.5</v>
      </c>
      <c r="Y303" s="57">
        <v>0.83</v>
      </c>
      <c r="Z303" s="57">
        <v>1.25</v>
      </c>
      <c r="AA303" s="58">
        <v>1.33</v>
      </c>
      <c r="AB303" s="57">
        <v>1.8</v>
      </c>
      <c r="AC303" s="57">
        <v>1.1000000000000001</v>
      </c>
      <c r="AD303" s="57">
        <v>0.4</v>
      </c>
      <c r="AE303" s="58">
        <v>1.1000000000000001</v>
      </c>
      <c r="AF303" s="57">
        <v>0.7</v>
      </c>
      <c r="AG303" s="57">
        <v>1.7</v>
      </c>
      <c r="AH303" s="57">
        <v>1.6</v>
      </c>
      <c r="AI303" s="57">
        <v>2.7</v>
      </c>
      <c r="AJ303" s="55">
        <v>3.4</v>
      </c>
      <c r="AK303" s="57">
        <v>4.4000000000000004</v>
      </c>
      <c r="AL303" s="57">
        <v>6</v>
      </c>
      <c r="AM303" s="57">
        <v>8.3000000000000007</v>
      </c>
      <c r="AN303" s="58">
        <v>11.6</v>
      </c>
      <c r="AO303" s="57">
        <v>15.3</v>
      </c>
      <c r="AP303" s="57">
        <v>14</v>
      </c>
      <c r="AQ303" s="145">
        <v>9.3000000000000007</v>
      </c>
      <c r="AR303" s="58">
        <v>8.9</v>
      </c>
      <c r="AS303" s="57">
        <v>7.8</v>
      </c>
      <c r="AT303" s="57">
        <v>8.3000000000000007</v>
      </c>
      <c r="AU303" s="57">
        <v>7</v>
      </c>
      <c r="AV303" s="57">
        <v>4.5999999999999996</v>
      </c>
      <c r="AW303" s="55">
        <v>4.5</v>
      </c>
      <c r="AX303" s="57">
        <v>3.5</v>
      </c>
      <c r="AY303" s="57">
        <v>3.9</v>
      </c>
      <c r="AZ303" s="57">
        <v>4.9000000000000004</v>
      </c>
      <c r="BA303" s="58">
        <v>2.9</v>
      </c>
      <c r="BB303" s="57">
        <v>2.9</v>
      </c>
      <c r="BC303" s="57">
        <v>1</v>
      </c>
      <c r="BD303" s="57">
        <v>0.8</v>
      </c>
      <c r="BE303" s="58">
        <v>1.3</v>
      </c>
      <c r="BF303" s="55">
        <v>0.2</v>
      </c>
      <c r="BG303" s="57">
        <v>0.1</v>
      </c>
      <c r="BH303" s="57">
        <v>0.1</v>
      </c>
      <c r="BI303" s="57">
        <v>0.3</v>
      </c>
      <c r="BJ303" s="55">
        <v>0.4</v>
      </c>
      <c r="BK303" s="57">
        <v>0.7</v>
      </c>
      <c r="BL303" s="57">
        <v>0.2</v>
      </c>
      <c r="BM303" s="58">
        <v>0.4</v>
      </c>
      <c r="BN303" s="56">
        <f t="shared" si="5"/>
        <v>169.93</v>
      </c>
      <c r="BO303" s="56" t="s">
        <v>204</v>
      </c>
    </row>
    <row r="304" spans="2:67">
      <c r="B304" s="55"/>
      <c r="C304" s="56" t="s">
        <v>205</v>
      </c>
      <c r="D304" s="57">
        <v>0.79</v>
      </c>
      <c r="E304" s="58">
        <v>1.43</v>
      </c>
      <c r="F304" s="55">
        <v>0.79</v>
      </c>
      <c r="G304" s="57">
        <v>0.21</v>
      </c>
      <c r="H304" s="57">
        <v>0.56999999999999995</v>
      </c>
      <c r="I304" s="57">
        <v>0.56999999999999995</v>
      </c>
      <c r="J304" s="55">
        <v>0.43</v>
      </c>
      <c r="K304" s="57">
        <v>1.71</v>
      </c>
      <c r="L304" s="57">
        <v>0.71</v>
      </c>
      <c r="M304" s="58">
        <v>2.64</v>
      </c>
      <c r="N304" s="55">
        <v>3.71</v>
      </c>
      <c r="O304" s="57">
        <v>2.21</v>
      </c>
      <c r="P304" s="57">
        <v>2.5</v>
      </c>
      <c r="Q304" s="57">
        <v>1.64</v>
      </c>
      <c r="R304" s="57">
        <v>1.21</v>
      </c>
      <c r="S304" s="55">
        <v>1.29</v>
      </c>
      <c r="T304" s="57">
        <v>2.29</v>
      </c>
      <c r="U304" s="57">
        <v>2.5</v>
      </c>
      <c r="V304" s="58">
        <v>2.36</v>
      </c>
      <c r="W304" s="57">
        <v>1.86</v>
      </c>
      <c r="X304" s="57">
        <v>3.57</v>
      </c>
      <c r="Y304" s="57">
        <v>1.79</v>
      </c>
      <c r="Z304" s="57">
        <v>2.21</v>
      </c>
      <c r="AA304" s="58">
        <v>1.64</v>
      </c>
      <c r="AB304" s="57">
        <v>1.5</v>
      </c>
      <c r="AC304" s="57">
        <v>1.58</v>
      </c>
      <c r="AD304" s="57">
        <v>1.92</v>
      </c>
      <c r="AE304" s="58">
        <v>2.08</v>
      </c>
      <c r="AF304" s="57">
        <v>2.5</v>
      </c>
      <c r="AG304" s="57">
        <v>3.75</v>
      </c>
      <c r="AH304" s="57">
        <v>3.25</v>
      </c>
      <c r="AI304" s="57">
        <v>4.92</v>
      </c>
      <c r="AJ304" s="55">
        <v>6</v>
      </c>
      <c r="AK304" s="57">
        <v>5.67</v>
      </c>
      <c r="AL304" s="57">
        <v>8.08</v>
      </c>
      <c r="AM304" s="57">
        <v>14.5</v>
      </c>
      <c r="AN304" s="58">
        <v>20.420000000000002</v>
      </c>
      <c r="AO304" s="57">
        <v>24.17</v>
      </c>
      <c r="AP304" s="57">
        <v>22.08</v>
      </c>
      <c r="AQ304" s="145">
        <v>19.920000000000002</v>
      </c>
      <c r="AR304" s="58">
        <v>16.920000000000002</v>
      </c>
      <c r="AS304" s="57">
        <v>13</v>
      </c>
      <c r="AT304" s="57">
        <v>10.75</v>
      </c>
      <c r="AU304" s="57">
        <v>11.5</v>
      </c>
      <c r="AV304" s="57">
        <v>8.67</v>
      </c>
      <c r="AW304" s="55">
        <v>6.58</v>
      </c>
      <c r="AX304" s="57">
        <v>6.67</v>
      </c>
      <c r="AY304" s="57">
        <v>6.33</v>
      </c>
      <c r="AZ304" s="57">
        <v>7.75</v>
      </c>
      <c r="BA304" s="58">
        <v>4.83</v>
      </c>
      <c r="BB304" s="57">
        <v>2.83</v>
      </c>
      <c r="BC304" s="57">
        <v>2.17</v>
      </c>
      <c r="BD304" s="57">
        <v>2.83</v>
      </c>
      <c r="BE304" s="58">
        <v>1.67</v>
      </c>
      <c r="BF304" s="55">
        <v>1.42</v>
      </c>
      <c r="BG304" s="57">
        <v>0.5</v>
      </c>
      <c r="BH304" s="57">
        <v>0.67</v>
      </c>
      <c r="BI304" s="57">
        <v>0.83</v>
      </c>
      <c r="BJ304" s="55">
        <v>0.5</v>
      </c>
      <c r="BK304" s="57">
        <v>0.42</v>
      </c>
      <c r="BL304" s="57">
        <v>1</v>
      </c>
      <c r="BM304" s="58">
        <v>0.57999999999999996</v>
      </c>
      <c r="BN304" s="56">
        <f t="shared" si="5"/>
        <v>281.54000000000002</v>
      </c>
      <c r="BO304" s="56" t="s">
        <v>205</v>
      </c>
    </row>
    <row r="305" spans="2:67">
      <c r="B305" s="55"/>
      <c r="C305" s="56" t="s">
        <v>206</v>
      </c>
      <c r="D305" s="57">
        <v>0.25</v>
      </c>
      <c r="E305" s="58">
        <v>0.75</v>
      </c>
      <c r="F305" s="55">
        <v>1.25</v>
      </c>
      <c r="G305" s="57">
        <v>1</v>
      </c>
      <c r="H305" s="57">
        <v>0.5</v>
      </c>
      <c r="I305" s="57">
        <v>0.75</v>
      </c>
      <c r="J305" s="55">
        <v>1.5</v>
      </c>
      <c r="K305" s="57">
        <v>1</v>
      </c>
      <c r="L305" s="57">
        <v>1.75</v>
      </c>
      <c r="M305" s="58">
        <v>1</v>
      </c>
      <c r="N305" s="55">
        <v>1.75</v>
      </c>
      <c r="O305" s="57">
        <v>2.25</v>
      </c>
      <c r="P305" s="57">
        <v>0.75</v>
      </c>
      <c r="Q305" s="57">
        <v>1.5</v>
      </c>
      <c r="R305" s="57">
        <v>1.75</v>
      </c>
      <c r="S305" s="55">
        <v>1.5</v>
      </c>
      <c r="T305" s="57">
        <v>1.75</v>
      </c>
      <c r="U305" s="57">
        <v>1</v>
      </c>
      <c r="V305" s="58">
        <v>1.25</v>
      </c>
      <c r="W305" s="57">
        <v>0</v>
      </c>
      <c r="X305" s="57">
        <v>1</v>
      </c>
      <c r="Y305" s="57">
        <v>0.5</v>
      </c>
      <c r="Z305" s="57">
        <v>0.5</v>
      </c>
      <c r="AA305" s="58">
        <v>0.25</v>
      </c>
      <c r="AB305" s="57">
        <v>1</v>
      </c>
      <c r="AC305" s="57">
        <v>0.5</v>
      </c>
      <c r="AD305" s="57">
        <v>0.5</v>
      </c>
      <c r="AE305" s="58">
        <v>3</v>
      </c>
      <c r="AF305" s="57">
        <v>1</v>
      </c>
      <c r="AG305" s="57">
        <v>4</v>
      </c>
      <c r="AH305" s="57">
        <v>2</v>
      </c>
      <c r="AI305" s="57">
        <v>2.5</v>
      </c>
      <c r="AJ305" s="55">
        <v>2.5</v>
      </c>
      <c r="AK305" s="57">
        <v>4.5</v>
      </c>
      <c r="AL305" s="57">
        <v>6</v>
      </c>
      <c r="AM305" s="57">
        <v>6.5</v>
      </c>
      <c r="AN305" s="58">
        <v>12</v>
      </c>
      <c r="AO305" s="57">
        <v>12.5</v>
      </c>
      <c r="AP305" s="57">
        <v>19</v>
      </c>
      <c r="AQ305" s="145">
        <v>15.5</v>
      </c>
      <c r="AR305" s="58">
        <v>13</v>
      </c>
      <c r="AS305" s="57">
        <v>9.5</v>
      </c>
      <c r="AT305" s="57">
        <v>10.5</v>
      </c>
      <c r="AU305" s="57">
        <v>14</v>
      </c>
      <c r="AV305" s="57">
        <v>13.5</v>
      </c>
      <c r="AW305" s="55">
        <v>8.5</v>
      </c>
      <c r="AX305" s="57">
        <v>4.5</v>
      </c>
      <c r="AY305" s="57">
        <v>6.5</v>
      </c>
      <c r="AZ305" s="57">
        <v>6</v>
      </c>
      <c r="BA305" s="58">
        <v>2.5</v>
      </c>
      <c r="BB305" s="57">
        <v>2</v>
      </c>
      <c r="BC305" s="57">
        <v>1.5</v>
      </c>
      <c r="BD305" s="57">
        <v>2.5</v>
      </c>
      <c r="BE305" s="58">
        <v>0.5</v>
      </c>
      <c r="BF305" s="55">
        <v>1.5</v>
      </c>
      <c r="BG305" s="57">
        <v>0.5</v>
      </c>
      <c r="BH305" s="57">
        <v>0</v>
      </c>
      <c r="BI305" s="57">
        <v>0.5</v>
      </c>
      <c r="BJ305" s="55">
        <v>0</v>
      </c>
      <c r="BK305" s="57">
        <v>0.5</v>
      </c>
      <c r="BL305" s="57">
        <v>0</v>
      </c>
      <c r="BM305" s="58">
        <v>0</v>
      </c>
      <c r="BN305" s="56">
        <f t="shared" si="5"/>
        <v>206.75</v>
      </c>
      <c r="BO305" s="56" t="s">
        <v>206</v>
      </c>
    </row>
    <row r="306" spans="2:67">
      <c r="B306" s="55"/>
      <c r="C306" s="56" t="s">
        <v>207</v>
      </c>
      <c r="D306" s="57">
        <v>1.33</v>
      </c>
      <c r="E306" s="58">
        <v>0.67</v>
      </c>
      <c r="F306" s="55">
        <v>0.67</v>
      </c>
      <c r="G306" s="57">
        <v>0.67</v>
      </c>
      <c r="H306" s="57">
        <v>0.33</v>
      </c>
      <c r="I306" s="57">
        <v>0.33</v>
      </c>
      <c r="J306" s="55">
        <v>0.67</v>
      </c>
      <c r="K306" s="57">
        <v>0</v>
      </c>
      <c r="L306" s="57">
        <v>1</v>
      </c>
      <c r="M306" s="58">
        <v>0.67</v>
      </c>
      <c r="N306" s="55">
        <v>1.33</v>
      </c>
      <c r="O306" s="57">
        <v>0.67</v>
      </c>
      <c r="P306" s="57">
        <v>0.67</v>
      </c>
      <c r="Q306" s="57">
        <v>0.33</v>
      </c>
      <c r="R306" s="57">
        <v>0.33</v>
      </c>
      <c r="S306" s="55">
        <v>0</v>
      </c>
      <c r="T306" s="57">
        <v>0.67</v>
      </c>
      <c r="U306" s="57">
        <v>0</v>
      </c>
      <c r="V306" s="58">
        <v>0</v>
      </c>
      <c r="W306" s="57">
        <v>1.33</v>
      </c>
      <c r="X306" s="57">
        <v>1.33</v>
      </c>
      <c r="Y306" s="57">
        <v>1.33</v>
      </c>
      <c r="Z306" s="57">
        <v>0.67</v>
      </c>
      <c r="AA306" s="58">
        <v>0.33</v>
      </c>
      <c r="AB306" s="57">
        <v>0.67</v>
      </c>
      <c r="AC306" s="57">
        <v>0</v>
      </c>
      <c r="AD306" s="57">
        <v>0.33</v>
      </c>
      <c r="AE306" s="58">
        <v>0.67</v>
      </c>
      <c r="AF306" s="57">
        <v>0.67</v>
      </c>
      <c r="AG306" s="57">
        <v>0</v>
      </c>
      <c r="AH306" s="57">
        <v>0.33</v>
      </c>
      <c r="AI306" s="57">
        <v>1.67</v>
      </c>
      <c r="AJ306" s="55">
        <v>4.33</v>
      </c>
      <c r="AK306" s="57">
        <v>1</v>
      </c>
      <c r="AL306" s="57">
        <v>3.67</v>
      </c>
      <c r="AM306" s="57">
        <v>4.67</v>
      </c>
      <c r="AN306" s="58">
        <v>8.33</v>
      </c>
      <c r="AO306" s="57">
        <v>4.67</v>
      </c>
      <c r="AP306" s="57">
        <v>3</v>
      </c>
      <c r="AQ306" s="146">
        <v>2.67</v>
      </c>
      <c r="AR306" s="58">
        <v>2.33</v>
      </c>
      <c r="AS306" s="57">
        <v>2.67</v>
      </c>
      <c r="AT306" s="57">
        <v>1.33</v>
      </c>
      <c r="AU306" s="57">
        <v>4.67</v>
      </c>
      <c r="AV306" s="57">
        <v>3.67</v>
      </c>
      <c r="AW306" s="55">
        <v>7</v>
      </c>
      <c r="AX306" s="57">
        <v>5.33</v>
      </c>
      <c r="AY306" s="57">
        <v>7.33</v>
      </c>
      <c r="AZ306" s="57">
        <v>5.67</v>
      </c>
      <c r="BA306" s="58">
        <v>5.67</v>
      </c>
      <c r="BB306" s="57">
        <v>2.33</v>
      </c>
      <c r="BC306" s="57">
        <v>0.33</v>
      </c>
      <c r="BD306" s="57">
        <v>0.67</v>
      </c>
      <c r="BE306" s="58">
        <v>0.67</v>
      </c>
      <c r="BF306" s="55">
        <v>1</v>
      </c>
      <c r="BG306" s="57">
        <v>0.33</v>
      </c>
      <c r="BH306" s="57">
        <v>0.33</v>
      </c>
      <c r="BI306" s="57">
        <v>0.67</v>
      </c>
      <c r="BJ306" s="55">
        <v>0</v>
      </c>
      <c r="BK306" s="57">
        <v>0</v>
      </c>
      <c r="BL306" s="57">
        <v>0.33</v>
      </c>
      <c r="BM306" s="58">
        <v>0.67</v>
      </c>
      <c r="BN306" s="56">
        <f t="shared" si="5"/>
        <v>98.67</v>
      </c>
      <c r="BO306" s="56" t="s">
        <v>207</v>
      </c>
    </row>
    <row r="307" spans="2:67">
      <c r="B307" s="55"/>
      <c r="C307" s="75" t="s">
        <v>208</v>
      </c>
      <c r="D307" s="76">
        <v>0.84</v>
      </c>
      <c r="E307" s="77">
        <v>1.1599999999999999</v>
      </c>
      <c r="F307" s="78">
        <v>0.79</v>
      </c>
      <c r="G307" s="76">
        <v>0.89</v>
      </c>
      <c r="H307" s="76">
        <v>0.55000000000000004</v>
      </c>
      <c r="I307" s="76">
        <v>0.52</v>
      </c>
      <c r="J307" s="78">
        <v>0.8</v>
      </c>
      <c r="K307" s="76">
        <v>1.0900000000000001</v>
      </c>
      <c r="L307" s="76">
        <v>0.93</v>
      </c>
      <c r="M307" s="77">
        <v>1.41</v>
      </c>
      <c r="N307" s="78">
        <v>2.25</v>
      </c>
      <c r="O307" s="76">
        <v>1.59</v>
      </c>
      <c r="P307" s="76">
        <v>2.1800000000000002</v>
      </c>
      <c r="Q307" s="76">
        <v>1.3</v>
      </c>
      <c r="R307" s="76">
        <v>1.02</v>
      </c>
      <c r="S307" s="78">
        <v>1.02</v>
      </c>
      <c r="T307" s="76">
        <v>1.57</v>
      </c>
      <c r="U307" s="76">
        <v>1.36</v>
      </c>
      <c r="V307" s="77">
        <v>1.57</v>
      </c>
      <c r="W307" s="76">
        <v>1.2</v>
      </c>
      <c r="X307" s="76">
        <v>1.68</v>
      </c>
      <c r="Y307" s="76">
        <v>1.0900000000000001</v>
      </c>
      <c r="Z307" s="76">
        <v>1.41</v>
      </c>
      <c r="AA307" s="77">
        <v>1.1100000000000001</v>
      </c>
      <c r="AB307" s="76">
        <v>1.1100000000000001</v>
      </c>
      <c r="AC307" s="76">
        <v>1.0900000000000001</v>
      </c>
      <c r="AD307" s="76">
        <v>1</v>
      </c>
      <c r="AE307" s="77">
        <v>1.18</v>
      </c>
      <c r="AF307" s="76">
        <v>1.1599999999999999</v>
      </c>
      <c r="AG307" s="76">
        <v>1.98</v>
      </c>
      <c r="AH307" s="76">
        <v>1.93</v>
      </c>
      <c r="AI307" s="76">
        <v>2.76</v>
      </c>
      <c r="AJ307" s="78">
        <v>3.91</v>
      </c>
      <c r="AK307" s="76">
        <v>3.89</v>
      </c>
      <c r="AL307" s="76">
        <v>5.87</v>
      </c>
      <c r="AM307" s="76">
        <v>11.22</v>
      </c>
      <c r="AN307" s="77">
        <v>16.36</v>
      </c>
      <c r="AO307" s="76">
        <v>18.04</v>
      </c>
      <c r="AP307" s="76">
        <v>17.600000000000001</v>
      </c>
      <c r="AQ307" s="146">
        <v>14.13</v>
      </c>
      <c r="AR307" s="77">
        <v>12.73</v>
      </c>
      <c r="AS307" s="76">
        <v>10.42</v>
      </c>
      <c r="AT307" s="76">
        <v>8.42</v>
      </c>
      <c r="AU307" s="76">
        <v>8.1999999999999993</v>
      </c>
      <c r="AV307" s="76">
        <v>6.51</v>
      </c>
      <c r="AW307" s="78">
        <v>5.49</v>
      </c>
      <c r="AX307" s="76">
        <v>4.84</v>
      </c>
      <c r="AY307" s="76">
        <v>4.76</v>
      </c>
      <c r="AZ307" s="76">
        <v>5</v>
      </c>
      <c r="BA307" s="77">
        <v>3.93</v>
      </c>
      <c r="BB307" s="76">
        <v>2.67</v>
      </c>
      <c r="BC307" s="76">
        <v>1.6</v>
      </c>
      <c r="BD307" s="76">
        <v>1.69</v>
      </c>
      <c r="BE307" s="77">
        <v>1.31</v>
      </c>
      <c r="BF307" s="78">
        <v>0.87</v>
      </c>
      <c r="BG307" s="76">
        <v>0.51</v>
      </c>
      <c r="BH307" s="76">
        <v>0.42</v>
      </c>
      <c r="BI307" s="76">
        <v>0.4</v>
      </c>
      <c r="BJ307" s="78">
        <v>0.33</v>
      </c>
      <c r="BK307" s="76">
        <v>0.4</v>
      </c>
      <c r="BL307" s="76">
        <v>0.4</v>
      </c>
      <c r="BM307" s="77">
        <v>0.36</v>
      </c>
      <c r="BN307" s="75">
        <f t="shared" si="5"/>
        <v>204.83999999999995</v>
      </c>
      <c r="BO307" s="75" t="s">
        <v>208</v>
      </c>
    </row>
    <row r="308" spans="2:67">
      <c r="B308" s="61"/>
      <c r="C308" s="62" t="s">
        <v>209</v>
      </c>
      <c r="D308" s="63">
        <v>1.69</v>
      </c>
      <c r="E308" s="64">
        <v>1.57</v>
      </c>
      <c r="F308" s="61">
        <v>1.47</v>
      </c>
      <c r="G308" s="63">
        <v>1.9</v>
      </c>
      <c r="H308" s="63">
        <v>1.81</v>
      </c>
      <c r="I308" s="63">
        <v>2.42</v>
      </c>
      <c r="J308" s="61">
        <v>3.07</v>
      </c>
      <c r="K308" s="63">
        <v>3.89</v>
      </c>
      <c r="L308" s="63">
        <v>5.48</v>
      </c>
      <c r="M308" s="64">
        <v>7.01</v>
      </c>
      <c r="N308" s="61">
        <v>5.32</v>
      </c>
      <c r="O308" s="63">
        <v>7.08</v>
      </c>
      <c r="P308" s="63">
        <v>5.62</v>
      </c>
      <c r="Q308" s="63">
        <v>6.06</v>
      </c>
      <c r="R308" s="63">
        <v>6.06</v>
      </c>
      <c r="S308" s="61">
        <v>5.82</v>
      </c>
      <c r="T308" s="63">
        <v>5.15</v>
      </c>
      <c r="U308" s="63">
        <v>4.95</v>
      </c>
      <c r="V308" s="64">
        <v>4.42</v>
      </c>
      <c r="W308" s="63">
        <v>4.07</v>
      </c>
      <c r="X308" s="63">
        <v>3.85</v>
      </c>
      <c r="Y308" s="63">
        <v>3.23</v>
      </c>
      <c r="Z308" s="63">
        <v>2.92</v>
      </c>
      <c r="AA308" s="64">
        <v>2.14</v>
      </c>
      <c r="AB308" s="63">
        <v>2.1</v>
      </c>
      <c r="AC308" s="63">
        <v>1.77</v>
      </c>
      <c r="AD308" s="63">
        <v>1.39</v>
      </c>
      <c r="AE308" s="64">
        <v>1.1000000000000001</v>
      </c>
      <c r="AF308" s="63">
        <v>0.94</v>
      </c>
      <c r="AG308" s="63">
        <v>0.96</v>
      </c>
      <c r="AH308" s="127">
        <v>0.84</v>
      </c>
      <c r="AI308" s="63">
        <v>0.84</v>
      </c>
      <c r="AJ308" s="61">
        <v>0.92</v>
      </c>
      <c r="AK308" s="63">
        <v>0.9</v>
      </c>
      <c r="AL308" s="63">
        <v>1</v>
      </c>
      <c r="AM308" s="63">
        <v>1.4</v>
      </c>
      <c r="AN308" s="64">
        <v>1.97</v>
      </c>
      <c r="AO308" s="63">
        <v>2.4</v>
      </c>
      <c r="AP308" s="63">
        <v>3.13</v>
      </c>
      <c r="AQ308" s="147">
        <v>4.12</v>
      </c>
      <c r="AR308" s="64">
        <v>5.53</v>
      </c>
      <c r="AS308" s="63">
        <v>6.13</v>
      </c>
      <c r="AT308" s="130">
        <v>6.3</v>
      </c>
      <c r="AU308" s="63">
        <v>8.73</v>
      </c>
      <c r="AV308" s="63">
        <v>8.3699999999999992</v>
      </c>
      <c r="AW308" s="61">
        <v>8.1199999999999992</v>
      </c>
      <c r="AX308" s="63">
        <v>8.43</v>
      </c>
      <c r="AY308" s="63">
        <v>6.93</v>
      </c>
      <c r="AZ308" s="63">
        <v>5.87</v>
      </c>
      <c r="BA308" s="64">
        <v>4.82</v>
      </c>
      <c r="BB308" s="63">
        <v>3.72</v>
      </c>
      <c r="BC308" s="63">
        <v>2.57</v>
      </c>
      <c r="BD308" s="63">
        <v>2.25</v>
      </c>
      <c r="BE308" s="64">
        <v>2.2799999999999998</v>
      </c>
      <c r="BF308" s="61">
        <v>1.95</v>
      </c>
      <c r="BG308" s="63">
        <v>1.91</v>
      </c>
      <c r="BH308" s="63">
        <v>1.64</v>
      </c>
      <c r="BI308" s="63">
        <v>1.44</v>
      </c>
      <c r="BJ308" s="61">
        <v>1.26</v>
      </c>
      <c r="BK308" s="63">
        <v>1.21</v>
      </c>
      <c r="BL308" s="63">
        <v>1.24</v>
      </c>
      <c r="BM308" s="64">
        <v>1.32</v>
      </c>
      <c r="BN308" s="62">
        <f t="shared" si="5"/>
        <v>184.48999999999998</v>
      </c>
      <c r="BO308" s="62" t="s">
        <v>209</v>
      </c>
    </row>
    <row r="309" spans="2:67">
      <c r="A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AA53" sqref="AA53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[4]細髄!$C2</f>
        <v>0</v>
      </c>
      <c r="D6" s="103">
        <f>[4]細髄!$D2</f>
        <v>0</v>
      </c>
      <c r="E6" s="103">
        <f>[4]細髄!$E2</f>
        <v>0</v>
      </c>
      <c r="F6" s="103">
        <f>[4]細髄!$F2</f>
        <v>0</v>
      </c>
      <c r="G6" s="103">
        <f>[4]細髄!$G2</f>
        <v>0</v>
      </c>
      <c r="H6" s="103">
        <f>[4]細髄!$H2</f>
        <v>0</v>
      </c>
      <c r="I6" s="103">
        <f>[4]細髄!$I2</f>
        <v>0</v>
      </c>
      <c r="J6" s="103">
        <f>[4]細髄!$J2</f>
        <v>0</v>
      </c>
      <c r="K6" s="103">
        <f>[4]細髄!$K2</f>
        <v>0</v>
      </c>
      <c r="L6" s="103">
        <f>[4]細髄!$L2</f>
        <v>0</v>
      </c>
      <c r="M6" s="103">
        <f>[4]細髄!$M2</f>
        <v>0</v>
      </c>
      <c r="N6" s="103">
        <f>[4]細髄!$N2</f>
        <v>0</v>
      </c>
      <c r="O6" s="103">
        <f>[4]細髄!$O2</f>
        <v>0</v>
      </c>
      <c r="P6" s="103">
        <f>[4]細髄!$P2</f>
        <v>0</v>
      </c>
      <c r="Q6" s="103">
        <f>[4]細髄!$Q2</f>
        <v>0</v>
      </c>
      <c r="R6" s="103">
        <f>[4]細髄!$R2</f>
        <v>0</v>
      </c>
      <c r="S6" s="103">
        <f>[4]細髄!$S2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[4]細髄!$C3</f>
        <v>0</v>
      </c>
      <c r="D7" s="17">
        <f>[4]細髄!$D3</f>
        <v>0</v>
      </c>
      <c r="E7" s="17">
        <f>[4]細髄!$E3</f>
        <v>0</v>
      </c>
      <c r="F7" s="17">
        <f>[4]細髄!$F3</f>
        <v>0</v>
      </c>
      <c r="G7" s="17">
        <f>[4]細髄!$G3</f>
        <v>0</v>
      </c>
      <c r="H7" s="17">
        <f>[4]細髄!$H3</f>
        <v>0</v>
      </c>
      <c r="I7" s="17">
        <f>[4]細髄!$I3</f>
        <v>0</v>
      </c>
      <c r="J7" s="17">
        <f>[4]細髄!$J3</f>
        <v>0</v>
      </c>
      <c r="K7" s="17">
        <f>[4]細髄!$K3</f>
        <v>0</v>
      </c>
      <c r="L7" s="17">
        <f>[4]細髄!$L3</f>
        <v>0</v>
      </c>
      <c r="M7" s="17">
        <f>[4]細髄!$M3</f>
        <v>0</v>
      </c>
      <c r="N7" s="17">
        <f>[4]細髄!$N3</f>
        <v>0</v>
      </c>
      <c r="O7" s="17">
        <f>[4]細髄!$O3</f>
        <v>0</v>
      </c>
      <c r="P7" s="17">
        <f>[4]細髄!$P3</f>
        <v>0</v>
      </c>
      <c r="Q7" s="17">
        <f>[4]細髄!$Q3</f>
        <v>0</v>
      </c>
      <c r="R7" s="17">
        <f>[4]細髄!$R3</f>
        <v>0</v>
      </c>
      <c r="S7" s="17">
        <f>[4]細髄!$S3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[4]細髄!$C4</f>
        <v>0</v>
      </c>
      <c r="D8" s="17">
        <f>[4]細髄!$D4</f>
        <v>0</v>
      </c>
      <c r="E8" s="17">
        <f>[4]細髄!$E4</f>
        <v>0</v>
      </c>
      <c r="F8" s="17">
        <f>[4]細髄!$F4</f>
        <v>0</v>
      </c>
      <c r="G8" s="17">
        <f>[4]細髄!$G4</f>
        <v>0</v>
      </c>
      <c r="H8" s="17">
        <f>[4]細髄!$H4</f>
        <v>0</v>
      </c>
      <c r="I8" s="17">
        <f>[4]細髄!$I4</f>
        <v>0</v>
      </c>
      <c r="J8" s="17">
        <f>[4]細髄!$J4</f>
        <v>0</v>
      </c>
      <c r="K8" s="17">
        <f>[4]細髄!$K4</f>
        <v>0</v>
      </c>
      <c r="L8" s="17">
        <f>[4]細髄!$L4</f>
        <v>0</v>
      </c>
      <c r="M8" s="17">
        <f>[4]細髄!$M4</f>
        <v>0</v>
      </c>
      <c r="N8" s="17">
        <f>[4]細髄!$N4</f>
        <v>0</v>
      </c>
      <c r="O8" s="17">
        <f>[4]細髄!$O4</f>
        <v>0</v>
      </c>
      <c r="P8" s="17">
        <f>[4]細髄!$P4</f>
        <v>0</v>
      </c>
      <c r="Q8" s="17">
        <f>[4]細髄!$Q4</f>
        <v>0</v>
      </c>
      <c r="R8" s="17">
        <f>[4]細髄!$R4</f>
        <v>0</v>
      </c>
      <c r="S8" s="17">
        <f>[4]細髄!$S4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[4]細髄!$C5</f>
        <v>1</v>
      </c>
      <c r="D9" s="17">
        <f>[4]細髄!$D5</f>
        <v>0</v>
      </c>
      <c r="E9" s="17">
        <f>[4]細髄!$E5</f>
        <v>0</v>
      </c>
      <c r="F9" s="17">
        <f>[4]細髄!$F5</f>
        <v>1</v>
      </c>
      <c r="G9" s="17">
        <f>[4]細髄!$G5</f>
        <v>0</v>
      </c>
      <c r="H9" s="17">
        <f>[4]細髄!$H5</f>
        <v>0</v>
      </c>
      <c r="I9" s="17">
        <f>[4]細髄!$I5</f>
        <v>0</v>
      </c>
      <c r="J9" s="17">
        <f>[4]細髄!$J5</f>
        <v>0</v>
      </c>
      <c r="K9" s="17">
        <f>[4]細髄!$K5</f>
        <v>0</v>
      </c>
      <c r="L9" s="17">
        <f>[4]細髄!$L5</f>
        <v>0</v>
      </c>
      <c r="M9" s="17">
        <f>[4]細髄!$M5</f>
        <v>0</v>
      </c>
      <c r="N9" s="17">
        <f>[4]細髄!$N5</f>
        <v>0</v>
      </c>
      <c r="O9" s="17">
        <f>[4]細髄!$O5</f>
        <v>0</v>
      </c>
      <c r="P9" s="17">
        <f>[4]細髄!$P5</f>
        <v>0</v>
      </c>
      <c r="Q9" s="17">
        <f>[4]細髄!$Q5</f>
        <v>0</v>
      </c>
      <c r="R9" s="17">
        <f>[4]細髄!$R5</f>
        <v>0</v>
      </c>
      <c r="S9" s="17">
        <f>[4]細髄!$S5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[4]細髄!$C6</f>
        <v>0</v>
      </c>
      <c r="D10" s="17">
        <f>[4]細髄!$D6</f>
        <v>0</v>
      </c>
      <c r="E10" s="17">
        <f>[4]細髄!$E6</f>
        <v>0</v>
      </c>
      <c r="F10" s="17">
        <f>[4]細髄!$F6</f>
        <v>0</v>
      </c>
      <c r="G10" s="17">
        <f>[4]細髄!$G6</f>
        <v>0</v>
      </c>
      <c r="H10" s="17">
        <f>[4]細髄!$H6</f>
        <v>0</v>
      </c>
      <c r="I10" s="17">
        <f>[4]細髄!$I6</f>
        <v>0</v>
      </c>
      <c r="J10" s="17">
        <f>[4]細髄!$J6</f>
        <v>0</v>
      </c>
      <c r="K10" s="17">
        <f>[4]細髄!$K6</f>
        <v>0</v>
      </c>
      <c r="L10" s="17">
        <f>[4]細髄!$L6</f>
        <v>0</v>
      </c>
      <c r="M10" s="17">
        <f>[4]細髄!$M6</f>
        <v>0</v>
      </c>
      <c r="N10" s="17">
        <f>[4]細髄!$N6</f>
        <v>0</v>
      </c>
      <c r="O10" s="17">
        <f>[4]細髄!$O6</f>
        <v>0</v>
      </c>
      <c r="P10" s="17">
        <f>[4]細髄!$P6</f>
        <v>0</v>
      </c>
      <c r="Q10" s="17">
        <f>[4]細髄!$Q6</f>
        <v>0</v>
      </c>
      <c r="R10" s="17">
        <f>[4]細髄!$R6</f>
        <v>0</v>
      </c>
      <c r="S10" s="17">
        <f>[4]細髄!$S6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[4]細髄!$C7</f>
        <v>0</v>
      </c>
      <c r="D11" s="17">
        <f>[4]細髄!$D7</f>
        <v>0</v>
      </c>
      <c r="E11" s="17">
        <f>[4]細髄!$E7</f>
        <v>0</v>
      </c>
      <c r="F11" s="17">
        <f>[4]細髄!$F7</f>
        <v>0</v>
      </c>
      <c r="G11" s="17">
        <f>[4]細髄!$G7</f>
        <v>0</v>
      </c>
      <c r="H11" s="17">
        <f>[4]細髄!$H7</f>
        <v>0</v>
      </c>
      <c r="I11" s="17">
        <f>[4]細髄!$I7</f>
        <v>0</v>
      </c>
      <c r="J11" s="17">
        <f>[4]細髄!$J7</f>
        <v>0</v>
      </c>
      <c r="K11" s="17">
        <f>[4]細髄!$K7</f>
        <v>0</v>
      </c>
      <c r="L11" s="17">
        <f>[4]細髄!$L7</f>
        <v>0</v>
      </c>
      <c r="M11" s="17">
        <f>[4]細髄!$M7</f>
        <v>0</v>
      </c>
      <c r="N11" s="17">
        <f>[4]細髄!$N7</f>
        <v>0</v>
      </c>
      <c r="O11" s="17">
        <f>[4]細髄!$O7</f>
        <v>0</v>
      </c>
      <c r="P11" s="17">
        <f>[4]細髄!$P7</f>
        <v>0</v>
      </c>
      <c r="Q11" s="17">
        <f>[4]細髄!$Q7</f>
        <v>0</v>
      </c>
      <c r="R11" s="17">
        <f>[4]細髄!$R7</f>
        <v>0</v>
      </c>
      <c r="S11" s="17">
        <f>[4]細髄!$S7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[4]細髄!$C8</f>
        <v>0</v>
      </c>
      <c r="D12" s="17">
        <f>[4]細髄!$D8</f>
        <v>0</v>
      </c>
      <c r="E12" s="17">
        <f>[4]細髄!$E8</f>
        <v>0</v>
      </c>
      <c r="F12" s="17">
        <f>[4]細髄!$F8</f>
        <v>0</v>
      </c>
      <c r="G12" s="17">
        <f>[4]細髄!$G8</f>
        <v>0</v>
      </c>
      <c r="H12" s="17">
        <f>[4]細髄!$H8</f>
        <v>0</v>
      </c>
      <c r="I12" s="17">
        <f>[4]細髄!$I8</f>
        <v>0</v>
      </c>
      <c r="J12" s="17">
        <f>[4]細髄!$J8</f>
        <v>0</v>
      </c>
      <c r="K12" s="17">
        <f>[4]細髄!$K8</f>
        <v>0</v>
      </c>
      <c r="L12" s="17">
        <f>[4]細髄!$L8</f>
        <v>0</v>
      </c>
      <c r="M12" s="17">
        <f>[4]細髄!$M8</f>
        <v>0</v>
      </c>
      <c r="N12" s="17">
        <f>[4]細髄!$N8</f>
        <v>0</v>
      </c>
      <c r="O12" s="17">
        <f>[4]細髄!$O8</f>
        <v>0</v>
      </c>
      <c r="P12" s="17">
        <f>[4]細髄!$P8</f>
        <v>0</v>
      </c>
      <c r="Q12" s="17">
        <f>[4]細髄!$Q8</f>
        <v>0</v>
      </c>
      <c r="R12" s="17">
        <f>[4]細髄!$R8</f>
        <v>0</v>
      </c>
      <c r="S12" s="17">
        <f>[4]細髄!$S8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[4]細髄!$C9</f>
        <v>1</v>
      </c>
      <c r="D13" s="17">
        <f>[4]細髄!$D9</f>
        <v>0</v>
      </c>
      <c r="E13" s="17">
        <f>[4]細髄!$E9</f>
        <v>0</v>
      </c>
      <c r="F13" s="17">
        <f>[4]細髄!$F9</f>
        <v>0</v>
      </c>
      <c r="G13" s="17">
        <f>[4]細髄!$G9</f>
        <v>0</v>
      </c>
      <c r="H13" s="17">
        <f>[4]細髄!$H9</f>
        <v>0</v>
      </c>
      <c r="I13" s="17">
        <f>[4]細髄!$I9</f>
        <v>0</v>
      </c>
      <c r="J13" s="17">
        <f>[4]細髄!$J9</f>
        <v>0</v>
      </c>
      <c r="K13" s="17">
        <f>[4]細髄!$K9</f>
        <v>0</v>
      </c>
      <c r="L13" s="17">
        <f>[4]細髄!$L9</f>
        <v>0</v>
      </c>
      <c r="M13" s="17">
        <f>[4]細髄!$M9</f>
        <v>0</v>
      </c>
      <c r="N13" s="17">
        <f>[4]細髄!$N9</f>
        <v>0</v>
      </c>
      <c r="O13" s="17">
        <f>[4]細髄!$O9</f>
        <v>0</v>
      </c>
      <c r="P13" s="17">
        <f>[4]細髄!$P9</f>
        <v>0</v>
      </c>
      <c r="Q13" s="17">
        <f>[4]細髄!$Q9</f>
        <v>1</v>
      </c>
      <c r="R13" s="17">
        <f>[4]細髄!$R9</f>
        <v>0</v>
      </c>
      <c r="S13" s="17">
        <f>[4]細髄!$S9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[4]細髄!$C10</f>
        <v>0</v>
      </c>
      <c r="D14" s="17">
        <f>[4]細髄!$D10</f>
        <v>0</v>
      </c>
      <c r="E14" s="17">
        <f>[4]細髄!$E10</f>
        <v>0</v>
      </c>
      <c r="F14" s="17">
        <f>[4]細髄!$F10</f>
        <v>0</v>
      </c>
      <c r="G14" s="17">
        <f>[4]細髄!$G10</f>
        <v>0</v>
      </c>
      <c r="H14" s="17">
        <f>[4]細髄!$H10</f>
        <v>0</v>
      </c>
      <c r="I14" s="17">
        <f>[4]細髄!$I10</f>
        <v>0</v>
      </c>
      <c r="J14" s="17">
        <f>[4]細髄!$J10</f>
        <v>0</v>
      </c>
      <c r="K14" s="17">
        <f>[4]細髄!$K10</f>
        <v>0</v>
      </c>
      <c r="L14" s="17">
        <f>[4]細髄!$L10</f>
        <v>0</v>
      </c>
      <c r="M14" s="17">
        <f>[4]細髄!$M10</f>
        <v>0</v>
      </c>
      <c r="N14" s="17">
        <f>[4]細髄!$N10</f>
        <v>0</v>
      </c>
      <c r="O14" s="17">
        <f>[4]細髄!$O10</f>
        <v>0</v>
      </c>
      <c r="P14" s="17">
        <f>[4]細髄!$P10</f>
        <v>0</v>
      </c>
      <c r="Q14" s="17">
        <f>[4]細髄!$Q10</f>
        <v>0</v>
      </c>
      <c r="R14" s="17">
        <f>[4]細髄!$R10</f>
        <v>0</v>
      </c>
      <c r="S14" s="17">
        <f>[4]細髄!$S10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[4]細髄!$C11</f>
        <v>0</v>
      </c>
      <c r="D15" s="17">
        <f>[4]細髄!$D11</f>
        <v>0</v>
      </c>
      <c r="E15" s="17">
        <f>[4]細髄!$E11</f>
        <v>0</v>
      </c>
      <c r="F15" s="17">
        <f>[4]細髄!$F11</f>
        <v>0</v>
      </c>
      <c r="G15" s="17">
        <f>[4]細髄!$G11</f>
        <v>0</v>
      </c>
      <c r="H15" s="17">
        <f>[4]細髄!$H11</f>
        <v>0</v>
      </c>
      <c r="I15" s="17">
        <f>[4]細髄!$I11</f>
        <v>0</v>
      </c>
      <c r="J15" s="17">
        <f>[4]細髄!$J11</f>
        <v>0</v>
      </c>
      <c r="K15" s="17">
        <f>[4]細髄!$K11</f>
        <v>0</v>
      </c>
      <c r="L15" s="17">
        <f>[4]細髄!$L11</f>
        <v>0</v>
      </c>
      <c r="M15" s="17">
        <f>[4]細髄!$M11</f>
        <v>0</v>
      </c>
      <c r="N15" s="17">
        <f>[4]細髄!$N11</f>
        <v>0</v>
      </c>
      <c r="O15" s="17">
        <f>[4]細髄!$O11</f>
        <v>0</v>
      </c>
      <c r="P15" s="17">
        <f>[4]細髄!$P11</f>
        <v>0</v>
      </c>
      <c r="Q15" s="17">
        <f>[4]細髄!$Q11</f>
        <v>0</v>
      </c>
      <c r="R15" s="17">
        <f>[4]細髄!$R11</f>
        <v>0</v>
      </c>
      <c r="S15" s="17">
        <f>[4]細髄!$S11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[4]細髄!$C12</f>
        <v>1</v>
      </c>
      <c r="D16" s="17">
        <f>[4]細髄!$D12</f>
        <v>1</v>
      </c>
      <c r="E16" s="17">
        <f>[4]細髄!$E12</f>
        <v>0</v>
      </c>
      <c r="F16" s="17">
        <f>[4]細髄!$F12</f>
        <v>0</v>
      </c>
      <c r="G16" s="17">
        <f>[4]細髄!$G12</f>
        <v>0</v>
      </c>
      <c r="H16" s="17">
        <f>[4]細髄!$H12</f>
        <v>0</v>
      </c>
      <c r="I16" s="17">
        <f>[4]細髄!$I12</f>
        <v>0</v>
      </c>
      <c r="J16" s="17">
        <f>[4]細髄!$J12</f>
        <v>0</v>
      </c>
      <c r="K16" s="17">
        <f>[4]細髄!$K12</f>
        <v>0</v>
      </c>
      <c r="L16" s="17">
        <f>[4]細髄!$L12</f>
        <v>0</v>
      </c>
      <c r="M16" s="17">
        <f>[4]細髄!$M12</f>
        <v>0</v>
      </c>
      <c r="N16" s="17">
        <f>[4]細髄!$N12</f>
        <v>0</v>
      </c>
      <c r="O16" s="17">
        <f>[4]細髄!$O12</f>
        <v>0</v>
      </c>
      <c r="P16" s="17">
        <f>[4]細髄!$P12</f>
        <v>0</v>
      </c>
      <c r="Q16" s="17">
        <f>[4]細髄!$Q12</f>
        <v>0</v>
      </c>
      <c r="R16" s="17">
        <f>[4]細髄!$R12</f>
        <v>0</v>
      </c>
      <c r="S16" s="17">
        <f>[4]細髄!$S12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[4]細髄!$C13</f>
        <v>0</v>
      </c>
      <c r="D17" s="17">
        <f>[4]細髄!$D13</f>
        <v>0</v>
      </c>
      <c r="E17" s="17">
        <f>[4]細髄!$E13</f>
        <v>0</v>
      </c>
      <c r="F17" s="17">
        <f>[4]細髄!$F13</f>
        <v>0</v>
      </c>
      <c r="G17" s="17">
        <f>[4]細髄!$G13</f>
        <v>0</v>
      </c>
      <c r="H17" s="17">
        <f>[4]細髄!$H13</f>
        <v>0</v>
      </c>
      <c r="I17" s="17">
        <f>[4]細髄!$I13</f>
        <v>0</v>
      </c>
      <c r="J17" s="17">
        <f>[4]細髄!$J13</f>
        <v>0</v>
      </c>
      <c r="K17" s="17">
        <f>[4]細髄!$K13</f>
        <v>0</v>
      </c>
      <c r="L17" s="17">
        <f>[4]細髄!$L13</f>
        <v>0</v>
      </c>
      <c r="M17" s="17">
        <f>[4]細髄!$M13</f>
        <v>0</v>
      </c>
      <c r="N17" s="17">
        <f>[4]細髄!$N13</f>
        <v>0</v>
      </c>
      <c r="O17" s="17">
        <f>[4]細髄!$O13</f>
        <v>0</v>
      </c>
      <c r="P17" s="17">
        <f>[4]細髄!$P13</f>
        <v>0</v>
      </c>
      <c r="Q17" s="17">
        <f>[4]細髄!$Q13</f>
        <v>0</v>
      </c>
      <c r="R17" s="17">
        <f>[4]細髄!$R13</f>
        <v>0</v>
      </c>
      <c r="S17" s="17">
        <f>[4]細髄!$S13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[4]細髄!$C14</f>
        <v>0</v>
      </c>
      <c r="D18" s="17">
        <f>[4]細髄!$D14</f>
        <v>0</v>
      </c>
      <c r="E18" s="17">
        <f>[4]細髄!$E14</f>
        <v>0</v>
      </c>
      <c r="F18" s="17">
        <f>[4]細髄!$F14</f>
        <v>0</v>
      </c>
      <c r="G18" s="17">
        <f>[4]細髄!$G14</f>
        <v>0</v>
      </c>
      <c r="H18" s="17">
        <f>[4]細髄!$H14</f>
        <v>0</v>
      </c>
      <c r="I18" s="17">
        <f>[4]細髄!$I14</f>
        <v>0</v>
      </c>
      <c r="J18" s="17">
        <f>[4]細髄!$J14</f>
        <v>0</v>
      </c>
      <c r="K18" s="17">
        <f>[4]細髄!$K14</f>
        <v>0</v>
      </c>
      <c r="L18" s="17">
        <f>[4]細髄!$L14</f>
        <v>0</v>
      </c>
      <c r="M18" s="17">
        <f>[4]細髄!$M14</f>
        <v>0</v>
      </c>
      <c r="N18" s="17">
        <f>[4]細髄!$N14</f>
        <v>0</v>
      </c>
      <c r="O18" s="17">
        <f>[4]細髄!$O14</f>
        <v>0</v>
      </c>
      <c r="P18" s="17">
        <f>[4]細髄!$P14</f>
        <v>0</v>
      </c>
      <c r="Q18" s="17">
        <f>[4]細髄!$Q14</f>
        <v>0</v>
      </c>
      <c r="R18" s="17">
        <f>[4]細髄!$R14</f>
        <v>0</v>
      </c>
      <c r="S18" s="17">
        <f>[4]細髄!$S14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[4]細髄!$C15</f>
        <v>0</v>
      </c>
      <c r="D19" s="17">
        <f>[4]細髄!$D15</f>
        <v>0</v>
      </c>
      <c r="E19" s="17">
        <f>[4]細髄!$E15</f>
        <v>0</v>
      </c>
      <c r="F19" s="17">
        <f>[4]細髄!$F15</f>
        <v>0</v>
      </c>
      <c r="G19" s="17">
        <f>[4]細髄!$G15</f>
        <v>0</v>
      </c>
      <c r="H19" s="17">
        <f>[4]細髄!$H15</f>
        <v>0</v>
      </c>
      <c r="I19" s="17">
        <f>[4]細髄!$I15</f>
        <v>0</v>
      </c>
      <c r="J19" s="17">
        <f>[4]細髄!$J15</f>
        <v>0</v>
      </c>
      <c r="K19" s="17">
        <f>[4]細髄!$K15</f>
        <v>0</v>
      </c>
      <c r="L19" s="17">
        <f>[4]細髄!$L15</f>
        <v>0</v>
      </c>
      <c r="M19" s="17">
        <f>[4]細髄!$M15</f>
        <v>0</v>
      </c>
      <c r="N19" s="17">
        <f>[4]細髄!$N15</f>
        <v>0</v>
      </c>
      <c r="O19" s="17">
        <f>[4]細髄!$O15</f>
        <v>0</v>
      </c>
      <c r="P19" s="17">
        <f>[4]細髄!$P15</f>
        <v>0</v>
      </c>
      <c r="Q19" s="17">
        <f>[4]細髄!$Q15</f>
        <v>0</v>
      </c>
      <c r="R19" s="17">
        <f>[4]細髄!$R15</f>
        <v>0</v>
      </c>
      <c r="S19" s="17">
        <f>[4]細髄!$S15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[4]細髄!$C16</f>
        <v>0</v>
      </c>
      <c r="D20" s="17">
        <f>[4]細髄!$D16</f>
        <v>0</v>
      </c>
      <c r="E20" s="17">
        <f>[4]細髄!$E16</f>
        <v>0</v>
      </c>
      <c r="F20" s="17">
        <f>[4]細髄!$F16</f>
        <v>0</v>
      </c>
      <c r="G20" s="17">
        <f>[4]細髄!$G16</f>
        <v>0</v>
      </c>
      <c r="H20" s="17">
        <f>[4]細髄!$H16</f>
        <v>0</v>
      </c>
      <c r="I20" s="17">
        <f>[4]細髄!$I16</f>
        <v>0</v>
      </c>
      <c r="J20" s="17">
        <f>[4]細髄!$J16</f>
        <v>0</v>
      </c>
      <c r="K20" s="17">
        <f>[4]細髄!$K16</f>
        <v>0</v>
      </c>
      <c r="L20" s="17">
        <f>[4]細髄!$L16</f>
        <v>0</v>
      </c>
      <c r="M20" s="17">
        <f>[4]細髄!$M16</f>
        <v>0</v>
      </c>
      <c r="N20" s="17">
        <f>[4]細髄!$N16</f>
        <v>0</v>
      </c>
      <c r="O20" s="17">
        <f>[4]細髄!$O16</f>
        <v>0</v>
      </c>
      <c r="P20" s="17">
        <f>[4]細髄!$P16</f>
        <v>0</v>
      </c>
      <c r="Q20" s="17">
        <f>[4]細髄!$Q16</f>
        <v>0</v>
      </c>
      <c r="R20" s="17">
        <f>[4]細髄!$R16</f>
        <v>0</v>
      </c>
      <c r="S20" s="17">
        <f>[4]細髄!$S16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[4]細髄!$C17</f>
        <v>0</v>
      </c>
      <c r="D21" s="17">
        <f>[4]細髄!$D17</f>
        <v>0</v>
      </c>
      <c r="E21" s="17">
        <f>[4]細髄!$E17</f>
        <v>0</v>
      </c>
      <c r="F21" s="17">
        <f>[4]細髄!$F17</f>
        <v>0</v>
      </c>
      <c r="G21" s="17">
        <f>[4]細髄!$G17</f>
        <v>0</v>
      </c>
      <c r="H21" s="17">
        <f>[4]細髄!$H17</f>
        <v>0</v>
      </c>
      <c r="I21" s="17">
        <f>[4]細髄!$I17</f>
        <v>0</v>
      </c>
      <c r="J21" s="17">
        <f>[4]細髄!$J17</f>
        <v>0</v>
      </c>
      <c r="K21" s="17">
        <f>[4]細髄!$K17</f>
        <v>0</v>
      </c>
      <c r="L21" s="17">
        <f>[4]細髄!$L17</f>
        <v>0</v>
      </c>
      <c r="M21" s="17">
        <f>[4]細髄!$M17</f>
        <v>0</v>
      </c>
      <c r="N21" s="17">
        <f>[4]細髄!$N17</f>
        <v>0</v>
      </c>
      <c r="O21" s="17">
        <f>[4]細髄!$O17</f>
        <v>0</v>
      </c>
      <c r="P21" s="17">
        <f>[4]細髄!$P17</f>
        <v>0</v>
      </c>
      <c r="Q21" s="17">
        <f>[4]細髄!$Q17</f>
        <v>0</v>
      </c>
      <c r="R21" s="17">
        <f>[4]細髄!$R17</f>
        <v>0</v>
      </c>
      <c r="S21" s="17">
        <f>[4]細髄!$S17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[4]細髄!$C18</f>
        <v>0</v>
      </c>
      <c r="D22" s="17">
        <f>[4]細髄!$D18</f>
        <v>0</v>
      </c>
      <c r="E22" s="17">
        <f>[4]細髄!$E18</f>
        <v>0</v>
      </c>
      <c r="F22" s="17">
        <f>[4]細髄!$F18</f>
        <v>0</v>
      </c>
      <c r="G22" s="17">
        <f>[4]細髄!$G18</f>
        <v>0</v>
      </c>
      <c r="H22" s="17">
        <f>[4]細髄!$H18</f>
        <v>0</v>
      </c>
      <c r="I22" s="17">
        <f>[4]細髄!$I18</f>
        <v>0</v>
      </c>
      <c r="J22" s="17">
        <f>[4]細髄!$J18</f>
        <v>0</v>
      </c>
      <c r="K22" s="17">
        <f>[4]細髄!$K18</f>
        <v>0</v>
      </c>
      <c r="L22" s="17">
        <f>[4]細髄!$L18</f>
        <v>0</v>
      </c>
      <c r="M22" s="17">
        <f>[4]細髄!$M18</f>
        <v>0</v>
      </c>
      <c r="N22" s="17">
        <f>[4]細髄!$N18</f>
        <v>0</v>
      </c>
      <c r="O22" s="17">
        <f>[4]細髄!$O18</f>
        <v>0</v>
      </c>
      <c r="P22" s="17">
        <f>[4]細髄!$P18</f>
        <v>0</v>
      </c>
      <c r="Q22" s="17">
        <f>[4]細髄!$Q18</f>
        <v>0</v>
      </c>
      <c r="R22" s="17">
        <f>[4]細髄!$R18</f>
        <v>0</v>
      </c>
      <c r="S22" s="17">
        <f>[4]細髄!$S18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[4]細髄!$C19</f>
        <v>0</v>
      </c>
      <c r="D23" s="17">
        <f>[4]細髄!$D19</f>
        <v>0</v>
      </c>
      <c r="E23" s="17">
        <f>[4]細髄!$E19</f>
        <v>0</v>
      </c>
      <c r="F23" s="17">
        <f>[4]細髄!$F19</f>
        <v>0</v>
      </c>
      <c r="G23" s="17">
        <f>[4]細髄!$G19</f>
        <v>0</v>
      </c>
      <c r="H23" s="17">
        <f>[4]細髄!$H19</f>
        <v>0</v>
      </c>
      <c r="I23" s="17">
        <f>[4]細髄!$I19</f>
        <v>0</v>
      </c>
      <c r="J23" s="17">
        <f>[4]細髄!$J19</f>
        <v>0</v>
      </c>
      <c r="K23" s="17">
        <f>[4]細髄!$K19</f>
        <v>0</v>
      </c>
      <c r="L23" s="17">
        <f>[4]細髄!$L19</f>
        <v>0</v>
      </c>
      <c r="M23" s="17">
        <f>[4]細髄!$M19</f>
        <v>0</v>
      </c>
      <c r="N23" s="17">
        <f>[4]細髄!$N19</f>
        <v>0</v>
      </c>
      <c r="O23" s="17">
        <f>[4]細髄!$O19</f>
        <v>0</v>
      </c>
      <c r="P23" s="17">
        <f>[4]細髄!$P19</f>
        <v>0</v>
      </c>
      <c r="Q23" s="17">
        <f>[4]細髄!$Q19</f>
        <v>0</v>
      </c>
      <c r="R23" s="17">
        <f>[4]細髄!$R19</f>
        <v>0</v>
      </c>
      <c r="S23" s="17">
        <f>[4]細髄!$S19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[4]細髄!$C20</f>
        <v>1</v>
      </c>
      <c r="D24" s="17">
        <f>[4]細髄!$D20</f>
        <v>1</v>
      </c>
      <c r="E24" s="17">
        <f>[4]細髄!$E20</f>
        <v>0</v>
      </c>
      <c r="F24" s="17">
        <f>[4]細髄!$F20</f>
        <v>0</v>
      </c>
      <c r="G24" s="17">
        <f>[4]細髄!$G20</f>
        <v>0</v>
      </c>
      <c r="H24" s="17">
        <f>[4]細髄!$H20</f>
        <v>0</v>
      </c>
      <c r="I24" s="17">
        <f>[4]細髄!$I20</f>
        <v>0</v>
      </c>
      <c r="J24" s="17">
        <f>[4]細髄!$J20</f>
        <v>0</v>
      </c>
      <c r="K24" s="17">
        <f>[4]細髄!$K20</f>
        <v>0</v>
      </c>
      <c r="L24" s="17">
        <f>[4]細髄!$L20</f>
        <v>0</v>
      </c>
      <c r="M24" s="17">
        <f>[4]細髄!$M20</f>
        <v>0</v>
      </c>
      <c r="N24" s="17">
        <f>[4]細髄!$N20</f>
        <v>0</v>
      </c>
      <c r="O24" s="17">
        <f>[4]細髄!$O20</f>
        <v>0</v>
      </c>
      <c r="P24" s="17">
        <f>[4]細髄!$P20</f>
        <v>0</v>
      </c>
      <c r="Q24" s="17">
        <f>[4]細髄!$Q20</f>
        <v>0</v>
      </c>
      <c r="R24" s="17">
        <f>[4]細髄!$R20</f>
        <v>0</v>
      </c>
      <c r="S24" s="17">
        <f>[4]細髄!$S20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[4]細髄!$C21</f>
        <v>0</v>
      </c>
      <c r="D25" s="17">
        <f>[4]細髄!$D21</f>
        <v>0</v>
      </c>
      <c r="E25" s="17">
        <f>[4]細髄!$E21</f>
        <v>0</v>
      </c>
      <c r="F25" s="17">
        <f>[4]細髄!$F21</f>
        <v>0</v>
      </c>
      <c r="G25" s="17">
        <f>[4]細髄!$G21</f>
        <v>0</v>
      </c>
      <c r="H25" s="17">
        <f>[4]細髄!$H21</f>
        <v>0</v>
      </c>
      <c r="I25" s="17">
        <f>[4]細髄!$I21</f>
        <v>0</v>
      </c>
      <c r="J25" s="17">
        <f>[4]細髄!$J21</f>
        <v>0</v>
      </c>
      <c r="K25" s="17">
        <f>[4]細髄!$K21</f>
        <v>0</v>
      </c>
      <c r="L25" s="17">
        <f>[4]細髄!$L21</f>
        <v>0</v>
      </c>
      <c r="M25" s="17">
        <f>[4]細髄!$M21</f>
        <v>0</v>
      </c>
      <c r="N25" s="17">
        <f>[4]細髄!$N21</f>
        <v>0</v>
      </c>
      <c r="O25" s="17">
        <f>[4]細髄!$O21</f>
        <v>0</v>
      </c>
      <c r="P25" s="17">
        <f>[4]細髄!$P21</f>
        <v>0</v>
      </c>
      <c r="Q25" s="17">
        <f>[4]細髄!$Q21</f>
        <v>0</v>
      </c>
      <c r="R25" s="17">
        <f>[4]細髄!$R21</f>
        <v>0</v>
      </c>
      <c r="S25" s="17">
        <f>[4]細髄!$S21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[4]細髄!$C22</f>
        <v>0</v>
      </c>
      <c r="D26" s="17">
        <f>[4]細髄!$D22</f>
        <v>0</v>
      </c>
      <c r="E26" s="17">
        <f>[4]細髄!$E22</f>
        <v>0</v>
      </c>
      <c r="F26" s="17">
        <f>[4]細髄!$F22</f>
        <v>0</v>
      </c>
      <c r="G26" s="17">
        <f>[4]細髄!$G22</f>
        <v>0</v>
      </c>
      <c r="H26" s="17">
        <f>[4]細髄!$H22</f>
        <v>0</v>
      </c>
      <c r="I26" s="17">
        <f>[4]細髄!$I22</f>
        <v>0</v>
      </c>
      <c r="J26" s="17">
        <f>[4]細髄!$J22</f>
        <v>0</v>
      </c>
      <c r="K26" s="17">
        <f>[4]細髄!$K22</f>
        <v>0</v>
      </c>
      <c r="L26" s="17">
        <f>[4]細髄!$L22</f>
        <v>0</v>
      </c>
      <c r="M26" s="17">
        <f>[4]細髄!$M22</f>
        <v>0</v>
      </c>
      <c r="N26" s="17">
        <f>[4]細髄!$N22</f>
        <v>0</v>
      </c>
      <c r="O26" s="17">
        <f>[4]細髄!$O22</f>
        <v>0</v>
      </c>
      <c r="P26" s="17">
        <f>[4]細髄!$P22</f>
        <v>0</v>
      </c>
      <c r="Q26" s="17">
        <f>[4]細髄!$Q22</f>
        <v>0</v>
      </c>
      <c r="R26" s="17">
        <f>[4]細髄!$R22</f>
        <v>0</v>
      </c>
      <c r="S26" s="17">
        <f>[4]細髄!$S22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[4]細髄!$C23</f>
        <v>0</v>
      </c>
      <c r="D27" s="17">
        <f>[4]細髄!$D23</f>
        <v>0</v>
      </c>
      <c r="E27" s="17">
        <f>[4]細髄!$E23</f>
        <v>0</v>
      </c>
      <c r="F27" s="17">
        <f>[4]細髄!$F23</f>
        <v>0</v>
      </c>
      <c r="G27" s="17">
        <f>[4]細髄!$G23</f>
        <v>0</v>
      </c>
      <c r="H27" s="17">
        <f>[4]細髄!$H23</f>
        <v>0</v>
      </c>
      <c r="I27" s="17">
        <f>[4]細髄!$I23</f>
        <v>0</v>
      </c>
      <c r="J27" s="17">
        <f>[4]細髄!$J23</f>
        <v>0</v>
      </c>
      <c r="K27" s="17">
        <f>[4]細髄!$K23</f>
        <v>0</v>
      </c>
      <c r="L27" s="17">
        <f>[4]細髄!$L23</f>
        <v>0</v>
      </c>
      <c r="M27" s="17">
        <f>[4]細髄!$M23</f>
        <v>0</v>
      </c>
      <c r="N27" s="17">
        <f>[4]細髄!$N23</f>
        <v>0</v>
      </c>
      <c r="O27" s="17">
        <f>[4]細髄!$O23</f>
        <v>0</v>
      </c>
      <c r="P27" s="17">
        <f>[4]細髄!$P23</f>
        <v>0</v>
      </c>
      <c r="Q27" s="17">
        <f>[4]細髄!$Q23</f>
        <v>0</v>
      </c>
      <c r="R27" s="17">
        <f>[4]細髄!$R23</f>
        <v>0</v>
      </c>
      <c r="S27" s="17">
        <f>[4]細髄!$S23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[4]細髄!$C24</f>
        <v>0</v>
      </c>
      <c r="D28" s="17">
        <f>[4]細髄!$D24</f>
        <v>0</v>
      </c>
      <c r="E28" s="17">
        <f>[4]細髄!$E24</f>
        <v>0</v>
      </c>
      <c r="F28" s="17">
        <f>[4]細髄!$F24</f>
        <v>0</v>
      </c>
      <c r="G28" s="17">
        <f>[4]細髄!$G24</f>
        <v>0</v>
      </c>
      <c r="H28" s="17">
        <f>[4]細髄!$H24</f>
        <v>0</v>
      </c>
      <c r="I28" s="17">
        <f>[4]細髄!$I24</f>
        <v>0</v>
      </c>
      <c r="J28" s="17">
        <f>[4]細髄!$J24</f>
        <v>0</v>
      </c>
      <c r="K28" s="17">
        <f>[4]細髄!$K24</f>
        <v>0</v>
      </c>
      <c r="L28" s="17">
        <f>[4]細髄!$L24</f>
        <v>0</v>
      </c>
      <c r="M28" s="17">
        <f>[4]細髄!$M24</f>
        <v>0</v>
      </c>
      <c r="N28" s="17">
        <f>[4]細髄!$N24</f>
        <v>0</v>
      </c>
      <c r="O28" s="17">
        <f>[4]細髄!$O24</f>
        <v>0</v>
      </c>
      <c r="P28" s="17">
        <f>[4]細髄!$P24</f>
        <v>0</v>
      </c>
      <c r="Q28" s="17">
        <f>[4]細髄!$Q24</f>
        <v>0</v>
      </c>
      <c r="R28" s="17">
        <f>[4]細髄!$R24</f>
        <v>0</v>
      </c>
      <c r="S28" s="17">
        <f>[4]細髄!$S24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[4]細髄!$C25</f>
        <v>0</v>
      </c>
      <c r="D29" s="17">
        <f>[4]細髄!$D25</f>
        <v>0</v>
      </c>
      <c r="E29" s="17">
        <f>[4]細髄!$E25</f>
        <v>0</v>
      </c>
      <c r="F29" s="17">
        <f>[4]細髄!$F25</f>
        <v>0</v>
      </c>
      <c r="G29" s="17">
        <f>[4]細髄!$G25</f>
        <v>0</v>
      </c>
      <c r="H29" s="17">
        <f>[4]細髄!$H25</f>
        <v>0</v>
      </c>
      <c r="I29" s="17">
        <f>[4]細髄!$I25</f>
        <v>0</v>
      </c>
      <c r="J29" s="17">
        <f>[4]細髄!$J25</f>
        <v>0</v>
      </c>
      <c r="K29" s="17">
        <f>[4]細髄!$K25</f>
        <v>0</v>
      </c>
      <c r="L29" s="17">
        <f>[4]細髄!$L25</f>
        <v>0</v>
      </c>
      <c r="M29" s="17">
        <f>[4]細髄!$M25</f>
        <v>0</v>
      </c>
      <c r="N29" s="17">
        <f>[4]細髄!$N25</f>
        <v>0</v>
      </c>
      <c r="O29" s="17">
        <f>[4]細髄!$O25</f>
        <v>0</v>
      </c>
      <c r="P29" s="17">
        <f>[4]細髄!$P25</f>
        <v>0</v>
      </c>
      <c r="Q29" s="17">
        <f>[4]細髄!$Q25</f>
        <v>0</v>
      </c>
      <c r="R29" s="17">
        <f>[4]細髄!$R25</f>
        <v>0</v>
      </c>
      <c r="S29" s="17">
        <f>[4]細髄!$S25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[4]細髄!$C26</f>
        <v>0</v>
      </c>
      <c r="D30" s="17">
        <f>[4]細髄!$D26</f>
        <v>0</v>
      </c>
      <c r="E30" s="17">
        <f>[4]細髄!$E26</f>
        <v>0</v>
      </c>
      <c r="F30" s="17">
        <f>[4]細髄!$F26</f>
        <v>0</v>
      </c>
      <c r="G30" s="17">
        <f>[4]細髄!$G26</f>
        <v>0</v>
      </c>
      <c r="H30" s="17">
        <f>[4]細髄!$H26</f>
        <v>0</v>
      </c>
      <c r="I30" s="17">
        <f>[4]細髄!$I26</f>
        <v>0</v>
      </c>
      <c r="J30" s="17">
        <f>[4]細髄!$J26</f>
        <v>0</v>
      </c>
      <c r="K30" s="17">
        <f>[4]細髄!$K26</f>
        <v>0</v>
      </c>
      <c r="L30" s="17">
        <f>[4]細髄!$L26</f>
        <v>0</v>
      </c>
      <c r="M30" s="17">
        <f>[4]細髄!$M26</f>
        <v>0</v>
      </c>
      <c r="N30" s="17">
        <f>[4]細髄!$N26</f>
        <v>0</v>
      </c>
      <c r="O30" s="17">
        <f>[4]細髄!$O26</f>
        <v>0</v>
      </c>
      <c r="P30" s="17">
        <f>[4]細髄!$P26</f>
        <v>0</v>
      </c>
      <c r="Q30" s="17">
        <f>[4]細髄!$Q26</f>
        <v>0</v>
      </c>
      <c r="R30" s="17">
        <f>[4]細髄!$R26</f>
        <v>0</v>
      </c>
      <c r="S30" s="17">
        <f>[4]細髄!$S26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[4]細髄!$C27</f>
        <v>0</v>
      </c>
      <c r="D31" s="17">
        <f>[4]細髄!$D27</f>
        <v>0</v>
      </c>
      <c r="E31" s="17">
        <f>[4]細髄!$E27</f>
        <v>0</v>
      </c>
      <c r="F31" s="17">
        <f>[4]細髄!$F27</f>
        <v>0</v>
      </c>
      <c r="G31" s="17">
        <f>[4]細髄!$G27</f>
        <v>0</v>
      </c>
      <c r="H31" s="17">
        <f>[4]細髄!$H27</f>
        <v>0</v>
      </c>
      <c r="I31" s="17">
        <f>[4]細髄!$I27</f>
        <v>0</v>
      </c>
      <c r="J31" s="17">
        <f>[4]細髄!$J27</f>
        <v>0</v>
      </c>
      <c r="K31" s="17">
        <f>[4]細髄!$K27</f>
        <v>0</v>
      </c>
      <c r="L31" s="17">
        <f>[4]細髄!$L27</f>
        <v>0</v>
      </c>
      <c r="M31" s="17">
        <f>[4]細髄!$M27</f>
        <v>0</v>
      </c>
      <c r="N31" s="17">
        <f>[4]細髄!$N27</f>
        <v>0</v>
      </c>
      <c r="O31" s="17">
        <f>[4]細髄!$O27</f>
        <v>0</v>
      </c>
      <c r="P31" s="17">
        <f>[4]細髄!$P27</f>
        <v>0</v>
      </c>
      <c r="Q31" s="17">
        <f>[4]細髄!$Q27</f>
        <v>0</v>
      </c>
      <c r="R31" s="17">
        <f>[4]細髄!$R27</f>
        <v>0</v>
      </c>
      <c r="S31" s="17">
        <f>[4]細髄!$S27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[4]細髄!$C28</f>
        <v>0</v>
      </c>
      <c r="D32" s="17">
        <f>[4]細髄!$D28</f>
        <v>0</v>
      </c>
      <c r="E32" s="17">
        <f>[4]細髄!$E28</f>
        <v>0</v>
      </c>
      <c r="F32" s="17">
        <f>[4]細髄!$F28</f>
        <v>0</v>
      </c>
      <c r="G32" s="17">
        <f>[4]細髄!$G28</f>
        <v>0</v>
      </c>
      <c r="H32" s="17">
        <f>[4]細髄!$H28</f>
        <v>0</v>
      </c>
      <c r="I32" s="17">
        <f>[4]細髄!$I28</f>
        <v>0</v>
      </c>
      <c r="J32" s="17">
        <f>[4]細髄!$J28</f>
        <v>0</v>
      </c>
      <c r="K32" s="17">
        <f>[4]細髄!$K28</f>
        <v>0</v>
      </c>
      <c r="L32" s="17">
        <f>[4]細髄!$L28</f>
        <v>0</v>
      </c>
      <c r="M32" s="17">
        <f>[4]細髄!$M28</f>
        <v>0</v>
      </c>
      <c r="N32" s="17">
        <f>[4]細髄!$N28</f>
        <v>0</v>
      </c>
      <c r="O32" s="17">
        <f>[4]細髄!$O28</f>
        <v>0</v>
      </c>
      <c r="P32" s="17">
        <f>[4]細髄!$P28</f>
        <v>0</v>
      </c>
      <c r="Q32" s="17">
        <f>[4]細髄!$Q28</f>
        <v>0</v>
      </c>
      <c r="R32" s="17">
        <f>[4]細髄!$R28</f>
        <v>0</v>
      </c>
      <c r="S32" s="17">
        <f>[4]細髄!$S28</f>
        <v>0</v>
      </c>
      <c r="U32">
        <f t="shared" ref="U32:U57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[4]細髄!$C29</f>
        <v>0</v>
      </c>
      <c r="D33" s="17">
        <f>[4]細髄!$D29</f>
        <v>0</v>
      </c>
      <c r="E33" s="17">
        <f>[4]細髄!$E29</f>
        <v>0</v>
      </c>
      <c r="F33" s="17">
        <f>[4]細髄!$F29</f>
        <v>0</v>
      </c>
      <c r="G33" s="17">
        <f>[4]細髄!$G29</f>
        <v>0</v>
      </c>
      <c r="H33" s="17">
        <f>[4]細髄!$H29</f>
        <v>0</v>
      </c>
      <c r="I33" s="17">
        <f>[4]細髄!$I29</f>
        <v>0</v>
      </c>
      <c r="J33" s="17">
        <f>[4]細髄!$J29</f>
        <v>0</v>
      </c>
      <c r="K33" s="17">
        <f>[4]細髄!$K29</f>
        <v>0</v>
      </c>
      <c r="L33" s="17">
        <f>[4]細髄!$L29</f>
        <v>0</v>
      </c>
      <c r="M33" s="17">
        <f>[4]細髄!$M29</f>
        <v>0</v>
      </c>
      <c r="N33" s="17">
        <f>[4]細髄!$N29</f>
        <v>0</v>
      </c>
      <c r="O33" s="17">
        <f>[4]細髄!$O29</f>
        <v>0</v>
      </c>
      <c r="P33" s="17">
        <f>[4]細髄!$P29</f>
        <v>0</v>
      </c>
      <c r="Q33" s="17">
        <f>[4]細髄!$Q29</f>
        <v>0</v>
      </c>
      <c r="R33" s="17">
        <f>[4]細髄!$R29</f>
        <v>0</v>
      </c>
      <c r="S33" s="17">
        <f>[4]細髄!$S29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[4]細髄!$C30</f>
        <v>0</v>
      </c>
      <c r="D34" s="17">
        <f>[4]細髄!$D30</f>
        <v>0</v>
      </c>
      <c r="E34" s="17">
        <f>[4]細髄!$E30</f>
        <v>0</v>
      </c>
      <c r="F34" s="17">
        <f>[4]細髄!$F30</f>
        <v>0</v>
      </c>
      <c r="G34" s="17">
        <f>[4]細髄!$G30</f>
        <v>0</v>
      </c>
      <c r="H34" s="17">
        <f>[4]細髄!$H30</f>
        <v>0</v>
      </c>
      <c r="I34" s="17">
        <f>[4]細髄!$I30</f>
        <v>0</v>
      </c>
      <c r="J34" s="17">
        <f>[4]細髄!$J30</f>
        <v>0</v>
      </c>
      <c r="K34" s="17">
        <f>[4]細髄!$K30</f>
        <v>0</v>
      </c>
      <c r="L34" s="17">
        <f>[4]細髄!$L30</f>
        <v>0</v>
      </c>
      <c r="M34" s="17">
        <f>[4]細髄!$M30</f>
        <v>0</v>
      </c>
      <c r="N34" s="17">
        <f>[4]細髄!$N30</f>
        <v>0</v>
      </c>
      <c r="O34" s="17">
        <f>[4]細髄!$O30</f>
        <v>0</v>
      </c>
      <c r="P34" s="17">
        <f>[4]細髄!$P30</f>
        <v>0</v>
      </c>
      <c r="Q34" s="17">
        <f>[4]細髄!$Q30</f>
        <v>0</v>
      </c>
      <c r="R34" s="17">
        <f>[4]細髄!$R30</f>
        <v>0</v>
      </c>
      <c r="S34" s="17">
        <f>[4]細髄!$S30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[4]細髄!$C31</f>
        <v>0</v>
      </c>
      <c r="D35" s="17">
        <f>[4]細髄!$D31</f>
        <v>0</v>
      </c>
      <c r="E35" s="17">
        <f>[4]細髄!$E31</f>
        <v>0</v>
      </c>
      <c r="F35" s="17">
        <f>[4]細髄!$F31</f>
        <v>0</v>
      </c>
      <c r="G35" s="17">
        <f>[4]細髄!$G31</f>
        <v>0</v>
      </c>
      <c r="H35" s="17">
        <f>[4]細髄!$H31</f>
        <v>0</v>
      </c>
      <c r="I35" s="17">
        <f>[4]細髄!$I31</f>
        <v>0</v>
      </c>
      <c r="J35" s="17">
        <f>[4]細髄!$J31</f>
        <v>0</v>
      </c>
      <c r="K35" s="17">
        <f>[4]細髄!$K31</f>
        <v>0</v>
      </c>
      <c r="L35" s="17">
        <f>[4]細髄!$L31</f>
        <v>0</v>
      </c>
      <c r="M35" s="17">
        <f>[4]細髄!$M31</f>
        <v>0</v>
      </c>
      <c r="N35" s="17">
        <f>[4]細髄!$N31</f>
        <v>0</v>
      </c>
      <c r="O35" s="17">
        <f>[4]細髄!$O31</f>
        <v>0</v>
      </c>
      <c r="P35" s="17">
        <f>[4]細髄!$P31</f>
        <v>0</v>
      </c>
      <c r="Q35" s="17">
        <f>[4]細髄!$Q31</f>
        <v>0</v>
      </c>
      <c r="R35" s="17">
        <f>[4]細髄!$R31</f>
        <v>0</v>
      </c>
      <c r="S35" s="17">
        <f>[4]細髄!$S31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[4]細髄!$C32</f>
        <v>0</v>
      </c>
      <c r="D36" s="17">
        <f>[4]細髄!$D32</f>
        <v>0</v>
      </c>
      <c r="E36" s="17">
        <f>[4]細髄!$E32</f>
        <v>0</v>
      </c>
      <c r="F36" s="17">
        <f>[4]細髄!$F32</f>
        <v>0</v>
      </c>
      <c r="G36" s="17">
        <f>[4]細髄!$G32</f>
        <v>0</v>
      </c>
      <c r="H36" s="17">
        <f>[4]細髄!$H32</f>
        <v>0</v>
      </c>
      <c r="I36" s="17">
        <f>[4]細髄!$I32</f>
        <v>0</v>
      </c>
      <c r="J36" s="17">
        <f>[4]細髄!$J32</f>
        <v>0</v>
      </c>
      <c r="K36" s="17">
        <f>[4]細髄!$K32</f>
        <v>0</v>
      </c>
      <c r="L36" s="17">
        <f>[4]細髄!$L32</f>
        <v>0</v>
      </c>
      <c r="M36" s="17">
        <f>[4]細髄!$M32</f>
        <v>0</v>
      </c>
      <c r="N36" s="17">
        <f>[4]細髄!$N32</f>
        <v>0</v>
      </c>
      <c r="O36" s="17">
        <f>[4]細髄!$O32</f>
        <v>0</v>
      </c>
      <c r="P36" s="17">
        <f>[4]細髄!$P32</f>
        <v>0</v>
      </c>
      <c r="Q36" s="17">
        <f>[4]細髄!$Q32</f>
        <v>0</v>
      </c>
      <c r="R36" s="17">
        <f>[4]細髄!$R32</f>
        <v>0</v>
      </c>
      <c r="S36" s="17">
        <f>[4]細髄!$S32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[4]細髄!$C33</f>
        <v>0</v>
      </c>
      <c r="D37" s="17">
        <f>[4]細髄!$D33</f>
        <v>0</v>
      </c>
      <c r="E37" s="17">
        <f>[4]細髄!$E33</f>
        <v>0</v>
      </c>
      <c r="F37" s="17">
        <f>[4]細髄!$F33</f>
        <v>0</v>
      </c>
      <c r="G37" s="17">
        <f>[4]細髄!$G33</f>
        <v>0</v>
      </c>
      <c r="H37" s="17">
        <f>[4]細髄!$H33</f>
        <v>0</v>
      </c>
      <c r="I37" s="17">
        <f>[4]細髄!$I33</f>
        <v>0</v>
      </c>
      <c r="J37" s="17">
        <f>[4]細髄!$J33</f>
        <v>0</v>
      </c>
      <c r="K37" s="17">
        <f>[4]細髄!$K33</f>
        <v>0</v>
      </c>
      <c r="L37" s="17">
        <f>[4]細髄!$L33</f>
        <v>0</v>
      </c>
      <c r="M37" s="17">
        <f>[4]細髄!$M33</f>
        <v>0</v>
      </c>
      <c r="N37" s="17">
        <f>[4]細髄!$N33</f>
        <v>0</v>
      </c>
      <c r="O37" s="17">
        <f>[4]細髄!$O33</f>
        <v>0</v>
      </c>
      <c r="P37" s="17">
        <f>[4]細髄!$P33</f>
        <v>0</v>
      </c>
      <c r="Q37" s="17">
        <f>[4]細髄!$Q33</f>
        <v>0</v>
      </c>
      <c r="R37" s="17">
        <f>[4]細髄!$R33</f>
        <v>0</v>
      </c>
      <c r="S37" s="17">
        <f>[4]細髄!$S33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[4]細髄!$C34</f>
        <v>0</v>
      </c>
      <c r="D38" s="17">
        <f>[4]細髄!$D34</f>
        <v>0</v>
      </c>
      <c r="E38" s="17">
        <f>[4]細髄!$E34</f>
        <v>0</v>
      </c>
      <c r="F38" s="17">
        <f>[4]細髄!$F34</f>
        <v>0</v>
      </c>
      <c r="G38" s="17">
        <f>[4]細髄!$G34</f>
        <v>0</v>
      </c>
      <c r="H38" s="17">
        <f>[4]細髄!$H34</f>
        <v>0</v>
      </c>
      <c r="I38" s="17">
        <f>[4]細髄!$I34</f>
        <v>0</v>
      </c>
      <c r="J38" s="17">
        <f>[4]細髄!$J34</f>
        <v>0</v>
      </c>
      <c r="K38" s="17">
        <f>[4]細髄!$K34</f>
        <v>0</v>
      </c>
      <c r="L38" s="17">
        <f>[4]細髄!$L34</f>
        <v>0</v>
      </c>
      <c r="M38" s="17">
        <f>[4]細髄!$M34</f>
        <v>0</v>
      </c>
      <c r="N38" s="17">
        <f>[4]細髄!$N34</f>
        <v>0</v>
      </c>
      <c r="O38" s="17">
        <f>[4]細髄!$O34</f>
        <v>0</v>
      </c>
      <c r="P38" s="17">
        <f>[4]細髄!$P34</f>
        <v>0</v>
      </c>
      <c r="Q38" s="17">
        <f>[4]細髄!$Q34</f>
        <v>0</v>
      </c>
      <c r="R38" s="17">
        <f>[4]細髄!$R34</f>
        <v>0</v>
      </c>
      <c r="S38" s="17">
        <f>[4]細髄!$S34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[4]細髄!$C35</f>
        <v>0</v>
      </c>
      <c r="D39" s="17">
        <f>[4]細髄!$D35</f>
        <v>0</v>
      </c>
      <c r="E39" s="17">
        <f>[4]細髄!$E35</f>
        <v>0</v>
      </c>
      <c r="F39" s="17">
        <f>[4]細髄!$F35</f>
        <v>0</v>
      </c>
      <c r="G39" s="17">
        <f>[4]細髄!$G35</f>
        <v>0</v>
      </c>
      <c r="H39" s="17">
        <f>[4]細髄!$H35</f>
        <v>0</v>
      </c>
      <c r="I39" s="17">
        <f>[4]細髄!$I35</f>
        <v>0</v>
      </c>
      <c r="J39" s="17">
        <f>[4]細髄!$J35</f>
        <v>0</v>
      </c>
      <c r="K39" s="17">
        <f>[4]細髄!$K35</f>
        <v>0</v>
      </c>
      <c r="L39" s="17">
        <f>[4]細髄!$L35</f>
        <v>0</v>
      </c>
      <c r="M39" s="17">
        <f>[4]細髄!$M35</f>
        <v>0</v>
      </c>
      <c r="N39" s="17">
        <f>[4]細髄!$N35</f>
        <v>0</v>
      </c>
      <c r="O39" s="17">
        <f>[4]細髄!$O35</f>
        <v>0</v>
      </c>
      <c r="P39" s="17">
        <f>[4]細髄!$P35</f>
        <v>0</v>
      </c>
      <c r="Q39" s="17">
        <f>[4]細髄!$Q35</f>
        <v>0</v>
      </c>
      <c r="R39" s="17">
        <f>[4]細髄!$R35</f>
        <v>0</v>
      </c>
      <c r="S39" s="17">
        <f>[4]細髄!$S35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[4]細髄!$C36</f>
        <v>0</v>
      </c>
      <c r="D40" s="17">
        <f>[4]細髄!$D36</f>
        <v>0</v>
      </c>
      <c r="E40" s="17">
        <f>[4]細髄!$E36</f>
        <v>0</v>
      </c>
      <c r="F40" s="17">
        <f>[4]細髄!$F36</f>
        <v>0</v>
      </c>
      <c r="G40" s="17">
        <f>[4]細髄!$G36</f>
        <v>0</v>
      </c>
      <c r="H40" s="17">
        <f>[4]細髄!$H36</f>
        <v>0</v>
      </c>
      <c r="I40" s="17">
        <f>[4]細髄!$I36</f>
        <v>0</v>
      </c>
      <c r="J40" s="17">
        <f>[4]細髄!$J36</f>
        <v>0</v>
      </c>
      <c r="K40" s="17">
        <f>[4]細髄!$K36</f>
        <v>0</v>
      </c>
      <c r="L40" s="17">
        <f>[4]細髄!$L36</f>
        <v>0</v>
      </c>
      <c r="M40" s="17">
        <f>[4]細髄!$M36</f>
        <v>0</v>
      </c>
      <c r="N40" s="17">
        <f>[4]細髄!$N36</f>
        <v>0</v>
      </c>
      <c r="O40" s="17">
        <f>[4]細髄!$O36</f>
        <v>0</v>
      </c>
      <c r="P40" s="17">
        <f>[4]細髄!$P36</f>
        <v>0</v>
      </c>
      <c r="Q40" s="17">
        <f>[4]細髄!$Q36</f>
        <v>0</v>
      </c>
      <c r="R40" s="17">
        <f>[4]細髄!$R36</f>
        <v>0</v>
      </c>
      <c r="S40" s="17">
        <f>[4]細髄!$S36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[4]細髄!$C37</f>
        <v>0</v>
      </c>
      <c r="D41" s="17">
        <f>[4]細髄!$D37</f>
        <v>0</v>
      </c>
      <c r="E41" s="17">
        <f>[4]細髄!$E37</f>
        <v>0</v>
      </c>
      <c r="F41" s="17">
        <f>[4]細髄!$F37</f>
        <v>0</v>
      </c>
      <c r="G41" s="17">
        <f>[4]細髄!$G37</f>
        <v>0</v>
      </c>
      <c r="H41" s="17">
        <f>[4]細髄!$H37</f>
        <v>0</v>
      </c>
      <c r="I41" s="17">
        <f>[4]細髄!$I37</f>
        <v>0</v>
      </c>
      <c r="J41" s="17">
        <f>[4]細髄!$J37</f>
        <v>0</v>
      </c>
      <c r="K41" s="17">
        <f>[4]細髄!$K37</f>
        <v>0</v>
      </c>
      <c r="L41" s="17">
        <f>[4]細髄!$L37</f>
        <v>0</v>
      </c>
      <c r="M41" s="17">
        <f>[4]細髄!$M37</f>
        <v>0</v>
      </c>
      <c r="N41" s="17">
        <f>[4]細髄!$N37</f>
        <v>0</v>
      </c>
      <c r="O41" s="17">
        <f>[4]細髄!$O37</f>
        <v>0</v>
      </c>
      <c r="P41" s="17">
        <f>[4]細髄!$P37</f>
        <v>0</v>
      </c>
      <c r="Q41" s="17">
        <f>[4]細髄!$Q37</f>
        <v>0</v>
      </c>
      <c r="R41" s="17">
        <f>[4]細髄!$R37</f>
        <v>0</v>
      </c>
      <c r="S41" s="17">
        <f>[4]細髄!$S37</f>
        <v>0</v>
      </c>
      <c r="U41">
        <f t="shared" si="2"/>
        <v>0</v>
      </c>
      <c r="V41" t="b">
        <f t="shared" si="3"/>
        <v>1</v>
      </c>
    </row>
    <row r="42" spans="2:22">
      <c r="B42" s="17">
        <v>37</v>
      </c>
      <c r="C42" s="17">
        <f>[4]細髄!$C38</f>
        <v>0</v>
      </c>
      <c r="D42" s="17">
        <f>[4]細髄!$D38</f>
        <v>0</v>
      </c>
      <c r="E42" s="17">
        <f>[4]細髄!$E38</f>
        <v>0</v>
      </c>
      <c r="F42" s="17">
        <f>[4]細髄!$F38</f>
        <v>0</v>
      </c>
      <c r="G42" s="17">
        <f>[4]細髄!$G38</f>
        <v>0</v>
      </c>
      <c r="H42" s="17">
        <f>[4]細髄!$H38</f>
        <v>0</v>
      </c>
      <c r="I42" s="17">
        <f>[4]細髄!$I38</f>
        <v>0</v>
      </c>
      <c r="J42" s="17">
        <f>[4]細髄!$J38</f>
        <v>0</v>
      </c>
      <c r="K42" s="17">
        <f>[4]細髄!$K38</f>
        <v>0</v>
      </c>
      <c r="L42" s="17">
        <f>[4]細髄!$L38</f>
        <v>0</v>
      </c>
      <c r="M42" s="17">
        <f>[4]細髄!$M38</f>
        <v>0</v>
      </c>
      <c r="N42" s="17">
        <f>[4]細髄!$N38</f>
        <v>0</v>
      </c>
      <c r="O42" s="17">
        <f>[4]細髄!$O38</f>
        <v>0</v>
      </c>
      <c r="P42" s="17">
        <f>[4]細髄!$P38</f>
        <v>0</v>
      </c>
      <c r="Q42" s="17">
        <f>[4]細髄!$Q38</f>
        <v>0</v>
      </c>
      <c r="R42" s="17">
        <f>[4]細髄!$R38</f>
        <v>0</v>
      </c>
      <c r="S42" s="17">
        <f>[4]細髄!$S38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[4]細髄!$C39</f>
        <v>0</v>
      </c>
      <c r="D43" s="17">
        <f>[4]細髄!$D39</f>
        <v>0</v>
      </c>
      <c r="E43" s="17">
        <f>[4]細髄!$E39</f>
        <v>0</v>
      </c>
      <c r="F43" s="17">
        <f>[4]細髄!$F39</f>
        <v>0</v>
      </c>
      <c r="G43" s="17">
        <f>[4]細髄!$G39</f>
        <v>0</v>
      </c>
      <c r="H43" s="17">
        <f>[4]細髄!$H39</f>
        <v>0</v>
      </c>
      <c r="I43" s="17">
        <f>[4]細髄!$I39</f>
        <v>0</v>
      </c>
      <c r="J43" s="17">
        <f>[4]細髄!$J39</f>
        <v>0</v>
      </c>
      <c r="K43" s="17">
        <f>[4]細髄!$K39</f>
        <v>0</v>
      </c>
      <c r="L43" s="17">
        <f>[4]細髄!$L39</f>
        <v>0</v>
      </c>
      <c r="M43" s="17">
        <f>[4]細髄!$M39</f>
        <v>0</v>
      </c>
      <c r="N43" s="17">
        <f>[4]細髄!$N39</f>
        <v>0</v>
      </c>
      <c r="O43" s="17">
        <f>[4]細髄!$O39</f>
        <v>0</v>
      </c>
      <c r="P43" s="17">
        <f>[4]細髄!$P39</f>
        <v>0</v>
      </c>
      <c r="Q43" s="17">
        <f>[4]細髄!$Q39</f>
        <v>0</v>
      </c>
      <c r="R43" s="17">
        <f>[4]細髄!$R39</f>
        <v>0</v>
      </c>
      <c r="S43" s="17">
        <f>[4]細髄!$S39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[4]細髄!$C40</f>
        <v>0</v>
      </c>
      <c r="D44" s="17">
        <f>[4]細髄!$D40</f>
        <v>0</v>
      </c>
      <c r="E44" s="17">
        <f>[4]細髄!$E40</f>
        <v>0</v>
      </c>
      <c r="F44" s="17">
        <f>[4]細髄!$F40</f>
        <v>0</v>
      </c>
      <c r="G44" s="17">
        <f>[4]細髄!$G40</f>
        <v>0</v>
      </c>
      <c r="H44" s="17">
        <f>[4]細髄!$H40</f>
        <v>0</v>
      </c>
      <c r="I44" s="17">
        <f>[4]細髄!$I40</f>
        <v>0</v>
      </c>
      <c r="J44" s="17">
        <f>[4]細髄!$J40</f>
        <v>0</v>
      </c>
      <c r="K44" s="17">
        <f>[4]細髄!$K40</f>
        <v>0</v>
      </c>
      <c r="L44" s="17">
        <f>[4]細髄!$L40</f>
        <v>0</v>
      </c>
      <c r="M44" s="17">
        <f>[4]細髄!$M40</f>
        <v>0</v>
      </c>
      <c r="N44" s="17">
        <f>[4]細髄!$N40</f>
        <v>0</v>
      </c>
      <c r="O44" s="17">
        <f>[4]細髄!$O40</f>
        <v>0</v>
      </c>
      <c r="P44" s="17">
        <f>[4]細髄!$P40</f>
        <v>0</v>
      </c>
      <c r="Q44" s="17">
        <f>[4]細髄!$Q40</f>
        <v>0</v>
      </c>
      <c r="R44" s="17">
        <f>[4]細髄!$R40</f>
        <v>0</v>
      </c>
      <c r="S44" s="17">
        <f>[4]細髄!$S40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[4]細髄!$C41</f>
        <v>0</v>
      </c>
      <c r="D45" s="17">
        <f>[4]細髄!$D41</f>
        <v>0</v>
      </c>
      <c r="E45" s="17">
        <f>[4]細髄!$E41</f>
        <v>0</v>
      </c>
      <c r="F45" s="17">
        <f>[4]細髄!$F41</f>
        <v>0</v>
      </c>
      <c r="G45" s="17">
        <f>[4]細髄!$G41</f>
        <v>0</v>
      </c>
      <c r="H45" s="17">
        <f>[4]細髄!$H41</f>
        <v>0</v>
      </c>
      <c r="I45" s="17">
        <f>[4]細髄!$I41</f>
        <v>0</v>
      </c>
      <c r="J45" s="17">
        <f>[4]細髄!$J41</f>
        <v>0</v>
      </c>
      <c r="K45" s="17">
        <f>[4]細髄!$K41</f>
        <v>0</v>
      </c>
      <c r="L45" s="17">
        <f>[4]細髄!$L41</f>
        <v>0</v>
      </c>
      <c r="M45" s="17">
        <f>[4]細髄!$M41</f>
        <v>0</v>
      </c>
      <c r="N45" s="17">
        <f>[4]細髄!$N41</f>
        <v>0</v>
      </c>
      <c r="O45" s="17">
        <f>[4]細髄!$O41</f>
        <v>0</v>
      </c>
      <c r="P45" s="17">
        <f>[4]細髄!$P41</f>
        <v>0</v>
      </c>
      <c r="Q45" s="17">
        <f>[4]細髄!$Q41</f>
        <v>0</v>
      </c>
      <c r="R45" s="17">
        <f>[4]細髄!$R41</f>
        <v>0</v>
      </c>
      <c r="S45" s="17">
        <f>[4]細髄!$S41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[4]細髄!$C42</f>
        <v>0</v>
      </c>
      <c r="D46" s="17">
        <f>[4]細髄!$D42</f>
        <v>0</v>
      </c>
      <c r="E46" s="17">
        <f>[4]細髄!$E42</f>
        <v>0</v>
      </c>
      <c r="F46" s="17">
        <f>[4]細髄!$F42</f>
        <v>0</v>
      </c>
      <c r="G46" s="17">
        <f>[4]細髄!$G42</f>
        <v>0</v>
      </c>
      <c r="H46" s="17">
        <f>[4]細髄!$H42</f>
        <v>0</v>
      </c>
      <c r="I46" s="17">
        <f>[4]細髄!$I42</f>
        <v>0</v>
      </c>
      <c r="J46" s="17">
        <f>[4]細髄!$J42</f>
        <v>0</v>
      </c>
      <c r="K46" s="17">
        <f>[4]細髄!$K42</f>
        <v>0</v>
      </c>
      <c r="L46" s="17">
        <f>[4]細髄!$L42</f>
        <v>0</v>
      </c>
      <c r="M46" s="17">
        <f>[4]細髄!$M42</f>
        <v>0</v>
      </c>
      <c r="N46" s="17">
        <f>[4]細髄!$N42</f>
        <v>0</v>
      </c>
      <c r="O46" s="17">
        <f>[4]細髄!$O42</f>
        <v>0</v>
      </c>
      <c r="P46" s="17">
        <f>[4]細髄!$P42</f>
        <v>0</v>
      </c>
      <c r="Q46" s="17">
        <f>[4]細髄!$Q42</f>
        <v>0</v>
      </c>
      <c r="R46" s="17">
        <f>[4]細髄!$R42</f>
        <v>0</v>
      </c>
      <c r="S46" s="17">
        <f>[4]細髄!$S42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[4]細髄!$C43</f>
        <v>0</v>
      </c>
      <c r="D47" s="17">
        <f>[4]細髄!$D43</f>
        <v>0</v>
      </c>
      <c r="E47" s="17">
        <f>[4]細髄!$E43</f>
        <v>0</v>
      </c>
      <c r="F47" s="17">
        <f>[4]細髄!$F43</f>
        <v>0</v>
      </c>
      <c r="G47" s="17">
        <f>[4]細髄!$G43</f>
        <v>0</v>
      </c>
      <c r="H47" s="17">
        <f>[4]細髄!$H43</f>
        <v>0</v>
      </c>
      <c r="I47" s="17">
        <f>[4]細髄!$I43</f>
        <v>0</v>
      </c>
      <c r="J47" s="17">
        <f>[4]細髄!$J43</f>
        <v>0</v>
      </c>
      <c r="K47" s="17">
        <f>[4]細髄!$K43</f>
        <v>0</v>
      </c>
      <c r="L47" s="17">
        <f>[4]細髄!$L43</f>
        <v>0</v>
      </c>
      <c r="M47" s="17">
        <f>[4]細髄!$M43</f>
        <v>0</v>
      </c>
      <c r="N47" s="17">
        <f>[4]細髄!$N43</f>
        <v>0</v>
      </c>
      <c r="O47" s="17">
        <f>[4]細髄!$O43</f>
        <v>0</v>
      </c>
      <c r="P47" s="17">
        <f>[4]細髄!$P43</f>
        <v>0</v>
      </c>
      <c r="Q47" s="17">
        <f>[4]細髄!$Q43</f>
        <v>0</v>
      </c>
      <c r="R47" s="17">
        <f>[4]細髄!$R43</f>
        <v>0</v>
      </c>
      <c r="S47" s="17">
        <f>[4]細髄!$S43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[4]細髄!$C44</f>
        <v>0</v>
      </c>
      <c r="D48" s="17">
        <f>[4]細髄!$D44</f>
        <v>0</v>
      </c>
      <c r="E48" s="17">
        <f>[4]細髄!$E44</f>
        <v>0</v>
      </c>
      <c r="F48" s="17">
        <f>[4]細髄!$F44</f>
        <v>0</v>
      </c>
      <c r="G48" s="17">
        <f>[4]細髄!$G44</f>
        <v>0</v>
      </c>
      <c r="H48" s="17">
        <f>[4]細髄!$H44</f>
        <v>0</v>
      </c>
      <c r="I48" s="17">
        <f>[4]細髄!$I44</f>
        <v>0</v>
      </c>
      <c r="J48" s="17">
        <f>[4]細髄!$J44</f>
        <v>0</v>
      </c>
      <c r="K48" s="17">
        <f>[4]細髄!$K44</f>
        <v>0</v>
      </c>
      <c r="L48" s="17">
        <f>[4]細髄!$L44</f>
        <v>0</v>
      </c>
      <c r="M48" s="17">
        <f>[4]細髄!$M44</f>
        <v>0</v>
      </c>
      <c r="N48" s="17">
        <f>[4]細髄!$N44</f>
        <v>0</v>
      </c>
      <c r="O48" s="17">
        <f>[4]細髄!$O44</f>
        <v>0</v>
      </c>
      <c r="P48" s="17">
        <f>[4]細髄!$P44</f>
        <v>0</v>
      </c>
      <c r="Q48" s="17">
        <f>[4]細髄!$Q44</f>
        <v>0</v>
      </c>
      <c r="R48" s="17">
        <f>[4]細髄!$R44</f>
        <v>0</v>
      </c>
      <c r="S48" s="17">
        <f>[4]細髄!$S44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[4]細髄!$C45</f>
        <v>1</v>
      </c>
      <c r="D49" s="17">
        <f>[4]細髄!$D45</f>
        <v>0</v>
      </c>
      <c r="E49" s="17">
        <f>[4]細髄!$E45</f>
        <v>0</v>
      </c>
      <c r="F49" s="17">
        <f>[4]細髄!$F45</f>
        <v>0</v>
      </c>
      <c r="G49" s="17">
        <f>[4]細髄!$G45</f>
        <v>0</v>
      </c>
      <c r="H49" s="17">
        <f>[4]細髄!$H45</f>
        <v>0</v>
      </c>
      <c r="I49" s="17">
        <f>[4]細髄!$I45</f>
        <v>0</v>
      </c>
      <c r="J49" s="17">
        <f>[4]細髄!$J45</f>
        <v>0</v>
      </c>
      <c r="K49" s="17">
        <f>[4]細髄!$K45</f>
        <v>0</v>
      </c>
      <c r="L49" s="17">
        <f>[4]細髄!$L45</f>
        <v>0</v>
      </c>
      <c r="M49" s="17">
        <f>[4]細髄!$M45</f>
        <v>0</v>
      </c>
      <c r="N49" s="17">
        <f>[4]細髄!$N45</f>
        <v>0</v>
      </c>
      <c r="O49" s="17">
        <f>[4]細髄!$O45</f>
        <v>0</v>
      </c>
      <c r="P49" s="17">
        <f>[4]細髄!$P45</f>
        <v>0</v>
      </c>
      <c r="Q49" s="17">
        <f>[4]細髄!$Q45</f>
        <v>0</v>
      </c>
      <c r="R49" s="17">
        <f>[4]細髄!$R45</f>
        <v>0</v>
      </c>
      <c r="S49" s="17">
        <f>[4]細髄!$S45</f>
        <v>1</v>
      </c>
      <c r="U49">
        <f t="shared" si="2"/>
        <v>1</v>
      </c>
      <c r="V49" t="b">
        <f t="shared" si="3"/>
        <v>1</v>
      </c>
    </row>
    <row r="50" spans="2:22">
      <c r="B50" s="17">
        <v>45</v>
      </c>
      <c r="C50" s="17">
        <f>[4]細髄!$C46</f>
        <v>0</v>
      </c>
      <c r="D50" s="17">
        <f>[4]細髄!$D46</f>
        <v>0</v>
      </c>
      <c r="E50" s="17">
        <f>[4]細髄!$E46</f>
        <v>0</v>
      </c>
      <c r="F50" s="17">
        <f>[4]細髄!$F46</f>
        <v>0</v>
      </c>
      <c r="G50" s="17">
        <f>[4]細髄!$G46</f>
        <v>0</v>
      </c>
      <c r="H50" s="17">
        <f>[4]細髄!$H46</f>
        <v>0</v>
      </c>
      <c r="I50" s="17">
        <f>[4]細髄!$I46</f>
        <v>0</v>
      </c>
      <c r="J50" s="17">
        <f>[4]細髄!$J46</f>
        <v>0</v>
      </c>
      <c r="K50" s="17">
        <f>[4]細髄!$K46</f>
        <v>0</v>
      </c>
      <c r="L50" s="17">
        <f>[4]細髄!$L46</f>
        <v>0</v>
      </c>
      <c r="M50" s="17">
        <f>[4]細髄!$M46</f>
        <v>0</v>
      </c>
      <c r="N50" s="17">
        <f>[4]細髄!$N46</f>
        <v>0</v>
      </c>
      <c r="O50" s="17">
        <f>[4]細髄!$O46</f>
        <v>0</v>
      </c>
      <c r="P50" s="17">
        <f>[4]細髄!$P46</f>
        <v>0</v>
      </c>
      <c r="Q50" s="17">
        <f>[4]細髄!$Q46</f>
        <v>0</v>
      </c>
      <c r="R50" s="17">
        <f>[4]細髄!$R46</f>
        <v>0</v>
      </c>
      <c r="S50" s="17">
        <f>[4]細髄!$S46</f>
        <v>0</v>
      </c>
      <c r="U50">
        <f t="shared" si="2"/>
        <v>0</v>
      </c>
      <c r="V50" t="b">
        <f t="shared" si="3"/>
        <v>1</v>
      </c>
    </row>
    <row r="51" spans="2:22">
      <c r="B51" s="17">
        <v>46</v>
      </c>
      <c r="C51" s="17">
        <f>[4]細髄!$C47</f>
        <v>0</v>
      </c>
      <c r="D51" s="17">
        <f>[4]細髄!$D47</f>
        <v>0</v>
      </c>
      <c r="E51" s="17">
        <f>[4]細髄!$E47</f>
        <v>0</v>
      </c>
      <c r="F51" s="17">
        <f>[4]細髄!$F47</f>
        <v>0</v>
      </c>
      <c r="G51" s="17">
        <f>[4]細髄!$G47</f>
        <v>0</v>
      </c>
      <c r="H51" s="17">
        <f>[4]細髄!$H47</f>
        <v>0</v>
      </c>
      <c r="I51" s="17">
        <f>[4]細髄!$I47</f>
        <v>0</v>
      </c>
      <c r="J51" s="17">
        <f>[4]細髄!$J47</f>
        <v>0</v>
      </c>
      <c r="K51" s="17">
        <f>[4]細髄!$K47</f>
        <v>0</v>
      </c>
      <c r="L51" s="17">
        <f>[4]細髄!$L47</f>
        <v>0</v>
      </c>
      <c r="M51" s="17">
        <f>[4]細髄!$M47</f>
        <v>0</v>
      </c>
      <c r="N51" s="17">
        <f>[4]細髄!$N47</f>
        <v>0</v>
      </c>
      <c r="O51" s="17">
        <f>[4]細髄!$O47</f>
        <v>0</v>
      </c>
      <c r="P51" s="17">
        <f>[4]細髄!$P47</f>
        <v>0</v>
      </c>
      <c r="Q51" s="17">
        <f>[4]細髄!$Q47</f>
        <v>0</v>
      </c>
      <c r="R51" s="17">
        <f>[4]細髄!$R47</f>
        <v>0</v>
      </c>
      <c r="S51" s="17">
        <f>[4]細髄!$S47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[4]細髄!$C48</f>
        <v>0</v>
      </c>
      <c r="D52" s="17">
        <f>[4]細髄!$D48</f>
        <v>0</v>
      </c>
      <c r="E52" s="17">
        <f>[4]細髄!$E48</f>
        <v>0</v>
      </c>
      <c r="F52" s="17">
        <f>[4]細髄!$F48</f>
        <v>0</v>
      </c>
      <c r="G52" s="17">
        <f>[4]細髄!$G48</f>
        <v>0</v>
      </c>
      <c r="H52" s="17">
        <f>[4]細髄!$H48</f>
        <v>0</v>
      </c>
      <c r="I52" s="17">
        <f>[4]細髄!$I48</f>
        <v>0</v>
      </c>
      <c r="J52" s="17">
        <f>[4]細髄!$J48</f>
        <v>0</v>
      </c>
      <c r="K52" s="17">
        <f>[4]細髄!$K48</f>
        <v>0</v>
      </c>
      <c r="L52" s="17">
        <f>[4]細髄!$L48</f>
        <v>0</v>
      </c>
      <c r="M52" s="17">
        <f>[4]細髄!$M48</f>
        <v>0</v>
      </c>
      <c r="N52" s="17">
        <f>[4]細髄!$N48</f>
        <v>0</v>
      </c>
      <c r="O52" s="17">
        <f>[4]細髄!$O48</f>
        <v>0</v>
      </c>
      <c r="P52" s="17">
        <f>[4]細髄!$P48</f>
        <v>0</v>
      </c>
      <c r="Q52" s="17">
        <f>[4]細髄!$Q48</f>
        <v>0</v>
      </c>
      <c r="R52" s="17">
        <f>[4]細髄!$R48</f>
        <v>0</v>
      </c>
      <c r="S52" s="17">
        <f>[4]細髄!$S48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[4]細髄!$C49</f>
        <v>1</v>
      </c>
      <c r="D53" s="17">
        <f>[4]細髄!$D49</f>
        <v>0</v>
      </c>
      <c r="E53" s="17">
        <f>[4]細髄!$E49</f>
        <v>0</v>
      </c>
      <c r="F53" s="17">
        <f>[4]細髄!$F49</f>
        <v>0</v>
      </c>
      <c r="G53" s="17">
        <f>[4]細髄!$G49</f>
        <v>0</v>
      </c>
      <c r="H53" s="17">
        <f>[4]細髄!$H49</f>
        <v>0</v>
      </c>
      <c r="I53" s="17">
        <f>[4]細髄!$I49</f>
        <v>0</v>
      </c>
      <c r="J53" s="17">
        <f>[4]細髄!$J49</f>
        <v>0</v>
      </c>
      <c r="K53" s="17">
        <f>[4]細髄!$K49</f>
        <v>0</v>
      </c>
      <c r="L53" s="17">
        <f>[4]細髄!$L49</f>
        <v>0</v>
      </c>
      <c r="M53" s="17">
        <f>[4]細髄!$M49</f>
        <v>0</v>
      </c>
      <c r="N53" s="17">
        <f>[4]細髄!$N49</f>
        <v>1</v>
      </c>
      <c r="O53" s="17">
        <f>[4]細髄!$O49</f>
        <v>0</v>
      </c>
      <c r="P53" s="17">
        <f>[4]細髄!$P49</f>
        <v>0</v>
      </c>
      <c r="Q53" s="17">
        <f>[4]細髄!$Q49</f>
        <v>0</v>
      </c>
      <c r="R53" s="17">
        <f>[4]細髄!$R49</f>
        <v>0</v>
      </c>
      <c r="S53" s="17">
        <f>[4]細髄!$S49</f>
        <v>0</v>
      </c>
      <c r="U53">
        <f t="shared" si="2"/>
        <v>1</v>
      </c>
      <c r="V53" t="b">
        <f t="shared" si="3"/>
        <v>1</v>
      </c>
    </row>
    <row r="54" spans="2:22">
      <c r="B54" s="17">
        <v>49</v>
      </c>
      <c r="C54" s="17">
        <f>[4]細髄!$C50</f>
        <v>0</v>
      </c>
      <c r="D54" s="17">
        <f>[4]細髄!$D50</f>
        <v>0</v>
      </c>
      <c r="E54" s="17">
        <f>[4]細髄!$E50</f>
        <v>0</v>
      </c>
      <c r="F54" s="17">
        <f>[4]細髄!$F50</f>
        <v>0</v>
      </c>
      <c r="G54" s="17">
        <f>[4]細髄!$G50</f>
        <v>0</v>
      </c>
      <c r="H54" s="17">
        <f>[4]細髄!$H50</f>
        <v>0</v>
      </c>
      <c r="I54" s="17">
        <f>[4]細髄!$I50</f>
        <v>0</v>
      </c>
      <c r="J54" s="17">
        <f>[4]細髄!$J50</f>
        <v>0</v>
      </c>
      <c r="K54" s="17">
        <f>[4]細髄!$K50</f>
        <v>0</v>
      </c>
      <c r="L54" s="17">
        <f>[4]細髄!$L50</f>
        <v>0</v>
      </c>
      <c r="M54" s="17">
        <f>[4]細髄!$M50</f>
        <v>0</v>
      </c>
      <c r="N54" s="17">
        <f>[4]細髄!$N50</f>
        <v>0</v>
      </c>
      <c r="O54" s="17">
        <f>[4]細髄!$O50</f>
        <v>0</v>
      </c>
      <c r="P54" s="17">
        <f>[4]細髄!$P50</f>
        <v>0</v>
      </c>
      <c r="Q54" s="17">
        <f>[4]細髄!$Q50</f>
        <v>0</v>
      </c>
      <c r="R54" s="17">
        <f>[4]細髄!$R50</f>
        <v>0</v>
      </c>
      <c r="S54" s="17">
        <f>[4]細髄!$S50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[4]細髄!$C51</f>
        <v>0</v>
      </c>
      <c r="D55" s="17">
        <f>[4]細髄!$D51</f>
        <v>0</v>
      </c>
      <c r="E55" s="17">
        <f>[4]細髄!$E51</f>
        <v>0</v>
      </c>
      <c r="F55" s="17">
        <f>[4]細髄!$F51</f>
        <v>0</v>
      </c>
      <c r="G55" s="17">
        <f>[4]細髄!$G51</f>
        <v>0</v>
      </c>
      <c r="H55" s="17">
        <f>[4]細髄!$H51</f>
        <v>0</v>
      </c>
      <c r="I55" s="17">
        <f>[4]細髄!$I51</f>
        <v>0</v>
      </c>
      <c r="J55" s="17">
        <f>[4]細髄!$J51</f>
        <v>0</v>
      </c>
      <c r="K55" s="17">
        <f>[4]細髄!$K51</f>
        <v>0</v>
      </c>
      <c r="L55" s="17">
        <f>[4]細髄!$L51</f>
        <v>0</v>
      </c>
      <c r="M55" s="17">
        <f>[4]細髄!$M51</f>
        <v>0</v>
      </c>
      <c r="N55" s="17">
        <f>[4]細髄!$N51</f>
        <v>0</v>
      </c>
      <c r="O55" s="17">
        <f>[4]細髄!$O51</f>
        <v>0</v>
      </c>
      <c r="P55" s="17">
        <f>[4]細髄!$P51</f>
        <v>0</v>
      </c>
      <c r="Q55" s="17">
        <f>[4]細髄!$Q51</f>
        <v>0</v>
      </c>
      <c r="R55" s="17">
        <f>[4]細髄!$R51</f>
        <v>0</v>
      </c>
      <c r="S55" s="17">
        <f>[4]細髄!$S51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[4]細髄!$C52</f>
        <v>1</v>
      </c>
      <c r="D56" s="17">
        <f>[4]細髄!$D52</f>
        <v>1</v>
      </c>
      <c r="E56" s="17">
        <f>[4]細髄!$E52</f>
        <v>0</v>
      </c>
      <c r="F56" s="17">
        <f>[4]細髄!$F52</f>
        <v>0</v>
      </c>
      <c r="G56" s="17">
        <f>[4]細髄!$G52</f>
        <v>0</v>
      </c>
      <c r="H56" s="17">
        <f>[4]細髄!$H52</f>
        <v>0</v>
      </c>
      <c r="I56" s="17">
        <f>[4]細髄!$I52</f>
        <v>0</v>
      </c>
      <c r="J56" s="17">
        <f>[4]細髄!$J52</f>
        <v>0</v>
      </c>
      <c r="K56" s="17">
        <f>[4]細髄!$K52</f>
        <v>0</v>
      </c>
      <c r="L56" s="17">
        <f>[4]細髄!$L52</f>
        <v>0</v>
      </c>
      <c r="M56" s="17">
        <f>[4]細髄!$M52</f>
        <v>0</v>
      </c>
      <c r="N56" s="17">
        <f>[4]細髄!$N52</f>
        <v>0</v>
      </c>
      <c r="O56" s="17">
        <f>[4]細髄!$O52</f>
        <v>0</v>
      </c>
      <c r="P56" s="17">
        <f>[4]細髄!$P52</f>
        <v>0</v>
      </c>
      <c r="Q56" s="17">
        <f>[4]細髄!$Q52</f>
        <v>0</v>
      </c>
      <c r="R56" s="17">
        <f>[4]細髄!$R52</f>
        <v>0</v>
      </c>
      <c r="S56" s="17">
        <f>[4]細髄!$S52</f>
        <v>0</v>
      </c>
      <c r="U56">
        <f t="shared" si="2"/>
        <v>1</v>
      </c>
      <c r="V56" t="b">
        <f t="shared" si="3"/>
        <v>1</v>
      </c>
    </row>
    <row r="57" spans="2:22">
      <c r="B57" s="17">
        <v>52</v>
      </c>
      <c r="C57" s="17">
        <f>[4]細髄!$C53</f>
        <v>0</v>
      </c>
      <c r="D57" s="17">
        <f>[4]細髄!$D53</f>
        <v>0</v>
      </c>
      <c r="E57" s="17">
        <f>[4]細髄!$E53</f>
        <v>0</v>
      </c>
      <c r="F57" s="17">
        <f>[4]細髄!$F53</f>
        <v>0</v>
      </c>
      <c r="G57" s="17">
        <f>[4]細髄!$G53</f>
        <v>0</v>
      </c>
      <c r="H57" s="17">
        <f>[4]細髄!$H53</f>
        <v>0</v>
      </c>
      <c r="I57" s="17">
        <f>[4]細髄!$I53</f>
        <v>0</v>
      </c>
      <c r="J57" s="17">
        <f>[4]細髄!$J53</f>
        <v>0</v>
      </c>
      <c r="K57" s="17">
        <f>[4]細髄!$K53</f>
        <v>0</v>
      </c>
      <c r="L57" s="17">
        <f>[4]細髄!$L53</f>
        <v>0</v>
      </c>
      <c r="M57" s="17">
        <f>[4]細髄!$M53</f>
        <v>0</v>
      </c>
      <c r="N57" s="17">
        <f>[4]細髄!$N53</f>
        <v>0</v>
      </c>
      <c r="O57" s="17">
        <f>[4]細髄!$O53</f>
        <v>0</v>
      </c>
      <c r="P57" s="17">
        <f>[4]細髄!$P53</f>
        <v>0</v>
      </c>
      <c r="Q57" s="17">
        <f>[4]細髄!$Q53</f>
        <v>0</v>
      </c>
      <c r="R57" s="17">
        <f>[4]細髄!$R53</f>
        <v>0</v>
      </c>
      <c r="S57" s="17">
        <f>[4]細髄!$S53</f>
        <v>0</v>
      </c>
      <c r="U57">
        <f t="shared" si="2"/>
        <v>0</v>
      </c>
      <c r="V57" t="b">
        <f t="shared" si="3"/>
        <v>1</v>
      </c>
    </row>
    <row r="58" spans="2:22">
      <c r="B58" s="105">
        <v>53</v>
      </c>
      <c r="C58" s="17" t="e">
        <f>[4]細髄!$C54</f>
        <v>#N/A</v>
      </c>
      <c r="D58" s="17" t="e">
        <f>[4]細髄!$D54</f>
        <v>#N/A</v>
      </c>
      <c r="E58" s="17" t="e">
        <f>[4]細髄!$E54</f>
        <v>#N/A</v>
      </c>
      <c r="F58" s="17" t="e">
        <f>[4]細髄!$F54</f>
        <v>#N/A</v>
      </c>
      <c r="G58" s="17" t="e">
        <f>[4]細髄!$G54</f>
        <v>#N/A</v>
      </c>
      <c r="H58" s="17" t="e">
        <f>[4]細髄!$H54</f>
        <v>#N/A</v>
      </c>
      <c r="I58" s="17" t="e">
        <f>[4]細髄!$I54</f>
        <v>#N/A</v>
      </c>
      <c r="J58" s="17" t="e">
        <f>[4]細髄!$J54</f>
        <v>#N/A</v>
      </c>
      <c r="K58" s="17" t="e">
        <f>[4]細髄!$K54</f>
        <v>#N/A</v>
      </c>
      <c r="L58" s="17" t="e">
        <f>[4]細髄!$L54</f>
        <v>#N/A</v>
      </c>
      <c r="M58" s="17" t="e">
        <f>[4]細髄!$M54</f>
        <v>#N/A</v>
      </c>
      <c r="N58" s="17" t="e">
        <f>[4]細髄!$N54</f>
        <v>#N/A</v>
      </c>
      <c r="O58" s="17" t="e">
        <f>[4]細髄!$O54</f>
        <v>#N/A</v>
      </c>
      <c r="P58" s="17" t="e">
        <f>[4]細髄!$P54</f>
        <v>#N/A</v>
      </c>
      <c r="Q58" s="17" t="e">
        <f>[4]細髄!$Q54</f>
        <v>#N/A</v>
      </c>
      <c r="R58" s="17" t="e">
        <f>[4]細髄!$R54</f>
        <v>#N/A</v>
      </c>
      <c r="S58" s="17" t="e">
        <f>[4]細髄!$S54</f>
        <v>#N/A</v>
      </c>
      <c r="U58" t="e">
        <f t="shared" ref="U58" si="4">SUM(D58:S58)</f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42.857142857142854</v>
      </c>
      <c r="E61" s="4">
        <f t="shared" si="5"/>
        <v>0</v>
      </c>
      <c r="F61" s="4">
        <f t="shared" si="5"/>
        <v>14.285714285714285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14.285714285714285</v>
      </c>
      <c r="O61" s="4">
        <f t="shared" si="5"/>
        <v>0</v>
      </c>
      <c r="P61" s="4">
        <f t="shared" si="5"/>
        <v>0</v>
      </c>
      <c r="Q61" s="4">
        <f t="shared" si="5"/>
        <v>14.285714285714285</v>
      </c>
      <c r="R61" s="4">
        <f t="shared" si="5"/>
        <v>0</v>
      </c>
      <c r="S61" s="4">
        <f t="shared" si="5"/>
        <v>14.285714285714285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B6" sqref="B6:V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[4]無髄!$C2</f>
        <v>0</v>
      </c>
      <c r="D6" s="103">
        <f>[4]無髄!$D2</f>
        <v>0</v>
      </c>
      <c r="E6" s="103">
        <f>[4]無髄!$E2</f>
        <v>0</v>
      </c>
      <c r="F6" s="103">
        <f>[4]無髄!$F2</f>
        <v>0</v>
      </c>
      <c r="G6" s="103">
        <f>[4]無髄!$G2</f>
        <v>0</v>
      </c>
      <c r="H6" s="103">
        <f>[4]無髄!$H2</f>
        <v>0</v>
      </c>
      <c r="I6" s="103">
        <f>[4]無髄!$I2</f>
        <v>0</v>
      </c>
      <c r="J6" s="103">
        <f>[4]無髄!$J2</f>
        <v>0</v>
      </c>
      <c r="K6" s="103">
        <f>[4]無髄!$K2</f>
        <v>0</v>
      </c>
      <c r="L6" s="103">
        <f>[4]無髄!$L2</f>
        <v>0</v>
      </c>
      <c r="M6" s="103">
        <f>[4]無髄!$M2</f>
        <v>0</v>
      </c>
      <c r="N6" s="103">
        <f>[4]無髄!$N2</f>
        <v>0</v>
      </c>
      <c r="O6" s="103">
        <f>[4]無髄!$O2</f>
        <v>0</v>
      </c>
      <c r="P6" s="103">
        <f>[4]無髄!$P2</f>
        <v>0</v>
      </c>
      <c r="Q6" s="103">
        <f>[4]無髄!$Q2</f>
        <v>0</v>
      </c>
      <c r="R6" s="103">
        <f>[4]無髄!$R2</f>
        <v>0</v>
      </c>
      <c r="S6" s="103">
        <f>[4]無髄!$S2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[4]無髄!$C3</f>
        <v>0</v>
      </c>
      <c r="D7" s="17">
        <f>[4]無髄!$D3</f>
        <v>0</v>
      </c>
      <c r="E7" s="17">
        <f>[4]無髄!$E3</f>
        <v>0</v>
      </c>
      <c r="F7" s="17">
        <f>[4]無髄!$F3</f>
        <v>0</v>
      </c>
      <c r="G7" s="17">
        <f>[4]無髄!$G3</f>
        <v>0</v>
      </c>
      <c r="H7" s="17">
        <f>[4]無髄!$H3</f>
        <v>0</v>
      </c>
      <c r="I7" s="17">
        <f>[4]無髄!$I3</f>
        <v>0</v>
      </c>
      <c r="J7" s="17">
        <f>[4]無髄!$J3</f>
        <v>0</v>
      </c>
      <c r="K7" s="17">
        <f>[4]無髄!$K3</f>
        <v>0</v>
      </c>
      <c r="L7" s="17">
        <f>[4]無髄!$L3</f>
        <v>0</v>
      </c>
      <c r="M7" s="17">
        <f>[4]無髄!$M3</f>
        <v>0</v>
      </c>
      <c r="N7" s="17">
        <f>[4]無髄!$N3</f>
        <v>0</v>
      </c>
      <c r="O7" s="17">
        <f>[4]無髄!$O3</f>
        <v>0</v>
      </c>
      <c r="P7" s="17">
        <f>[4]無髄!$P3</f>
        <v>0</v>
      </c>
      <c r="Q7" s="17">
        <f>[4]無髄!$Q3</f>
        <v>0</v>
      </c>
      <c r="R7" s="17">
        <f>[4]無髄!$R3</f>
        <v>0</v>
      </c>
      <c r="S7" s="17">
        <f>[4]無髄!$S3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[4]無髄!$C4</f>
        <v>0</v>
      </c>
      <c r="D8" s="17">
        <f>[4]無髄!$D4</f>
        <v>0</v>
      </c>
      <c r="E8" s="17">
        <f>[4]無髄!$E4</f>
        <v>0</v>
      </c>
      <c r="F8" s="17">
        <f>[4]無髄!$F4</f>
        <v>0</v>
      </c>
      <c r="G8" s="17">
        <f>[4]無髄!$G4</f>
        <v>0</v>
      </c>
      <c r="H8" s="17">
        <f>[4]無髄!$H4</f>
        <v>0</v>
      </c>
      <c r="I8" s="17">
        <f>[4]無髄!$I4</f>
        <v>0</v>
      </c>
      <c r="J8" s="17">
        <f>[4]無髄!$J4</f>
        <v>0</v>
      </c>
      <c r="K8" s="17">
        <f>[4]無髄!$K4</f>
        <v>0</v>
      </c>
      <c r="L8" s="17">
        <f>[4]無髄!$L4</f>
        <v>0</v>
      </c>
      <c r="M8" s="17">
        <f>[4]無髄!$M4</f>
        <v>0</v>
      </c>
      <c r="N8" s="17">
        <f>[4]無髄!$N4</f>
        <v>0</v>
      </c>
      <c r="O8" s="17">
        <f>[4]無髄!$O4</f>
        <v>0</v>
      </c>
      <c r="P8" s="17">
        <f>[4]無髄!$P4</f>
        <v>0</v>
      </c>
      <c r="Q8" s="17">
        <f>[4]無髄!$Q4</f>
        <v>0</v>
      </c>
      <c r="R8" s="17">
        <f>[4]無髄!$R4</f>
        <v>0</v>
      </c>
      <c r="S8" s="17">
        <f>[4]無髄!$S4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[4]無髄!$C5</f>
        <v>0</v>
      </c>
      <c r="D9" s="17">
        <f>[4]無髄!$D5</f>
        <v>0</v>
      </c>
      <c r="E9" s="17">
        <f>[4]無髄!$E5</f>
        <v>0</v>
      </c>
      <c r="F9" s="17">
        <f>[4]無髄!$F5</f>
        <v>0</v>
      </c>
      <c r="G9" s="17">
        <f>[4]無髄!$G5</f>
        <v>0</v>
      </c>
      <c r="H9" s="17">
        <f>[4]無髄!$H5</f>
        <v>0</v>
      </c>
      <c r="I9" s="17">
        <f>[4]無髄!$I5</f>
        <v>0</v>
      </c>
      <c r="J9" s="17">
        <f>[4]無髄!$J5</f>
        <v>0</v>
      </c>
      <c r="K9" s="17">
        <f>[4]無髄!$K5</f>
        <v>0</v>
      </c>
      <c r="L9" s="17">
        <f>[4]無髄!$L5</f>
        <v>0</v>
      </c>
      <c r="M9" s="17">
        <f>[4]無髄!$M5</f>
        <v>0</v>
      </c>
      <c r="N9" s="17">
        <f>[4]無髄!$N5</f>
        <v>0</v>
      </c>
      <c r="O9" s="17">
        <f>[4]無髄!$O5</f>
        <v>0</v>
      </c>
      <c r="P9" s="17">
        <f>[4]無髄!$P5</f>
        <v>0</v>
      </c>
      <c r="Q9" s="17">
        <f>[4]無髄!$Q5</f>
        <v>0</v>
      </c>
      <c r="R9" s="17">
        <f>[4]無髄!$R5</f>
        <v>0</v>
      </c>
      <c r="S9" s="17">
        <f>[4]無髄!$S5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[4]無髄!$C6</f>
        <v>0</v>
      </c>
      <c r="D10" s="17">
        <f>[4]無髄!$D6</f>
        <v>0</v>
      </c>
      <c r="E10" s="17">
        <f>[4]無髄!$E6</f>
        <v>0</v>
      </c>
      <c r="F10" s="17">
        <f>[4]無髄!$F6</f>
        <v>0</v>
      </c>
      <c r="G10" s="17">
        <f>[4]無髄!$G6</f>
        <v>0</v>
      </c>
      <c r="H10" s="17">
        <f>[4]無髄!$H6</f>
        <v>0</v>
      </c>
      <c r="I10" s="17">
        <f>[4]無髄!$I6</f>
        <v>0</v>
      </c>
      <c r="J10" s="17">
        <f>[4]無髄!$J6</f>
        <v>0</v>
      </c>
      <c r="K10" s="17">
        <f>[4]無髄!$K6</f>
        <v>0</v>
      </c>
      <c r="L10" s="17">
        <f>[4]無髄!$L6</f>
        <v>0</v>
      </c>
      <c r="M10" s="17">
        <f>[4]無髄!$M6</f>
        <v>0</v>
      </c>
      <c r="N10" s="17">
        <f>[4]無髄!$N6</f>
        <v>0</v>
      </c>
      <c r="O10" s="17">
        <f>[4]無髄!$O6</f>
        <v>0</v>
      </c>
      <c r="P10" s="17">
        <f>[4]無髄!$P6</f>
        <v>0</v>
      </c>
      <c r="Q10" s="17">
        <f>[4]無髄!$Q6</f>
        <v>0</v>
      </c>
      <c r="R10" s="17">
        <f>[4]無髄!$R6</f>
        <v>0</v>
      </c>
      <c r="S10" s="17">
        <f>[4]無髄!$S6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[4]無髄!$C7</f>
        <v>1</v>
      </c>
      <c r="D11" s="17">
        <f>[4]無髄!$D7</f>
        <v>0</v>
      </c>
      <c r="E11" s="17">
        <f>[4]無髄!$E7</f>
        <v>0</v>
      </c>
      <c r="F11" s="17">
        <f>[4]無髄!$F7</f>
        <v>0</v>
      </c>
      <c r="G11" s="17">
        <f>[4]無髄!$G7</f>
        <v>0</v>
      </c>
      <c r="H11" s="17">
        <f>[4]無髄!$H7</f>
        <v>0</v>
      </c>
      <c r="I11" s="17">
        <f>[4]無髄!$I7</f>
        <v>0</v>
      </c>
      <c r="J11" s="17">
        <f>[4]無髄!$J7</f>
        <v>0</v>
      </c>
      <c r="K11" s="17">
        <f>[4]無髄!$K7</f>
        <v>0</v>
      </c>
      <c r="L11" s="17">
        <f>[4]無髄!$L7</f>
        <v>0</v>
      </c>
      <c r="M11" s="17">
        <f>[4]無髄!$M7</f>
        <v>0</v>
      </c>
      <c r="N11" s="17">
        <f>[4]無髄!$N7</f>
        <v>0</v>
      </c>
      <c r="O11" s="17">
        <f>[4]無髄!$O7</f>
        <v>0</v>
      </c>
      <c r="P11" s="17">
        <f>[4]無髄!$P7</f>
        <v>0</v>
      </c>
      <c r="Q11" s="17">
        <f>[4]無髄!$Q7</f>
        <v>0</v>
      </c>
      <c r="R11" s="17">
        <f>[4]無髄!$R7</f>
        <v>0</v>
      </c>
      <c r="S11" s="17">
        <f>[4]無髄!$S7</f>
        <v>1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[4]無髄!$C8</f>
        <v>0</v>
      </c>
      <c r="D12" s="17">
        <f>[4]無髄!$D8</f>
        <v>0</v>
      </c>
      <c r="E12" s="17">
        <f>[4]無髄!$E8</f>
        <v>0</v>
      </c>
      <c r="F12" s="17">
        <f>[4]無髄!$F8</f>
        <v>0</v>
      </c>
      <c r="G12" s="17">
        <f>[4]無髄!$G8</f>
        <v>0</v>
      </c>
      <c r="H12" s="17">
        <f>[4]無髄!$H8</f>
        <v>0</v>
      </c>
      <c r="I12" s="17">
        <f>[4]無髄!$I8</f>
        <v>0</v>
      </c>
      <c r="J12" s="17">
        <f>[4]無髄!$J8</f>
        <v>0</v>
      </c>
      <c r="K12" s="17">
        <f>[4]無髄!$K8</f>
        <v>0</v>
      </c>
      <c r="L12" s="17">
        <f>[4]無髄!$L8</f>
        <v>0</v>
      </c>
      <c r="M12" s="17">
        <f>[4]無髄!$M8</f>
        <v>0</v>
      </c>
      <c r="N12" s="17">
        <f>[4]無髄!$N8</f>
        <v>0</v>
      </c>
      <c r="O12" s="17">
        <f>[4]無髄!$O8</f>
        <v>0</v>
      </c>
      <c r="P12" s="17">
        <f>[4]無髄!$P8</f>
        <v>0</v>
      </c>
      <c r="Q12" s="17">
        <f>[4]無髄!$Q8</f>
        <v>0</v>
      </c>
      <c r="R12" s="17">
        <f>[4]無髄!$R8</f>
        <v>0</v>
      </c>
      <c r="S12" s="17">
        <f>[4]無髄!$S8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[4]無髄!$C9</f>
        <v>2</v>
      </c>
      <c r="D13" s="17">
        <f>[4]無髄!$D9</f>
        <v>0</v>
      </c>
      <c r="E13" s="17">
        <f>[4]無髄!$E9</f>
        <v>0</v>
      </c>
      <c r="F13" s="17">
        <f>[4]無髄!$F9</f>
        <v>1</v>
      </c>
      <c r="G13" s="17">
        <f>[4]無髄!$G9</f>
        <v>0</v>
      </c>
      <c r="H13" s="17">
        <f>[4]無髄!$H9</f>
        <v>0</v>
      </c>
      <c r="I13" s="17">
        <f>[4]無髄!$I9</f>
        <v>0</v>
      </c>
      <c r="J13" s="17">
        <f>[4]無髄!$J9</f>
        <v>0</v>
      </c>
      <c r="K13" s="17">
        <f>[4]無髄!$K9</f>
        <v>0</v>
      </c>
      <c r="L13" s="17">
        <f>[4]無髄!$L9</f>
        <v>0</v>
      </c>
      <c r="M13" s="17">
        <f>[4]無髄!$M9</f>
        <v>0</v>
      </c>
      <c r="N13" s="17">
        <f>[4]無髄!$N9</f>
        <v>0</v>
      </c>
      <c r="O13" s="17">
        <f>[4]無髄!$O9</f>
        <v>0</v>
      </c>
      <c r="P13" s="17">
        <f>[4]無髄!$P9</f>
        <v>0</v>
      </c>
      <c r="Q13" s="17">
        <f>[4]無髄!$Q9</f>
        <v>0</v>
      </c>
      <c r="R13" s="17">
        <f>[4]無髄!$R9</f>
        <v>0</v>
      </c>
      <c r="S13" s="17">
        <f>[4]無髄!$S9</f>
        <v>1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[4]無髄!$C10</f>
        <v>1</v>
      </c>
      <c r="D14" s="17">
        <f>[4]無髄!$D10</f>
        <v>0</v>
      </c>
      <c r="E14" s="17">
        <f>[4]無髄!$E10</f>
        <v>0</v>
      </c>
      <c r="F14" s="17">
        <f>[4]無髄!$F10</f>
        <v>0</v>
      </c>
      <c r="G14" s="17">
        <f>[4]無髄!$G10</f>
        <v>0</v>
      </c>
      <c r="H14" s="17">
        <f>[4]無髄!$H10</f>
        <v>0</v>
      </c>
      <c r="I14" s="17">
        <f>[4]無髄!$I10</f>
        <v>0</v>
      </c>
      <c r="J14" s="17">
        <f>[4]無髄!$J10</f>
        <v>0</v>
      </c>
      <c r="K14" s="17">
        <f>[4]無髄!$K10</f>
        <v>0</v>
      </c>
      <c r="L14" s="17">
        <f>[4]無髄!$L10</f>
        <v>0</v>
      </c>
      <c r="M14" s="17">
        <f>[4]無髄!$M10</f>
        <v>0</v>
      </c>
      <c r="N14" s="17">
        <f>[4]無髄!$N10</f>
        <v>0</v>
      </c>
      <c r="O14" s="17">
        <f>[4]無髄!$O10</f>
        <v>0</v>
      </c>
      <c r="P14" s="17">
        <f>[4]無髄!$P10</f>
        <v>0</v>
      </c>
      <c r="Q14" s="17">
        <f>[4]無髄!$Q10</f>
        <v>0</v>
      </c>
      <c r="R14" s="17">
        <f>[4]無髄!$R10</f>
        <v>0</v>
      </c>
      <c r="S14" s="17">
        <f>[4]無髄!$S10</f>
        <v>1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[4]無髄!$C11</f>
        <v>0</v>
      </c>
      <c r="D15" s="17">
        <f>[4]無髄!$D11</f>
        <v>0</v>
      </c>
      <c r="E15" s="17">
        <f>[4]無髄!$E11</f>
        <v>0</v>
      </c>
      <c r="F15" s="17">
        <f>[4]無髄!$F11</f>
        <v>0</v>
      </c>
      <c r="G15" s="17">
        <f>[4]無髄!$G11</f>
        <v>0</v>
      </c>
      <c r="H15" s="17">
        <f>[4]無髄!$H11</f>
        <v>0</v>
      </c>
      <c r="I15" s="17">
        <f>[4]無髄!$I11</f>
        <v>0</v>
      </c>
      <c r="J15" s="17">
        <f>[4]無髄!$J11</f>
        <v>0</v>
      </c>
      <c r="K15" s="17">
        <f>[4]無髄!$K11</f>
        <v>0</v>
      </c>
      <c r="L15" s="17">
        <f>[4]無髄!$L11</f>
        <v>0</v>
      </c>
      <c r="M15" s="17">
        <f>[4]無髄!$M11</f>
        <v>0</v>
      </c>
      <c r="N15" s="17">
        <f>[4]無髄!$N11</f>
        <v>0</v>
      </c>
      <c r="O15" s="17">
        <f>[4]無髄!$O11</f>
        <v>0</v>
      </c>
      <c r="P15" s="17">
        <f>[4]無髄!$P11</f>
        <v>0</v>
      </c>
      <c r="Q15" s="17">
        <f>[4]無髄!$Q11</f>
        <v>0</v>
      </c>
      <c r="R15" s="17">
        <f>[4]無髄!$R11</f>
        <v>0</v>
      </c>
      <c r="S15" s="17">
        <f>[4]無髄!$S11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[4]無髄!$C12</f>
        <v>1</v>
      </c>
      <c r="D16" s="17">
        <f>[4]無髄!$D12</f>
        <v>0</v>
      </c>
      <c r="E16" s="17">
        <f>[4]無髄!$E12</f>
        <v>0</v>
      </c>
      <c r="F16" s="17">
        <f>[4]無髄!$F12</f>
        <v>0</v>
      </c>
      <c r="G16" s="17">
        <f>[4]無髄!$G12</f>
        <v>0</v>
      </c>
      <c r="H16" s="17">
        <f>[4]無髄!$H12</f>
        <v>0</v>
      </c>
      <c r="I16" s="17">
        <f>[4]無髄!$I12</f>
        <v>0</v>
      </c>
      <c r="J16" s="17">
        <f>[4]無髄!$J12</f>
        <v>0</v>
      </c>
      <c r="K16" s="17">
        <f>[4]無髄!$K12</f>
        <v>0</v>
      </c>
      <c r="L16" s="17">
        <f>[4]無髄!$L12</f>
        <v>0</v>
      </c>
      <c r="M16" s="17">
        <f>[4]無髄!$M12</f>
        <v>0</v>
      </c>
      <c r="N16" s="17">
        <f>[4]無髄!$N12</f>
        <v>0</v>
      </c>
      <c r="O16" s="17">
        <f>[4]無髄!$O12</f>
        <v>0</v>
      </c>
      <c r="P16" s="17">
        <f>[4]無髄!$P12</f>
        <v>0</v>
      </c>
      <c r="Q16" s="17">
        <f>[4]無髄!$Q12</f>
        <v>0</v>
      </c>
      <c r="R16" s="17">
        <f>[4]無髄!$R12</f>
        <v>0</v>
      </c>
      <c r="S16" s="17">
        <f>[4]無髄!$S12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[4]無髄!$C13</f>
        <v>2</v>
      </c>
      <c r="D17" s="17">
        <f>[4]無髄!$D13</f>
        <v>0</v>
      </c>
      <c r="E17" s="17">
        <f>[4]無髄!$E13</f>
        <v>0</v>
      </c>
      <c r="F17" s="17">
        <f>[4]無髄!$F13</f>
        <v>0</v>
      </c>
      <c r="G17" s="17">
        <f>[4]無髄!$G13</f>
        <v>0</v>
      </c>
      <c r="H17" s="17">
        <f>[4]無髄!$H13</f>
        <v>0</v>
      </c>
      <c r="I17" s="17">
        <f>[4]無髄!$I13</f>
        <v>0</v>
      </c>
      <c r="J17" s="17">
        <f>[4]無髄!$J13</f>
        <v>0</v>
      </c>
      <c r="K17" s="17">
        <f>[4]無髄!$K13</f>
        <v>0</v>
      </c>
      <c r="L17" s="17">
        <f>[4]無髄!$L13</f>
        <v>0</v>
      </c>
      <c r="M17" s="17">
        <f>[4]無髄!$M13</f>
        <v>0</v>
      </c>
      <c r="N17" s="17">
        <f>[4]無髄!$N13</f>
        <v>0</v>
      </c>
      <c r="O17" s="17">
        <f>[4]無髄!$O13</f>
        <v>1</v>
      </c>
      <c r="P17" s="17">
        <f>[4]無髄!$P13</f>
        <v>0</v>
      </c>
      <c r="Q17" s="17">
        <f>[4]無髄!$Q13</f>
        <v>0</v>
      </c>
      <c r="R17" s="17">
        <f>[4]無髄!$R13</f>
        <v>0</v>
      </c>
      <c r="S17" s="17">
        <f>[4]無髄!$S13</f>
        <v>1</v>
      </c>
      <c r="U17">
        <f t="shared" si="0"/>
        <v>2</v>
      </c>
      <c r="V17" t="b">
        <f t="shared" si="1"/>
        <v>1</v>
      </c>
    </row>
    <row r="18" spans="2:22">
      <c r="B18" s="17">
        <v>13</v>
      </c>
      <c r="C18" s="17">
        <f>[4]無髄!$C14</f>
        <v>0</v>
      </c>
      <c r="D18" s="17">
        <f>[4]無髄!$D14</f>
        <v>0</v>
      </c>
      <c r="E18" s="17">
        <f>[4]無髄!$E14</f>
        <v>0</v>
      </c>
      <c r="F18" s="17">
        <f>[4]無髄!$F14</f>
        <v>0</v>
      </c>
      <c r="G18" s="17">
        <f>[4]無髄!$G14</f>
        <v>0</v>
      </c>
      <c r="H18" s="17">
        <f>[4]無髄!$H14</f>
        <v>0</v>
      </c>
      <c r="I18" s="17">
        <f>[4]無髄!$I14</f>
        <v>0</v>
      </c>
      <c r="J18" s="17">
        <f>[4]無髄!$J14</f>
        <v>0</v>
      </c>
      <c r="K18" s="17">
        <f>[4]無髄!$K14</f>
        <v>0</v>
      </c>
      <c r="L18" s="17">
        <f>[4]無髄!$L14</f>
        <v>0</v>
      </c>
      <c r="M18" s="17">
        <f>[4]無髄!$M14</f>
        <v>0</v>
      </c>
      <c r="N18" s="17">
        <f>[4]無髄!$N14</f>
        <v>0</v>
      </c>
      <c r="O18" s="17">
        <f>[4]無髄!$O14</f>
        <v>0</v>
      </c>
      <c r="P18" s="17">
        <f>[4]無髄!$P14</f>
        <v>0</v>
      </c>
      <c r="Q18" s="17">
        <f>[4]無髄!$Q14</f>
        <v>0</v>
      </c>
      <c r="R18" s="17">
        <f>[4]無髄!$R14</f>
        <v>0</v>
      </c>
      <c r="S18" s="17">
        <f>[4]無髄!$S14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[4]無髄!$C15</f>
        <v>0</v>
      </c>
      <c r="D19" s="17">
        <f>[4]無髄!$D15</f>
        <v>0</v>
      </c>
      <c r="E19" s="17">
        <f>[4]無髄!$E15</f>
        <v>0</v>
      </c>
      <c r="F19" s="17">
        <f>[4]無髄!$F15</f>
        <v>0</v>
      </c>
      <c r="G19" s="17">
        <f>[4]無髄!$G15</f>
        <v>0</v>
      </c>
      <c r="H19" s="17">
        <f>[4]無髄!$H15</f>
        <v>0</v>
      </c>
      <c r="I19" s="17">
        <f>[4]無髄!$I15</f>
        <v>0</v>
      </c>
      <c r="J19" s="17">
        <f>[4]無髄!$J15</f>
        <v>0</v>
      </c>
      <c r="K19" s="17">
        <f>[4]無髄!$K15</f>
        <v>0</v>
      </c>
      <c r="L19" s="17">
        <f>[4]無髄!$L15</f>
        <v>0</v>
      </c>
      <c r="M19" s="17">
        <f>[4]無髄!$M15</f>
        <v>0</v>
      </c>
      <c r="N19" s="17">
        <f>[4]無髄!$N15</f>
        <v>0</v>
      </c>
      <c r="O19" s="17">
        <f>[4]無髄!$O15</f>
        <v>0</v>
      </c>
      <c r="P19" s="17">
        <f>[4]無髄!$P15</f>
        <v>0</v>
      </c>
      <c r="Q19" s="17">
        <f>[4]無髄!$Q15</f>
        <v>0</v>
      </c>
      <c r="R19" s="17">
        <f>[4]無髄!$R15</f>
        <v>0</v>
      </c>
      <c r="S19" s="17">
        <f>[4]無髄!$S15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[4]無髄!$C16</f>
        <v>0</v>
      </c>
      <c r="D20" s="17">
        <f>[4]無髄!$D16</f>
        <v>0</v>
      </c>
      <c r="E20" s="17">
        <f>[4]無髄!$E16</f>
        <v>0</v>
      </c>
      <c r="F20" s="17">
        <f>[4]無髄!$F16</f>
        <v>0</v>
      </c>
      <c r="G20" s="17">
        <f>[4]無髄!$G16</f>
        <v>0</v>
      </c>
      <c r="H20" s="17">
        <f>[4]無髄!$H16</f>
        <v>0</v>
      </c>
      <c r="I20" s="17">
        <f>[4]無髄!$I16</f>
        <v>0</v>
      </c>
      <c r="J20" s="17">
        <f>[4]無髄!$J16</f>
        <v>0</v>
      </c>
      <c r="K20" s="17">
        <f>[4]無髄!$K16</f>
        <v>0</v>
      </c>
      <c r="L20" s="17">
        <f>[4]無髄!$L16</f>
        <v>0</v>
      </c>
      <c r="M20" s="17">
        <f>[4]無髄!$M16</f>
        <v>0</v>
      </c>
      <c r="N20" s="17">
        <f>[4]無髄!$N16</f>
        <v>0</v>
      </c>
      <c r="O20" s="17">
        <f>[4]無髄!$O16</f>
        <v>0</v>
      </c>
      <c r="P20" s="17">
        <f>[4]無髄!$P16</f>
        <v>0</v>
      </c>
      <c r="Q20" s="17">
        <f>[4]無髄!$Q16</f>
        <v>0</v>
      </c>
      <c r="R20" s="17">
        <f>[4]無髄!$R16</f>
        <v>0</v>
      </c>
      <c r="S20" s="17">
        <f>[4]無髄!$S16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[4]無髄!$C17</f>
        <v>0</v>
      </c>
      <c r="D21" s="17">
        <f>[4]無髄!$D17</f>
        <v>0</v>
      </c>
      <c r="E21" s="17">
        <f>[4]無髄!$E17</f>
        <v>0</v>
      </c>
      <c r="F21" s="17">
        <f>[4]無髄!$F17</f>
        <v>0</v>
      </c>
      <c r="G21" s="17">
        <f>[4]無髄!$G17</f>
        <v>0</v>
      </c>
      <c r="H21" s="17">
        <f>[4]無髄!$H17</f>
        <v>0</v>
      </c>
      <c r="I21" s="17">
        <f>[4]無髄!$I17</f>
        <v>0</v>
      </c>
      <c r="J21" s="17">
        <f>[4]無髄!$J17</f>
        <v>0</v>
      </c>
      <c r="K21" s="17">
        <f>[4]無髄!$K17</f>
        <v>0</v>
      </c>
      <c r="L21" s="17">
        <f>[4]無髄!$L17</f>
        <v>0</v>
      </c>
      <c r="M21" s="17">
        <f>[4]無髄!$M17</f>
        <v>0</v>
      </c>
      <c r="N21" s="17">
        <f>[4]無髄!$N17</f>
        <v>0</v>
      </c>
      <c r="O21" s="17">
        <f>[4]無髄!$O17</f>
        <v>0</v>
      </c>
      <c r="P21" s="17">
        <f>[4]無髄!$P17</f>
        <v>0</v>
      </c>
      <c r="Q21" s="17">
        <f>[4]無髄!$Q17</f>
        <v>0</v>
      </c>
      <c r="R21" s="17">
        <f>[4]無髄!$R17</f>
        <v>0</v>
      </c>
      <c r="S21" s="17">
        <f>[4]無髄!$S17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[4]無髄!$C18</f>
        <v>0</v>
      </c>
      <c r="D22" s="17">
        <f>[4]無髄!$D18</f>
        <v>0</v>
      </c>
      <c r="E22" s="17">
        <f>[4]無髄!$E18</f>
        <v>0</v>
      </c>
      <c r="F22" s="17">
        <f>[4]無髄!$F18</f>
        <v>0</v>
      </c>
      <c r="G22" s="17">
        <f>[4]無髄!$G18</f>
        <v>0</v>
      </c>
      <c r="H22" s="17">
        <f>[4]無髄!$H18</f>
        <v>0</v>
      </c>
      <c r="I22" s="17">
        <f>[4]無髄!$I18</f>
        <v>0</v>
      </c>
      <c r="J22" s="17">
        <f>[4]無髄!$J18</f>
        <v>0</v>
      </c>
      <c r="K22" s="17">
        <f>[4]無髄!$K18</f>
        <v>0</v>
      </c>
      <c r="L22" s="17">
        <f>[4]無髄!$L18</f>
        <v>0</v>
      </c>
      <c r="M22" s="17">
        <f>[4]無髄!$M18</f>
        <v>0</v>
      </c>
      <c r="N22" s="17">
        <f>[4]無髄!$N18</f>
        <v>0</v>
      </c>
      <c r="O22" s="17">
        <f>[4]無髄!$O18</f>
        <v>0</v>
      </c>
      <c r="P22" s="17">
        <f>[4]無髄!$P18</f>
        <v>0</v>
      </c>
      <c r="Q22" s="17">
        <f>[4]無髄!$Q18</f>
        <v>0</v>
      </c>
      <c r="R22" s="17">
        <f>[4]無髄!$R18</f>
        <v>0</v>
      </c>
      <c r="S22" s="17">
        <f>[4]無髄!$S18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[4]無髄!$C19</f>
        <v>0</v>
      </c>
      <c r="D23" s="17">
        <f>[4]無髄!$D19</f>
        <v>0</v>
      </c>
      <c r="E23" s="17">
        <f>[4]無髄!$E19</f>
        <v>0</v>
      </c>
      <c r="F23" s="17">
        <f>[4]無髄!$F19</f>
        <v>0</v>
      </c>
      <c r="G23" s="17">
        <f>[4]無髄!$G19</f>
        <v>0</v>
      </c>
      <c r="H23" s="17">
        <f>[4]無髄!$H19</f>
        <v>0</v>
      </c>
      <c r="I23" s="17">
        <f>[4]無髄!$I19</f>
        <v>0</v>
      </c>
      <c r="J23" s="17">
        <f>[4]無髄!$J19</f>
        <v>0</v>
      </c>
      <c r="K23" s="17">
        <f>[4]無髄!$K19</f>
        <v>0</v>
      </c>
      <c r="L23" s="17">
        <f>[4]無髄!$L19</f>
        <v>0</v>
      </c>
      <c r="M23" s="17">
        <f>[4]無髄!$M19</f>
        <v>0</v>
      </c>
      <c r="N23" s="17">
        <f>[4]無髄!$N19</f>
        <v>0</v>
      </c>
      <c r="O23" s="17">
        <f>[4]無髄!$O19</f>
        <v>0</v>
      </c>
      <c r="P23" s="17">
        <f>[4]無髄!$P19</f>
        <v>0</v>
      </c>
      <c r="Q23" s="17">
        <f>[4]無髄!$Q19</f>
        <v>0</v>
      </c>
      <c r="R23" s="17">
        <f>[4]無髄!$R19</f>
        <v>0</v>
      </c>
      <c r="S23" s="17">
        <f>[4]無髄!$S19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[4]無髄!$C20</f>
        <v>0</v>
      </c>
      <c r="D24" s="17">
        <f>[4]無髄!$D20</f>
        <v>0</v>
      </c>
      <c r="E24" s="17">
        <f>[4]無髄!$E20</f>
        <v>0</v>
      </c>
      <c r="F24" s="17">
        <f>[4]無髄!$F20</f>
        <v>0</v>
      </c>
      <c r="G24" s="17">
        <f>[4]無髄!$G20</f>
        <v>0</v>
      </c>
      <c r="H24" s="17">
        <f>[4]無髄!$H20</f>
        <v>0</v>
      </c>
      <c r="I24" s="17">
        <f>[4]無髄!$I20</f>
        <v>0</v>
      </c>
      <c r="J24" s="17">
        <f>[4]無髄!$J20</f>
        <v>0</v>
      </c>
      <c r="K24" s="17">
        <f>[4]無髄!$K20</f>
        <v>0</v>
      </c>
      <c r="L24" s="17">
        <f>[4]無髄!$L20</f>
        <v>0</v>
      </c>
      <c r="M24" s="17">
        <f>[4]無髄!$M20</f>
        <v>0</v>
      </c>
      <c r="N24" s="17">
        <f>[4]無髄!$N20</f>
        <v>0</v>
      </c>
      <c r="O24" s="17">
        <f>[4]無髄!$O20</f>
        <v>0</v>
      </c>
      <c r="P24" s="17">
        <f>[4]無髄!$P20</f>
        <v>0</v>
      </c>
      <c r="Q24" s="17">
        <f>[4]無髄!$Q20</f>
        <v>0</v>
      </c>
      <c r="R24" s="17">
        <f>[4]無髄!$R20</f>
        <v>0</v>
      </c>
      <c r="S24" s="17">
        <f>[4]無髄!$S20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[4]無髄!$C21</f>
        <v>1</v>
      </c>
      <c r="D25" s="17">
        <f>[4]無髄!$D21</f>
        <v>0</v>
      </c>
      <c r="E25" s="17">
        <f>[4]無髄!$E21</f>
        <v>0</v>
      </c>
      <c r="F25" s="17">
        <f>[4]無髄!$F21</f>
        <v>0</v>
      </c>
      <c r="G25" s="17">
        <f>[4]無髄!$G21</f>
        <v>0</v>
      </c>
      <c r="H25" s="17">
        <f>[4]無髄!$H21</f>
        <v>1</v>
      </c>
      <c r="I25" s="17">
        <f>[4]無髄!$I21</f>
        <v>0</v>
      </c>
      <c r="J25" s="17">
        <f>[4]無髄!$J21</f>
        <v>0</v>
      </c>
      <c r="K25" s="17">
        <f>[4]無髄!$K21</f>
        <v>0</v>
      </c>
      <c r="L25" s="17">
        <f>[4]無髄!$L21</f>
        <v>0</v>
      </c>
      <c r="M25" s="17">
        <f>[4]無髄!$M21</f>
        <v>0</v>
      </c>
      <c r="N25" s="17">
        <f>[4]無髄!$N21</f>
        <v>0</v>
      </c>
      <c r="O25" s="17">
        <f>[4]無髄!$O21</f>
        <v>0</v>
      </c>
      <c r="P25" s="17">
        <f>[4]無髄!$P21</f>
        <v>0</v>
      </c>
      <c r="Q25" s="17">
        <f>[4]無髄!$Q21</f>
        <v>0</v>
      </c>
      <c r="R25" s="17">
        <f>[4]無髄!$R21</f>
        <v>0</v>
      </c>
      <c r="S25" s="17">
        <f>[4]無髄!$S21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[4]無髄!$C22</f>
        <v>1</v>
      </c>
      <c r="D26" s="17">
        <f>[4]無髄!$D22</f>
        <v>0</v>
      </c>
      <c r="E26" s="17">
        <f>[4]無髄!$E22</f>
        <v>0</v>
      </c>
      <c r="F26" s="17">
        <f>[4]無髄!$F22</f>
        <v>0</v>
      </c>
      <c r="G26" s="17">
        <f>[4]無髄!$G22</f>
        <v>0</v>
      </c>
      <c r="H26" s="17">
        <f>[4]無髄!$H22</f>
        <v>1</v>
      </c>
      <c r="I26" s="17">
        <f>[4]無髄!$I22</f>
        <v>0</v>
      </c>
      <c r="J26" s="17">
        <f>[4]無髄!$J22</f>
        <v>0</v>
      </c>
      <c r="K26" s="17">
        <f>[4]無髄!$K22</f>
        <v>0</v>
      </c>
      <c r="L26" s="17">
        <f>[4]無髄!$L22</f>
        <v>0</v>
      </c>
      <c r="M26" s="17">
        <f>[4]無髄!$M22</f>
        <v>0</v>
      </c>
      <c r="N26" s="17">
        <f>[4]無髄!$N22</f>
        <v>0</v>
      </c>
      <c r="O26" s="17">
        <f>[4]無髄!$O22</f>
        <v>0</v>
      </c>
      <c r="P26" s="17">
        <f>[4]無髄!$P22</f>
        <v>0</v>
      </c>
      <c r="Q26" s="17">
        <f>[4]無髄!$Q22</f>
        <v>0</v>
      </c>
      <c r="R26" s="17">
        <f>[4]無髄!$R22</f>
        <v>0</v>
      </c>
      <c r="S26" s="17">
        <f>[4]無髄!$S22</f>
        <v>0</v>
      </c>
      <c r="U26">
        <f t="shared" si="0"/>
        <v>1</v>
      </c>
      <c r="V26" t="b">
        <f t="shared" si="1"/>
        <v>1</v>
      </c>
    </row>
    <row r="27" spans="2:22">
      <c r="B27" s="17">
        <v>22</v>
      </c>
      <c r="C27" s="17">
        <f>[4]無髄!$C23</f>
        <v>0</v>
      </c>
      <c r="D27" s="17">
        <f>[4]無髄!$D23</f>
        <v>0</v>
      </c>
      <c r="E27" s="17">
        <f>[4]無髄!$E23</f>
        <v>0</v>
      </c>
      <c r="F27" s="17">
        <f>[4]無髄!$F23</f>
        <v>0</v>
      </c>
      <c r="G27" s="17">
        <f>[4]無髄!$G23</f>
        <v>0</v>
      </c>
      <c r="H27" s="17">
        <f>[4]無髄!$H23</f>
        <v>0</v>
      </c>
      <c r="I27" s="17">
        <f>[4]無髄!$I23</f>
        <v>0</v>
      </c>
      <c r="J27" s="17">
        <f>[4]無髄!$J23</f>
        <v>0</v>
      </c>
      <c r="K27" s="17">
        <f>[4]無髄!$K23</f>
        <v>0</v>
      </c>
      <c r="L27" s="17">
        <f>[4]無髄!$L23</f>
        <v>0</v>
      </c>
      <c r="M27" s="17">
        <f>[4]無髄!$M23</f>
        <v>0</v>
      </c>
      <c r="N27" s="17">
        <f>[4]無髄!$N23</f>
        <v>0</v>
      </c>
      <c r="O27" s="17">
        <f>[4]無髄!$O23</f>
        <v>0</v>
      </c>
      <c r="P27" s="17">
        <f>[4]無髄!$P23</f>
        <v>0</v>
      </c>
      <c r="Q27" s="17">
        <f>[4]無髄!$Q23</f>
        <v>0</v>
      </c>
      <c r="R27" s="17">
        <f>[4]無髄!$R23</f>
        <v>0</v>
      </c>
      <c r="S27" s="17">
        <f>[4]無髄!$S23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[4]無髄!$C24</f>
        <v>1</v>
      </c>
      <c r="D28" s="17">
        <f>[4]無髄!$D24</f>
        <v>0</v>
      </c>
      <c r="E28" s="17">
        <f>[4]無髄!$E24</f>
        <v>0</v>
      </c>
      <c r="F28" s="17">
        <f>[4]無髄!$F24</f>
        <v>0</v>
      </c>
      <c r="G28" s="17">
        <f>[4]無髄!$G24</f>
        <v>0</v>
      </c>
      <c r="H28" s="17">
        <f>[4]無髄!$H24</f>
        <v>0</v>
      </c>
      <c r="I28" s="17">
        <f>[4]無髄!$I24</f>
        <v>0</v>
      </c>
      <c r="J28" s="17">
        <f>[4]無髄!$J24</f>
        <v>0</v>
      </c>
      <c r="K28" s="17">
        <f>[4]無髄!$K24</f>
        <v>0</v>
      </c>
      <c r="L28" s="17">
        <f>[4]無髄!$L24</f>
        <v>0</v>
      </c>
      <c r="M28" s="17">
        <f>[4]無髄!$M24</f>
        <v>0</v>
      </c>
      <c r="N28" s="17">
        <f>[4]無髄!$N24</f>
        <v>0</v>
      </c>
      <c r="O28" s="17">
        <f>[4]無髄!$O24</f>
        <v>0</v>
      </c>
      <c r="P28" s="17">
        <f>[4]無髄!$P24</f>
        <v>0</v>
      </c>
      <c r="Q28" s="17">
        <f>[4]無髄!$Q24</f>
        <v>0</v>
      </c>
      <c r="R28" s="17">
        <f>[4]無髄!$R24</f>
        <v>0</v>
      </c>
      <c r="S28" s="17">
        <f>[4]無髄!$S24</f>
        <v>1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[4]無髄!$C25</f>
        <v>1</v>
      </c>
      <c r="D29" s="17">
        <f>[4]無髄!$D25</f>
        <v>0</v>
      </c>
      <c r="E29" s="17">
        <f>[4]無髄!$E25</f>
        <v>0</v>
      </c>
      <c r="F29" s="17">
        <f>[4]無髄!$F25</f>
        <v>0</v>
      </c>
      <c r="G29" s="17">
        <f>[4]無髄!$G25</f>
        <v>0</v>
      </c>
      <c r="H29" s="17">
        <f>[4]無髄!$H25</f>
        <v>0</v>
      </c>
      <c r="I29" s="17">
        <f>[4]無髄!$I25</f>
        <v>0</v>
      </c>
      <c r="J29" s="17">
        <f>[4]無髄!$J25</f>
        <v>0</v>
      </c>
      <c r="K29" s="17">
        <f>[4]無髄!$K25</f>
        <v>0</v>
      </c>
      <c r="L29" s="17">
        <f>[4]無髄!$L25</f>
        <v>0</v>
      </c>
      <c r="M29" s="17">
        <f>[4]無髄!$M25</f>
        <v>0</v>
      </c>
      <c r="N29" s="17">
        <f>[4]無髄!$N25</f>
        <v>1</v>
      </c>
      <c r="O29" s="17">
        <f>[4]無髄!$O25</f>
        <v>0</v>
      </c>
      <c r="P29" s="17">
        <f>[4]無髄!$P25</f>
        <v>0</v>
      </c>
      <c r="Q29" s="17">
        <f>[4]無髄!$Q25</f>
        <v>0</v>
      </c>
      <c r="R29" s="17">
        <f>[4]無髄!$R25</f>
        <v>0</v>
      </c>
      <c r="S29" s="17">
        <f>[4]無髄!$S25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>
        <f>[4]無髄!$C26</f>
        <v>1</v>
      </c>
      <c r="D30" s="17">
        <f>[4]無髄!$D26</f>
        <v>0</v>
      </c>
      <c r="E30" s="17">
        <f>[4]無髄!$E26</f>
        <v>0</v>
      </c>
      <c r="F30" s="17">
        <f>[4]無髄!$F26</f>
        <v>0</v>
      </c>
      <c r="G30" s="17">
        <f>[4]無髄!$G26</f>
        <v>0</v>
      </c>
      <c r="H30" s="17">
        <f>[4]無髄!$H26</f>
        <v>0</v>
      </c>
      <c r="I30" s="17">
        <f>[4]無髄!$I26</f>
        <v>0</v>
      </c>
      <c r="J30" s="17">
        <f>[4]無髄!$J26</f>
        <v>0</v>
      </c>
      <c r="K30" s="17">
        <f>[4]無髄!$K26</f>
        <v>0</v>
      </c>
      <c r="L30" s="17">
        <f>[4]無髄!$L26</f>
        <v>0</v>
      </c>
      <c r="M30" s="17">
        <f>[4]無髄!$M26</f>
        <v>0</v>
      </c>
      <c r="N30" s="17">
        <f>[4]無髄!$N26</f>
        <v>0</v>
      </c>
      <c r="O30" s="17">
        <f>[4]無髄!$O26</f>
        <v>0</v>
      </c>
      <c r="P30" s="17">
        <f>[4]無髄!$P26</f>
        <v>0</v>
      </c>
      <c r="Q30" s="17">
        <f>[4]無髄!$Q26</f>
        <v>0</v>
      </c>
      <c r="R30" s="17">
        <f>[4]無髄!$R26</f>
        <v>0</v>
      </c>
      <c r="S30" s="17">
        <f>[4]無髄!$S26</f>
        <v>1</v>
      </c>
      <c r="U30">
        <f>SUM(D30:S30)</f>
        <v>1</v>
      </c>
      <c r="V30" t="b">
        <f>IF(AND(ISERROR(C30),ISERROR(U30)),"-",C30=U30)</f>
        <v>1</v>
      </c>
    </row>
    <row r="31" spans="2:22">
      <c r="B31" s="17">
        <v>26</v>
      </c>
      <c r="C31" s="17">
        <f>[4]無髄!$C27</f>
        <v>0</v>
      </c>
      <c r="D31" s="17">
        <f>[4]無髄!$D27</f>
        <v>0</v>
      </c>
      <c r="E31" s="17">
        <f>[4]無髄!$E27</f>
        <v>0</v>
      </c>
      <c r="F31" s="17">
        <f>[4]無髄!$F27</f>
        <v>0</v>
      </c>
      <c r="G31" s="17">
        <f>[4]無髄!$G27</f>
        <v>0</v>
      </c>
      <c r="H31" s="17">
        <f>[4]無髄!$H27</f>
        <v>0</v>
      </c>
      <c r="I31" s="17">
        <f>[4]無髄!$I27</f>
        <v>0</v>
      </c>
      <c r="J31" s="17">
        <f>[4]無髄!$J27</f>
        <v>0</v>
      </c>
      <c r="K31" s="17">
        <f>[4]無髄!$K27</f>
        <v>0</v>
      </c>
      <c r="L31" s="17">
        <f>[4]無髄!$L27</f>
        <v>0</v>
      </c>
      <c r="M31" s="17">
        <f>[4]無髄!$M27</f>
        <v>0</v>
      </c>
      <c r="N31" s="17">
        <f>[4]無髄!$N27</f>
        <v>0</v>
      </c>
      <c r="O31" s="17">
        <f>[4]無髄!$O27</f>
        <v>0</v>
      </c>
      <c r="P31" s="17">
        <f>[4]無髄!$P27</f>
        <v>0</v>
      </c>
      <c r="Q31" s="17">
        <f>[4]無髄!$Q27</f>
        <v>0</v>
      </c>
      <c r="R31" s="17">
        <f>[4]無髄!$R27</f>
        <v>0</v>
      </c>
      <c r="S31" s="17">
        <f>[4]無髄!$S27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[4]無髄!$C28</f>
        <v>1</v>
      </c>
      <c r="D32" s="17">
        <f>[4]無髄!$D28</f>
        <v>1</v>
      </c>
      <c r="E32" s="17">
        <f>[4]無髄!$E28</f>
        <v>0</v>
      </c>
      <c r="F32" s="17">
        <f>[4]無髄!$F28</f>
        <v>0</v>
      </c>
      <c r="G32" s="17">
        <f>[4]無髄!$G28</f>
        <v>0</v>
      </c>
      <c r="H32" s="17">
        <f>[4]無髄!$H28</f>
        <v>0</v>
      </c>
      <c r="I32" s="17">
        <f>[4]無髄!$I28</f>
        <v>0</v>
      </c>
      <c r="J32" s="17">
        <f>[4]無髄!$J28</f>
        <v>0</v>
      </c>
      <c r="K32" s="17">
        <f>[4]無髄!$K28</f>
        <v>0</v>
      </c>
      <c r="L32" s="17">
        <f>[4]無髄!$L28</f>
        <v>0</v>
      </c>
      <c r="M32" s="17">
        <f>[4]無髄!$M28</f>
        <v>0</v>
      </c>
      <c r="N32" s="17">
        <f>[4]無髄!$N28</f>
        <v>0</v>
      </c>
      <c r="O32" s="17">
        <f>[4]無髄!$O28</f>
        <v>0</v>
      </c>
      <c r="P32" s="17">
        <f>[4]無髄!$P28</f>
        <v>0</v>
      </c>
      <c r="Q32" s="17">
        <f>[4]無髄!$Q28</f>
        <v>0</v>
      </c>
      <c r="R32" s="17">
        <f>[4]無髄!$R28</f>
        <v>0</v>
      </c>
      <c r="S32" s="17">
        <f>[4]無髄!$S28</f>
        <v>0</v>
      </c>
      <c r="U32">
        <f t="shared" ref="U32:U58" si="2">SUM(D32:S32)</f>
        <v>1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[4]無髄!$C29</f>
        <v>0</v>
      </c>
      <c r="D33" s="17">
        <f>[4]無髄!$D29</f>
        <v>0</v>
      </c>
      <c r="E33" s="17">
        <f>[4]無髄!$E29</f>
        <v>0</v>
      </c>
      <c r="F33" s="17">
        <f>[4]無髄!$F29</f>
        <v>0</v>
      </c>
      <c r="G33" s="17">
        <f>[4]無髄!$G29</f>
        <v>0</v>
      </c>
      <c r="H33" s="17">
        <f>[4]無髄!$H29</f>
        <v>0</v>
      </c>
      <c r="I33" s="17">
        <f>[4]無髄!$I29</f>
        <v>0</v>
      </c>
      <c r="J33" s="17">
        <f>[4]無髄!$J29</f>
        <v>0</v>
      </c>
      <c r="K33" s="17">
        <f>[4]無髄!$K29</f>
        <v>0</v>
      </c>
      <c r="L33" s="17">
        <f>[4]無髄!$L29</f>
        <v>0</v>
      </c>
      <c r="M33" s="17">
        <f>[4]無髄!$M29</f>
        <v>0</v>
      </c>
      <c r="N33" s="17">
        <f>[4]無髄!$N29</f>
        <v>0</v>
      </c>
      <c r="O33" s="17">
        <f>[4]無髄!$O29</f>
        <v>0</v>
      </c>
      <c r="P33" s="17">
        <f>[4]無髄!$P29</f>
        <v>0</v>
      </c>
      <c r="Q33" s="17">
        <f>[4]無髄!$Q29</f>
        <v>0</v>
      </c>
      <c r="R33" s="17">
        <f>[4]無髄!$R29</f>
        <v>0</v>
      </c>
      <c r="S33" s="17">
        <f>[4]無髄!$S29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[4]無髄!$C30</f>
        <v>1</v>
      </c>
      <c r="D34" s="17">
        <f>[4]無髄!$D30</f>
        <v>0</v>
      </c>
      <c r="E34" s="17">
        <f>[4]無髄!$E30</f>
        <v>0</v>
      </c>
      <c r="F34" s="17">
        <f>[4]無髄!$F30</f>
        <v>0</v>
      </c>
      <c r="G34" s="17">
        <f>[4]無髄!$G30</f>
        <v>0</v>
      </c>
      <c r="H34" s="17">
        <f>[4]無髄!$H30</f>
        <v>0</v>
      </c>
      <c r="I34" s="17">
        <f>[4]無髄!$I30</f>
        <v>0</v>
      </c>
      <c r="J34" s="17">
        <f>[4]無髄!$J30</f>
        <v>0</v>
      </c>
      <c r="K34" s="17">
        <f>[4]無髄!$K30</f>
        <v>0</v>
      </c>
      <c r="L34" s="17">
        <f>[4]無髄!$L30</f>
        <v>0</v>
      </c>
      <c r="M34" s="17">
        <f>[4]無髄!$M30</f>
        <v>0</v>
      </c>
      <c r="N34" s="17">
        <f>[4]無髄!$N30</f>
        <v>1</v>
      </c>
      <c r="O34" s="17">
        <f>[4]無髄!$O30</f>
        <v>0</v>
      </c>
      <c r="P34" s="17">
        <f>[4]無髄!$P30</f>
        <v>0</v>
      </c>
      <c r="Q34" s="17">
        <f>[4]無髄!$Q30</f>
        <v>0</v>
      </c>
      <c r="R34" s="17">
        <f>[4]無髄!$R30</f>
        <v>0</v>
      </c>
      <c r="S34" s="17">
        <f>[4]無髄!$S30</f>
        <v>0</v>
      </c>
      <c r="U34">
        <f t="shared" si="2"/>
        <v>1</v>
      </c>
      <c r="V34" t="b">
        <f t="shared" si="3"/>
        <v>1</v>
      </c>
    </row>
    <row r="35" spans="2:22">
      <c r="B35" s="17">
        <v>30</v>
      </c>
      <c r="C35" s="17">
        <f>[4]無髄!$C31</f>
        <v>0</v>
      </c>
      <c r="D35" s="17">
        <f>[4]無髄!$D31</f>
        <v>0</v>
      </c>
      <c r="E35" s="17">
        <f>[4]無髄!$E31</f>
        <v>0</v>
      </c>
      <c r="F35" s="17">
        <f>[4]無髄!$F31</f>
        <v>0</v>
      </c>
      <c r="G35" s="17">
        <f>[4]無髄!$G31</f>
        <v>0</v>
      </c>
      <c r="H35" s="17">
        <f>[4]無髄!$H31</f>
        <v>0</v>
      </c>
      <c r="I35" s="17">
        <f>[4]無髄!$I31</f>
        <v>0</v>
      </c>
      <c r="J35" s="17">
        <f>[4]無髄!$J31</f>
        <v>0</v>
      </c>
      <c r="K35" s="17">
        <f>[4]無髄!$K31</f>
        <v>0</v>
      </c>
      <c r="L35" s="17">
        <f>[4]無髄!$L31</f>
        <v>0</v>
      </c>
      <c r="M35" s="17">
        <f>[4]無髄!$M31</f>
        <v>0</v>
      </c>
      <c r="N35" s="17">
        <f>[4]無髄!$N31</f>
        <v>0</v>
      </c>
      <c r="O35" s="17">
        <f>[4]無髄!$O31</f>
        <v>0</v>
      </c>
      <c r="P35" s="17">
        <f>[4]無髄!$P31</f>
        <v>0</v>
      </c>
      <c r="Q35" s="17">
        <f>[4]無髄!$Q31</f>
        <v>0</v>
      </c>
      <c r="R35" s="17">
        <f>[4]無髄!$R31</f>
        <v>0</v>
      </c>
      <c r="S35" s="17">
        <f>[4]無髄!$S31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[4]無髄!$C32</f>
        <v>1</v>
      </c>
      <c r="D36" s="17">
        <f>[4]無髄!$D32</f>
        <v>0</v>
      </c>
      <c r="E36" s="17">
        <f>[4]無髄!$E32</f>
        <v>0</v>
      </c>
      <c r="F36" s="17">
        <f>[4]無髄!$F32</f>
        <v>0</v>
      </c>
      <c r="G36" s="17">
        <f>[4]無髄!$G32</f>
        <v>0</v>
      </c>
      <c r="H36" s="17">
        <f>[4]無髄!$H32</f>
        <v>0</v>
      </c>
      <c r="I36" s="17">
        <f>[4]無髄!$I32</f>
        <v>0</v>
      </c>
      <c r="J36" s="17">
        <f>[4]無髄!$J32</f>
        <v>0</v>
      </c>
      <c r="K36" s="17">
        <f>[4]無髄!$K32</f>
        <v>0</v>
      </c>
      <c r="L36" s="17">
        <f>[4]無髄!$L32</f>
        <v>0</v>
      </c>
      <c r="M36" s="17">
        <f>[4]無髄!$M32</f>
        <v>0</v>
      </c>
      <c r="N36" s="17">
        <f>[4]無髄!$N32</f>
        <v>0</v>
      </c>
      <c r="O36" s="17">
        <f>[4]無髄!$O32</f>
        <v>0</v>
      </c>
      <c r="P36" s="17">
        <f>[4]無髄!$P32</f>
        <v>0</v>
      </c>
      <c r="Q36" s="17">
        <f>[4]無髄!$Q32</f>
        <v>0</v>
      </c>
      <c r="R36" s="17">
        <f>[4]無髄!$R32</f>
        <v>0</v>
      </c>
      <c r="S36" s="17">
        <f>[4]無髄!$S32</f>
        <v>1</v>
      </c>
      <c r="U36">
        <f t="shared" si="2"/>
        <v>1</v>
      </c>
      <c r="V36" t="b">
        <f t="shared" si="3"/>
        <v>1</v>
      </c>
    </row>
    <row r="37" spans="2:22">
      <c r="B37" s="17">
        <v>32</v>
      </c>
      <c r="C37" s="17">
        <f>[4]無髄!$C33</f>
        <v>1</v>
      </c>
      <c r="D37" s="17">
        <f>[4]無髄!$D33</f>
        <v>0</v>
      </c>
      <c r="E37" s="17">
        <f>[4]無髄!$E33</f>
        <v>0</v>
      </c>
      <c r="F37" s="17">
        <f>[4]無髄!$F33</f>
        <v>0</v>
      </c>
      <c r="G37" s="17">
        <f>[4]無髄!$G33</f>
        <v>0</v>
      </c>
      <c r="H37" s="17">
        <f>[4]無髄!$H33</f>
        <v>0</v>
      </c>
      <c r="I37" s="17">
        <f>[4]無髄!$I33</f>
        <v>0</v>
      </c>
      <c r="J37" s="17">
        <f>[4]無髄!$J33</f>
        <v>0</v>
      </c>
      <c r="K37" s="17">
        <f>[4]無髄!$K33</f>
        <v>0</v>
      </c>
      <c r="L37" s="17">
        <f>[4]無髄!$L33</f>
        <v>0</v>
      </c>
      <c r="M37" s="17">
        <f>[4]無髄!$M33</f>
        <v>0</v>
      </c>
      <c r="N37" s="17">
        <f>[4]無髄!$N33</f>
        <v>0</v>
      </c>
      <c r="O37" s="17">
        <f>[4]無髄!$O33</f>
        <v>0</v>
      </c>
      <c r="P37" s="17">
        <f>[4]無髄!$P33</f>
        <v>0</v>
      </c>
      <c r="Q37" s="17">
        <f>[4]無髄!$Q33</f>
        <v>0</v>
      </c>
      <c r="R37" s="17">
        <f>[4]無髄!$R33</f>
        <v>0</v>
      </c>
      <c r="S37" s="17">
        <f>[4]無髄!$S33</f>
        <v>1</v>
      </c>
      <c r="U37">
        <f t="shared" si="2"/>
        <v>1</v>
      </c>
      <c r="V37" t="b">
        <f t="shared" si="3"/>
        <v>1</v>
      </c>
    </row>
    <row r="38" spans="2:22">
      <c r="B38" s="17">
        <v>33</v>
      </c>
      <c r="C38" s="17">
        <f>[4]無髄!$C34</f>
        <v>1</v>
      </c>
      <c r="D38" s="17">
        <f>[4]無髄!$D34</f>
        <v>0</v>
      </c>
      <c r="E38" s="17">
        <f>[4]無髄!$E34</f>
        <v>0</v>
      </c>
      <c r="F38" s="17">
        <f>[4]無髄!$F34</f>
        <v>0</v>
      </c>
      <c r="G38" s="17">
        <f>[4]無髄!$G34</f>
        <v>0</v>
      </c>
      <c r="H38" s="17">
        <f>[4]無髄!$H34</f>
        <v>0</v>
      </c>
      <c r="I38" s="17">
        <f>[4]無髄!$I34</f>
        <v>0</v>
      </c>
      <c r="J38" s="17">
        <f>[4]無髄!$J34</f>
        <v>1</v>
      </c>
      <c r="K38" s="17">
        <f>[4]無髄!$K34</f>
        <v>0</v>
      </c>
      <c r="L38" s="17">
        <f>[4]無髄!$L34</f>
        <v>0</v>
      </c>
      <c r="M38" s="17">
        <f>[4]無髄!$M34</f>
        <v>0</v>
      </c>
      <c r="N38" s="17">
        <f>[4]無髄!$N34</f>
        <v>0</v>
      </c>
      <c r="O38" s="17">
        <f>[4]無髄!$O34</f>
        <v>0</v>
      </c>
      <c r="P38" s="17">
        <f>[4]無髄!$P34</f>
        <v>0</v>
      </c>
      <c r="Q38" s="17">
        <f>[4]無髄!$Q34</f>
        <v>0</v>
      </c>
      <c r="R38" s="17">
        <f>[4]無髄!$R34</f>
        <v>0</v>
      </c>
      <c r="S38" s="17">
        <f>[4]無髄!$S34</f>
        <v>0</v>
      </c>
      <c r="U38">
        <f t="shared" si="2"/>
        <v>1</v>
      </c>
      <c r="V38" t="b">
        <f t="shared" si="3"/>
        <v>1</v>
      </c>
    </row>
    <row r="39" spans="2:22">
      <c r="B39" s="17">
        <v>34</v>
      </c>
      <c r="C39" s="17">
        <f>[4]無髄!$C35</f>
        <v>0</v>
      </c>
      <c r="D39" s="17">
        <f>[4]無髄!$D35</f>
        <v>0</v>
      </c>
      <c r="E39" s="17">
        <f>[4]無髄!$E35</f>
        <v>0</v>
      </c>
      <c r="F39" s="17">
        <f>[4]無髄!$F35</f>
        <v>0</v>
      </c>
      <c r="G39" s="17">
        <f>[4]無髄!$G35</f>
        <v>0</v>
      </c>
      <c r="H39" s="17">
        <f>[4]無髄!$H35</f>
        <v>0</v>
      </c>
      <c r="I39" s="17">
        <f>[4]無髄!$I35</f>
        <v>0</v>
      </c>
      <c r="J39" s="17">
        <f>[4]無髄!$J35</f>
        <v>0</v>
      </c>
      <c r="K39" s="17">
        <f>[4]無髄!$K35</f>
        <v>0</v>
      </c>
      <c r="L39" s="17">
        <f>[4]無髄!$L35</f>
        <v>0</v>
      </c>
      <c r="M39" s="17">
        <f>[4]無髄!$M35</f>
        <v>0</v>
      </c>
      <c r="N39" s="17">
        <f>[4]無髄!$N35</f>
        <v>0</v>
      </c>
      <c r="O39" s="17">
        <f>[4]無髄!$O35</f>
        <v>0</v>
      </c>
      <c r="P39" s="17">
        <f>[4]無髄!$P35</f>
        <v>0</v>
      </c>
      <c r="Q39" s="17">
        <f>[4]無髄!$Q35</f>
        <v>0</v>
      </c>
      <c r="R39" s="17">
        <f>[4]無髄!$R35</f>
        <v>0</v>
      </c>
      <c r="S39" s="17">
        <f>[4]無髄!$S35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[4]無髄!$C36</f>
        <v>1</v>
      </c>
      <c r="D40" s="17">
        <f>[4]無髄!$D36</f>
        <v>1</v>
      </c>
      <c r="E40" s="17">
        <f>[4]無髄!$E36</f>
        <v>0</v>
      </c>
      <c r="F40" s="17">
        <f>[4]無髄!$F36</f>
        <v>0</v>
      </c>
      <c r="G40" s="17">
        <f>[4]無髄!$G36</f>
        <v>0</v>
      </c>
      <c r="H40" s="17">
        <f>[4]無髄!$H36</f>
        <v>0</v>
      </c>
      <c r="I40" s="17">
        <f>[4]無髄!$I36</f>
        <v>0</v>
      </c>
      <c r="J40" s="17">
        <f>[4]無髄!$J36</f>
        <v>0</v>
      </c>
      <c r="K40" s="17">
        <f>[4]無髄!$K36</f>
        <v>0</v>
      </c>
      <c r="L40" s="17">
        <f>[4]無髄!$L36</f>
        <v>0</v>
      </c>
      <c r="M40" s="17">
        <f>[4]無髄!$M36</f>
        <v>0</v>
      </c>
      <c r="N40" s="17">
        <f>[4]無髄!$N36</f>
        <v>0</v>
      </c>
      <c r="O40" s="17">
        <f>[4]無髄!$O36</f>
        <v>0</v>
      </c>
      <c r="P40" s="17">
        <f>[4]無髄!$P36</f>
        <v>0</v>
      </c>
      <c r="Q40" s="17">
        <f>[4]無髄!$Q36</f>
        <v>0</v>
      </c>
      <c r="R40" s="17">
        <f>[4]無髄!$R36</f>
        <v>0</v>
      </c>
      <c r="S40" s="17">
        <f>[4]無髄!$S36</f>
        <v>0</v>
      </c>
      <c r="U40">
        <f t="shared" si="2"/>
        <v>1</v>
      </c>
      <c r="V40" t="b">
        <f t="shared" si="3"/>
        <v>1</v>
      </c>
    </row>
    <row r="41" spans="2:22">
      <c r="B41" s="17">
        <v>36</v>
      </c>
      <c r="C41" s="17">
        <f>[4]無髄!$C37</f>
        <v>1</v>
      </c>
      <c r="D41" s="17">
        <f>[4]無髄!$D37</f>
        <v>0</v>
      </c>
      <c r="E41" s="17">
        <f>[4]無髄!$E37</f>
        <v>0</v>
      </c>
      <c r="F41" s="17">
        <f>[4]無髄!$F37</f>
        <v>0</v>
      </c>
      <c r="G41" s="17">
        <f>[4]無髄!$G37</f>
        <v>0</v>
      </c>
      <c r="H41" s="17">
        <f>[4]無髄!$H37</f>
        <v>0</v>
      </c>
      <c r="I41" s="17">
        <f>[4]無髄!$I37</f>
        <v>0</v>
      </c>
      <c r="J41" s="17">
        <f>[4]無髄!$J37</f>
        <v>0</v>
      </c>
      <c r="K41" s="17">
        <f>[4]無髄!$K37</f>
        <v>0</v>
      </c>
      <c r="L41" s="17">
        <f>[4]無髄!$L37</f>
        <v>0</v>
      </c>
      <c r="M41" s="17">
        <f>[4]無髄!$M37</f>
        <v>0</v>
      </c>
      <c r="N41" s="17">
        <f>[4]無髄!$N37</f>
        <v>0</v>
      </c>
      <c r="O41" s="17">
        <f>[4]無髄!$O37</f>
        <v>0</v>
      </c>
      <c r="P41" s="17">
        <f>[4]無髄!$P37</f>
        <v>0</v>
      </c>
      <c r="Q41" s="17">
        <f>[4]無髄!$Q37</f>
        <v>0</v>
      </c>
      <c r="R41" s="17">
        <f>[4]無髄!$R37</f>
        <v>0</v>
      </c>
      <c r="S41" s="17">
        <f>[4]無髄!$S37</f>
        <v>1</v>
      </c>
      <c r="U41">
        <f t="shared" si="2"/>
        <v>1</v>
      </c>
      <c r="V41" t="b">
        <f t="shared" si="3"/>
        <v>1</v>
      </c>
    </row>
    <row r="42" spans="2:22">
      <c r="B42" s="17">
        <v>37</v>
      </c>
      <c r="C42" s="17">
        <f>[4]無髄!$C38</f>
        <v>0</v>
      </c>
      <c r="D42" s="17">
        <f>[4]無髄!$D38</f>
        <v>0</v>
      </c>
      <c r="E42" s="17">
        <f>[4]無髄!$E38</f>
        <v>0</v>
      </c>
      <c r="F42" s="17">
        <f>[4]無髄!$F38</f>
        <v>0</v>
      </c>
      <c r="G42" s="17">
        <f>[4]無髄!$G38</f>
        <v>0</v>
      </c>
      <c r="H42" s="17">
        <f>[4]無髄!$H38</f>
        <v>0</v>
      </c>
      <c r="I42" s="17">
        <f>[4]無髄!$I38</f>
        <v>0</v>
      </c>
      <c r="J42" s="17">
        <f>[4]無髄!$J38</f>
        <v>0</v>
      </c>
      <c r="K42" s="17">
        <f>[4]無髄!$K38</f>
        <v>0</v>
      </c>
      <c r="L42" s="17">
        <f>[4]無髄!$L38</f>
        <v>0</v>
      </c>
      <c r="M42" s="17">
        <f>[4]無髄!$M38</f>
        <v>0</v>
      </c>
      <c r="N42" s="17">
        <f>[4]無髄!$N38</f>
        <v>0</v>
      </c>
      <c r="O42" s="17">
        <f>[4]無髄!$O38</f>
        <v>0</v>
      </c>
      <c r="P42" s="17">
        <f>[4]無髄!$P38</f>
        <v>0</v>
      </c>
      <c r="Q42" s="17">
        <f>[4]無髄!$Q38</f>
        <v>0</v>
      </c>
      <c r="R42" s="17">
        <f>[4]無髄!$R38</f>
        <v>0</v>
      </c>
      <c r="S42" s="17">
        <f>[4]無髄!$S38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[4]無髄!$C39</f>
        <v>1</v>
      </c>
      <c r="D43" s="17">
        <f>[4]無髄!$D39</f>
        <v>0</v>
      </c>
      <c r="E43" s="17">
        <f>[4]無髄!$E39</f>
        <v>0</v>
      </c>
      <c r="F43" s="17">
        <f>[4]無髄!$F39</f>
        <v>0</v>
      </c>
      <c r="G43" s="17">
        <f>[4]無髄!$G39</f>
        <v>0</v>
      </c>
      <c r="H43" s="17">
        <f>[4]無髄!$H39</f>
        <v>0</v>
      </c>
      <c r="I43" s="17">
        <f>[4]無髄!$I39</f>
        <v>0</v>
      </c>
      <c r="J43" s="17">
        <f>[4]無髄!$J39</f>
        <v>1</v>
      </c>
      <c r="K43" s="17">
        <f>[4]無髄!$K39</f>
        <v>0</v>
      </c>
      <c r="L43" s="17">
        <f>[4]無髄!$L39</f>
        <v>0</v>
      </c>
      <c r="M43" s="17">
        <f>[4]無髄!$M39</f>
        <v>0</v>
      </c>
      <c r="N43" s="17">
        <f>[4]無髄!$N39</f>
        <v>0</v>
      </c>
      <c r="O43" s="17">
        <f>[4]無髄!$O39</f>
        <v>0</v>
      </c>
      <c r="P43" s="17">
        <f>[4]無髄!$P39</f>
        <v>0</v>
      </c>
      <c r="Q43" s="17">
        <f>[4]無髄!$Q39</f>
        <v>0</v>
      </c>
      <c r="R43" s="17">
        <f>[4]無髄!$R39</f>
        <v>0</v>
      </c>
      <c r="S43" s="17">
        <f>[4]無髄!$S39</f>
        <v>0</v>
      </c>
      <c r="U43">
        <f t="shared" si="2"/>
        <v>1</v>
      </c>
      <c r="V43" t="b">
        <f t="shared" si="3"/>
        <v>1</v>
      </c>
    </row>
    <row r="44" spans="2:22">
      <c r="B44" s="17">
        <v>39</v>
      </c>
      <c r="C44" s="17">
        <f>[4]無髄!$C40</f>
        <v>2</v>
      </c>
      <c r="D44" s="17">
        <f>[4]無髄!$D40</f>
        <v>1</v>
      </c>
      <c r="E44" s="17">
        <f>[4]無髄!$E40</f>
        <v>0</v>
      </c>
      <c r="F44" s="17">
        <f>[4]無髄!$F40</f>
        <v>0</v>
      </c>
      <c r="G44" s="17">
        <f>[4]無髄!$G40</f>
        <v>0</v>
      </c>
      <c r="H44" s="17">
        <f>[4]無髄!$H40</f>
        <v>0</v>
      </c>
      <c r="I44" s="17">
        <f>[4]無髄!$I40</f>
        <v>0</v>
      </c>
      <c r="J44" s="17">
        <f>[4]無髄!$J40</f>
        <v>0</v>
      </c>
      <c r="K44" s="17">
        <f>[4]無髄!$K40</f>
        <v>0</v>
      </c>
      <c r="L44" s="17">
        <f>[4]無髄!$L40</f>
        <v>0</v>
      </c>
      <c r="M44" s="17">
        <f>[4]無髄!$M40</f>
        <v>0</v>
      </c>
      <c r="N44" s="17">
        <f>[4]無髄!$N40</f>
        <v>0</v>
      </c>
      <c r="O44" s="17">
        <f>[4]無髄!$O40</f>
        <v>0</v>
      </c>
      <c r="P44" s="17">
        <f>[4]無髄!$P40</f>
        <v>0</v>
      </c>
      <c r="Q44" s="17">
        <f>[4]無髄!$Q40</f>
        <v>0</v>
      </c>
      <c r="R44" s="17">
        <f>[4]無髄!$R40</f>
        <v>1</v>
      </c>
      <c r="S44" s="17">
        <f>[4]無髄!$S40</f>
        <v>0</v>
      </c>
      <c r="U44">
        <f t="shared" si="2"/>
        <v>2</v>
      </c>
      <c r="V44" t="b">
        <f t="shared" si="3"/>
        <v>1</v>
      </c>
    </row>
    <row r="45" spans="2:22">
      <c r="B45" s="17">
        <v>40</v>
      </c>
      <c r="C45" s="17">
        <f>[4]無髄!$C41</f>
        <v>0</v>
      </c>
      <c r="D45" s="17">
        <f>[4]無髄!$D41</f>
        <v>0</v>
      </c>
      <c r="E45" s="17">
        <f>[4]無髄!$E41</f>
        <v>0</v>
      </c>
      <c r="F45" s="17">
        <f>[4]無髄!$F41</f>
        <v>0</v>
      </c>
      <c r="G45" s="17">
        <f>[4]無髄!$G41</f>
        <v>0</v>
      </c>
      <c r="H45" s="17">
        <f>[4]無髄!$H41</f>
        <v>0</v>
      </c>
      <c r="I45" s="17">
        <f>[4]無髄!$I41</f>
        <v>0</v>
      </c>
      <c r="J45" s="17">
        <f>[4]無髄!$J41</f>
        <v>0</v>
      </c>
      <c r="K45" s="17">
        <f>[4]無髄!$K41</f>
        <v>0</v>
      </c>
      <c r="L45" s="17">
        <f>[4]無髄!$L41</f>
        <v>0</v>
      </c>
      <c r="M45" s="17">
        <f>[4]無髄!$M41</f>
        <v>0</v>
      </c>
      <c r="N45" s="17">
        <f>[4]無髄!$N41</f>
        <v>0</v>
      </c>
      <c r="O45" s="17">
        <f>[4]無髄!$O41</f>
        <v>0</v>
      </c>
      <c r="P45" s="17">
        <f>[4]無髄!$P41</f>
        <v>0</v>
      </c>
      <c r="Q45" s="17">
        <f>[4]無髄!$Q41</f>
        <v>0</v>
      </c>
      <c r="R45" s="17">
        <f>[4]無髄!$R41</f>
        <v>0</v>
      </c>
      <c r="S45" s="17">
        <f>[4]無髄!$S41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[4]無髄!$C42</f>
        <v>1</v>
      </c>
      <c r="D46" s="17">
        <f>[4]無髄!$D42</f>
        <v>0</v>
      </c>
      <c r="E46" s="17">
        <f>[4]無髄!$E42</f>
        <v>0</v>
      </c>
      <c r="F46" s="17">
        <f>[4]無髄!$F42</f>
        <v>0</v>
      </c>
      <c r="G46" s="17">
        <f>[4]無髄!$G42</f>
        <v>0</v>
      </c>
      <c r="H46" s="17">
        <f>[4]無髄!$H42</f>
        <v>0</v>
      </c>
      <c r="I46" s="17">
        <f>[4]無髄!$I42</f>
        <v>1</v>
      </c>
      <c r="J46" s="17">
        <f>[4]無髄!$J42</f>
        <v>0</v>
      </c>
      <c r="K46" s="17">
        <f>[4]無髄!$K42</f>
        <v>0</v>
      </c>
      <c r="L46" s="17">
        <f>[4]無髄!$L42</f>
        <v>0</v>
      </c>
      <c r="M46" s="17">
        <f>[4]無髄!$M42</f>
        <v>0</v>
      </c>
      <c r="N46" s="17">
        <f>[4]無髄!$N42</f>
        <v>0</v>
      </c>
      <c r="O46" s="17">
        <f>[4]無髄!$O42</f>
        <v>0</v>
      </c>
      <c r="P46" s="17">
        <f>[4]無髄!$P42</f>
        <v>0</v>
      </c>
      <c r="Q46" s="17">
        <f>[4]無髄!$Q42</f>
        <v>0</v>
      </c>
      <c r="R46" s="17">
        <f>[4]無髄!$R42</f>
        <v>0</v>
      </c>
      <c r="S46" s="17">
        <f>[4]無髄!$S42</f>
        <v>0</v>
      </c>
      <c r="U46">
        <f t="shared" si="2"/>
        <v>1</v>
      </c>
      <c r="V46" t="b">
        <f t="shared" si="3"/>
        <v>1</v>
      </c>
    </row>
    <row r="47" spans="2:22">
      <c r="B47" s="17">
        <v>42</v>
      </c>
      <c r="C47" s="17">
        <f>[4]無髄!$C43</f>
        <v>0</v>
      </c>
      <c r="D47" s="17">
        <f>[4]無髄!$D43</f>
        <v>0</v>
      </c>
      <c r="E47" s="17">
        <f>[4]無髄!$E43</f>
        <v>0</v>
      </c>
      <c r="F47" s="17">
        <f>[4]無髄!$F43</f>
        <v>0</v>
      </c>
      <c r="G47" s="17">
        <f>[4]無髄!$G43</f>
        <v>0</v>
      </c>
      <c r="H47" s="17">
        <f>[4]無髄!$H43</f>
        <v>0</v>
      </c>
      <c r="I47" s="17">
        <f>[4]無髄!$I43</f>
        <v>0</v>
      </c>
      <c r="J47" s="17">
        <f>[4]無髄!$J43</f>
        <v>0</v>
      </c>
      <c r="K47" s="17">
        <f>[4]無髄!$K43</f>
        <v>0</v>
      </c>
      <c r="L47" s="17">
        <f>[4]無髄!$L43</f>
        <v>0</v>
      </c>
      <c r="M47" s="17">
        <f>[4]無髄!$M43</f>
        <v>0</v>
      </c>
      <c r="N47" s="17">
        <f>[4]無髄!$N43</f>
        <v>0</v>
      </c>
      <c r="O47" s="17">
        <f>[4]無髄!$O43</f>
        <v>0</v>
      </c>
      <c r="P47" s="17">
        <f>[4]無髄!$P43</f>
        <v>0</v>
      </c>
      <c r="Q47" s="17">
        <f>[4]無髄!$Q43</f>
        <v>0</v>
      </c>
      <c r="R47" s="17">
        <f>[4]無髄!$R43</f>
        <v>0</v>
      </c>
      <c r="S47" s="17">
        <f>[4]無髄!$S43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[4]無髄!$C44</f>
        <v>0</v>
      </c>
      <c r="D48" s="17">
        <f>[4]無髄!$D44</f>
        <v>0</v>
      </c>
      <c r="E48" s="17">
        <f>[4]無髄!$E44</f>
        <v>0</v>
      </c>
      <c r="F48" s="17">
        <f>[4]無髄!$F44</f>
        <v>0</v>
      </c>
      <c r="G48" s="17">
        <f>[4]無髄!$G44</f>
        <v>0</v>
      </c>
      <c r="H48" s="17">
        <f>[4]無髄!$H44</f>
        <v>0</v>
      </c>
      <c r="I48" s="17">
        <f>[4]無髄!$I44</f>
        <v>0</v>
      </c>
      <c r="J48" s="17">
        <f>[4]無髄!$J44</f>
        <v>0</v>
      </c>
      <c r="K48" s="17">
        <f>[4]無髄!$K44</f>
        <v>0</v>
      </c>
      <c r="L48" s="17">
        <f>[4]無髄!$L44</f>
        <v>0</v>
      </c>
      <c r="M48" s="17">
        <f>[4]無髄!$M44</f>
        <v>0</v>
      </c>
      <c r="N48" s="17">
        <f>[4]無髄!$N44</f>
        <v>0</v>
      </c>
      <c r="O48" s="17">
        <f>[4]無髄!$O44</f>
        <v>0</v>
      </c>
      <c r="P48" s="17">
        <f>[4]無髄!$P44</f>
        <v>0</v>
      </c>
      <c r="Q48" s="17">
        <f>[4]無髄!$Q44</f>
        <v>0</v>
      </c>
      <c r="R48" s="17">
        <f>[4]無髄!$R44</f>
        <v>0</v>
      </c>
      <c r="S48" s="17">
        <f>[4]無髄!$S44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[4]無髄!$C45</f>
        <v>0</v>
      </c>
      <c r="D49" s="17">
        <f>[4]無髄!$D45</f>
        <v>0</v>
      </c>
      <c r="E49" s="17">
        <f>[4]無髄!$E45</f>
        <v>0</v>
      </c>
      <c r="F49" s="17">
        <f>[4]無髄!$F45</f>
        <v>0</v>
      </c>
      <c r="G49" s="17">
        <f>[4]無髄!$G45</f>
        <v>0</v>
      </c>
      <c r="H49" s="17">
        <f>[4]無髄!$H45</f>
        <v>0</v>
      </c>
      <c r="I49" s="17">
        <f>[4]無髄!$I45</f>
        <v>0</v>
      </c>
      <c r="J49" s="17">
        <f>[4]無髄!$J45</f>
        <v>0</v>
      </c>
      <c r="K49" s="17">
        <f>[4]無髄!$K45</f>
        <v>0</v>
      </c>
      <c r="L49" s="17">
        <f>[4]無髄!$L45</f>
        <v>0</v>
      </c>
      <c r="M49" s="17">
        <f>[4]無髄!$M45</f>
        <v>0</v>
      </c>
      <c r="N49" s="17">
        <f>[4]無髄!$N45</f>
        <v>0</v>
      </c>
      <c r="O49" s="17">
        <f>[4]無髄!$O45</f>
        <v>0</v>
      </c>
      <c r="P49" s="17">
        <f>[4]無髄!$P45</f>
        <v>0</v>
      </c>
      <c r="Q49" s="17">
        <f>[4]無髄!$Q45</f>
        <v>0</v>
      </c>
      <c r="R49" s="17">
        <f>[4]無髄!$R45</f>
        <v>0</v>
      </c>
      <c r="S49" s="17">
        <f>[4]無髄!$S45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[4]無髄!$C46</f>
        <v>1</v>
      </c>
      <c r="D50" s="17">
        <f>[4]無髄!$D46</f>
        <v>1</v>
      </c>
      <c r="E50" s="17">
        <f>[4]無髄!$E46</f>
        <v>0</v>
      </c>
      <c r="F50" s="17">
        <f>[4]無髄!$F46</f>
        <v>0</v>
      </c>
      <c r="G50" s="17">
        <f>[4]無髄!$G46</f>
        <v>0</v>
      </c>
      <c r="H50" s="17">
        <f>[4]無髄!$H46</f>
        <v>0</v>
      </c>
      <c r="I50" s="17">
        <f>[4]無髄!$I46</f>
        <v>0</v>
      </c>
      <c r="J50" s="17">
        <f>[4]無髄!$J46</f>
        <v>0</v>
      </c>
      <c r="K50" s="17">
        <f>[4]無髄!$K46</f>
        <v>0</v>
      </c>
      <c r="L50" s="17">
        <f>[4]無髄!$L46</f>
        <v>0</v>
      </c>
      <c r="M50" s="17">
        <f>[4]無髄!$M46</f>
        <v>0</v>
      </c>
      <c r="N50" s="17">
        <f>[4]無髄!$N46</f>
        <v>0</v>
      </c>
      <c r="O50" s="17">
        <f>[4]無髄!$O46</f>
        <v>0</v>
      </c>
      <c r="P50" s="17">
        <f>[4]無髄!$P46</f>
        <v>0</v>
      </c>
      <c r="Q50" s="17">
        <f>[4]無髄!$Q46</f>
        <v>0</v>
      </c>
      <c r="R50" s="17">
        <f>[4]無髄!$R46</f>
        <v>0</v>
      </c>
      <c r="S50" s="17">
        <f>[4]無髄!$S46</f>
        <v>0</v>
      </c>
      <c r="U50">
        <f t="shared" si="2"/>
        <v>1</v>
      </c>
      <c r="V50" t="b">
        <f t="shared" si="3"/>
        <v>1</v>
      </c>
    </row>
    <row r="51" spans="2:22">
      <c r="B51" s="17">
        <v>46</v>
      </c>
      <c r="C51" s="17">
        <f>[4]無髄!$C47</f>
        <v>0</v>
      </c>
      <c r="D51" s="17">
        <f>[4]無髄!$D47</f>
        <v>0</v>
      </c>
      <c r="E51" s="17">
        <f>[4]無髄!$E47</f>
        <v>0</v>
      </c>
      <c r="F51" s="17">
        <f>[4]無髄!$F47</f>
        <v>0</v>
      </c>
      <c r="G51" s="17">
        <f>[4]無髄!$G47</f>
        <v>0</v>
      </c>
      <c r="H51" s="17">
        <f>[4]無髄!$H47</f>
        <v>0</v>
      </c>
      <c r="I51" s="17">
        <f>[4]無髄!$I47</f>
        <v>0</v>
      </c>
      <c r="J51" s="17">
        <f>[4]無髄!$J47</f>
        <v>0</v>
      </c>
      <c r="K51" s="17">
        <f>[4]無髄!$K47</f>
        <v>0</v>
      </c>
      <c r="L51" s="17">
        <f>[4]無髄!$L47</f>
        <v>0</v>
      </c>
      <c r="M51" s="17">
        <f>[4]無髄!$M47</f>
        <v>0</v>
      </c>
      <c r="N51" s="17">
        <f>[4]無髄!$N47</f>
        <v>0</v>
      </c>
      <c r="O51" s="17">
        <f>[4]無髄!$O47</f>
        <v>0</v>
      </c>
      <c r="P51" s="17">
        <f>[4]無髄!$P47</f>
        <v>0</v>
      </c>
      <c r="Q51" s="17">
        <f>[4]無髄!$Q47</f>
        <v>0</v>
      </c>
      <c r="R51" s="17">
        <f>[4]無髄!$R47</f>
        <v>0</v>
      </c>
      <c r="S51" s="17">
        <f>[4]無髄!$S47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[4]無髄!$C48</f>
        <v>1</v>
      </c>
      <c r="D52" s="17">
        <f>[4]無髄!$D48</f>
        <v>0</v>
      </c>
      <c r="E52" s="17">
        <f>[4]無髄!$E48</f>
        <v>0</v>
      </c>
      <c r="F52" s="17">
        <f>[4]無髄!$F48</f>
        <v>0</v>
      </c>
      <c r="G52" s="17">
        <f>[4]無髄!$G48</f>
        <v>0</v>
      </c>
      <c r="H52" s="17">
        <f>[4]無髄!$H48</f>
        <v>0</v>
      </c>
      <c r="I52" s="17">
        <f>[4]無髄!$I48</f>
        <v>0</v>
      </c>
      <c r="J52" s="17">
        <f>[4]無髄!$J48</f>
        <v>0</v>
      </c>
      <c r="K52" s="17">
        <f>[4]無髄!$K48</f>
        <v>0</v>
      </c>
      <c r="L52" s="17">
        <f>[4]無髄!$L48</f>
        <v>0</v>
      </c>
      <c r="M52" s="17">
        <f>[4]無髄!$M48</f>
        <v>1</v>
      </c>
      <c r="N52" s="17">
        <f>[4]無髄!$N48</f>
        <v>0</v>
      </c>
      <c r="O52" s="17">
        <f>[4]無髄!$O48</f>
        <v>0</v>
      </c>
      <c r="P52" s="17">
        <f>[4]無髄!$P48</f>
        <v>0</v>
      </c>
      <c r="Q52" s="17">
        <f>[4]無髄!$Q48</f>
        <v>0</v>
      </c>
      <c r="R52" s="17">
        <f>[4]無髄!$R48</f>
        <v>0</v>
      </c>
      <c r="S52" s="17">
        <f>[4]無髄!$S48</f>
        <v>0</v>
      </c>
      <c r="U52">
        <f t="shared" si="2"/>
        <v>1</v>
      </c>
      <c r="V52" t="b">
        <f t="shared" si="3"/>
        <v>1</v>
      </c>
    </row>
    <row r="53" spans="2:22">
      <c r="B53" s="17">
        <v>48</v>
      </c>
      <c r="C53" s="17">
        <f>[4]無髄!$C49</f>
        <v>0</v>
      </c>
      <c r="D53" s="17">
        <f>[4]無髄!$D49</f>
        <v>0</v>
      </c>
      <c r="E53" s="17">
        <f>[4]無髄!$E49</f>
        <v>0</v>
      </c>
      <c r="F53" s="17">
        <f>[4]無髄!$F49</f>
        <v>0</v>
      </c>
      <c r="G53" s="17">
        <f>[4]無髄!$G49</f>
        <v>0</v>
      </c>
      <c r="H53" s="17">
        <f>[4]無髄!$H49</f>
        <v>0</v>
      </c>
      <c r="I53" s="17">
        <f>[4]無髄!$I49</f>
        <v>0</v>
      </c>
      <c r="J53" s="17">
        <f>[4]無髄!$J49</f>
        <v>0</v>
      </c>
      <c r="K53" s="17">
        <f>[4]無髄!$K49</f>
        <v>0</v>
      </c>
      <c r="L53" s="17">
        <f>[4]無髄!$L49</f>
        <v>0</v>
      </c>
      <c r="M53" s="17">
        <f>[4]無髄!$M49</f>
        <v>0</v>
      </c>
      <c r="N53" s="17">
        <f>[4]無髄!$N49</f>
        <v>0</v>
      </c>
      <c r="O53" s="17">
        <f>[4]無髄!$O49</f>
        <v>0</v>
      </c>
      <c r="P53" s="17">
        <f>[4]無髄!$P49</f>
        <v>0</v>
      </c>
      <c r="Q53" s="17">
        <f>[4]無髄!$Q49</f>
        <v>0</v>
      </c>
      <c r="R53" s="17">
        <f>[4]無髄!$R49</f>
        <v>0</v>
      </c>
      <c r="S53" s="17">
        <f>[4]無髄!$S49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[4]無髄!$C50</f>
        <v>1</v>
      </c>
      <c r="D54" s="17">
        <f>[4]無髄!$D50</f>
        <v>1</v>
      </c>
      <c r="E54" s="17">
        <f>[4]無髄!$E50</f>
        <v>0</v>
      </c>
      <c r="F54" s="17">
        <f>[4]無髄!$F50</f>
        <v>0</v>
      </c>
      <c r="G54" s="17">
        <f>[4]無髄!$G50</f>
        <v>0</v>
      </c>
      <c r="H54" s="17">
        <f>[4]無髄!$H50</f>
        <v>0</v>
      </c>
      <c r="I54" s="17">
        <f>[4]無髄!$I50</f>
        <v>0</v>
      </c>
      <c r="J54" s="17">
        <f>[4]無髄!$J50</f>
        <v>0</v>
      </c>
      <c r="K54" s="17">
        <f>[4]無髄!$K50</f>
        <v>0</v>
      </c>
      <c r="L54" s="17">
        <f>[4]無髄!$L50</f>
        <v>0</v>
      </c>
      <c r="M54" s="17">
        <f>[4]無髄!$M50</f>
        <v>0</v>
      </c>
      <c r="N54" s="17">
        <f>[4]無髄!$N50</f>
        <v>0</v>
      </c>
      <c r="O54" s="17">
        <f>[4]無髄!$O50</f>
        <v>0</v>
      </c>
      <c r="P54" s="17">
        <f>[4]無髄!$P50</f>
        <v>0</v>
      </c>
      <c r="Q54" s="17">
        <f>[4]無髄!$Q50</f>
        <v>0</v>
      </c>
      <c r="R54" s="17">
        <f>[4]無髄!$R50</f>
        <v>0</v>
      </c>
      <c r="S54" s="17">
        <f>[4]無髄!$S50</f>
        <v>0</v>
      </c>
      <c r="U54">
        <f t="shared" si="2"/>
        <v>1</v>
      </c>
      <c r="V54" t="b">
        <f t="shared" si="3"/>
        <v>1</v>
      </c>
    </row>
    <row r="55" spans="2:22">
      <c r="B55" s="17">
        <v>50</v>
      </c>
      <c r="C55" s="17">
        <f>[4]無髄!$C51</f>
        <v>0</v>
      </c>
      <c r="D55" s="17">
        <f>[4]無髄!$D51</f>
        <v>0</v>
      </c>
      <c r="E55" s="17">
        <f>[4]無髄!$E51</f>
        <v>0</v>
      </c>
      <c r="F55" s="17">
        <f>[4]無髄!$F51</f>
        <v>0</v>
      </c>
      <c r="G55" s="17">
        <f>[4]無髄!$G51</f>
        <v>0</v>
      </c>
      <c r="H55" s="17">
        <f>[4]無髄!$H51</f>
        <v>0</v>
      </c>
      <c r="I55" s="17">
        <f>[4]無髄!$I51</f>
        <v>0</v>
      </c>
      <c r="J55" s="17">
        <f>[4]無髄!$J51</f>
        <v>0</v>
      </c>
      <c r="K55" s="17">
        <f>[4]無髄!$K51</f>
        <v>0</v>
      </c>
      <c r="L55" s="17">
        <f>[4]無髄!$L51</f>
        <v>0</v>
      </c>
      <c r="M55" s="17">
        <f>[4]無髄!$M51</f>
        <v>0</v>
      </c>
      <c r="N55" s="17">
        <f>[4]無髄!$N51</f>
        <v>0</v>
      </c>
      <c r="O55" s="17">
        <f>[4]無髄!$O51</f>
        <v>0</v>
      </c>
      <c r="P55" s="17">
        <f>[4]無髄!$P51</f>
        <v>0</v>
      </c>
      <c r="Q55" s="17">
        <f>[4]無髄!$Q51</f>
        <v>0</v>
      </c>
      <c r="R55" s="17">
        <f>[4]無髄!$R51</f>
        <v>0</v>
      </c>
      <c r="S55" s="17">
        <f>[4]無髄!$S51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[4]無髄!$C52</f>
        <v>0</v>
      </c>
      <c r="D56" s="17">
        <f>[4]無髄!$D52</f>
        <v>0</v>
      </c>
      <c r="E56" s="17">
        <f>[4]無髄!$E52</f>
        <v>0</v>
      </c>
      <c r="F56" s="17">
        <f>[4]無髄!$F52</f>
        <v>0</v>
      </c>
      <c r="G56" s="17">
        <f>[4]無髄!$G52</f>
        <v>0</v>
      </c>
      <c r="H56" s="17">
        <f>[4]無髄!$H52</f>
        <v>0</v>
      </c>
      <c r="I56" s="17">
        <f>[4]無髄!$I52</f>
        <v>0</v>
      </c>
      <c r="J56" s="17">
        <f>[4]無髄!$J52</f>
        <v>0</v>
      </c>
      <c r="K56" s="17">
        <f>[4]無髄!$K52</f>
        <v>0</v>
      </c>
      <c r="L56" s="17">
        <f>[4]無髄!$L52</f>
        <v>0</v>
      </c>
      <c r="M56" s="17">
        <f>[4]無髄!$M52</f>
        <v>0</v>
      </c>
      <c r="N56" s="17">
        <f>[4]無髄!$N52</f>
        <v>0</v>
      </c>
      <c r="O56" s="17">
        <f>[4]無髄!$O52</f>
        <v>0</v>
      </c>
      <c r="P56" s="17">
        <f>[4]無髄!$P52</f>
        <v>0</v>
      </c>
      <c r="Q56" s="17">
        <f>[4]無髄!$Q52</f>
        <v>0</v>
      </c>
      <c r="R56" s="17">
        <f>[4]無髄!$R52</f>
        <v>0</v>
      </c>
      <c r="S56" s="17">
        <f>[4]無髄!$S52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>
        <f>[4]無髄!$C53</f>
        <v>1</v>
      </c>
      <c r="D57" s="17">
        <f>[4]無髄!$D53</f>
        <v>0</v>
      </c>
      <c r="E57" s="17">
        <f>[4]無髄!$E53</f>
        <v>0</v>
      </c>
      <c r="F57" s="17">
        <f>[4]無髄!$F53</f>
        <v>0</v>
      </c>
      <c r="G57" s="17">
        <f>[4]無髄!$G53</f>
        <v>0</v>
      </c>
      <c r="H57" s="17">
        <f>[4]無髄!$H53</f>
        <v>0</v>
      </c>
      <c r="I57" s="17">
        <f>[4]無髄!$I53</f>
        <v>0</v>
      </c>
      <c r="J57" s="17">
        <f>[4]無髄!$J53</f>
        <v>1</v>
      </c>
      <c r="K57" s="17">
        <f>[4]無髄!$K53</f>
        <v>0</v>
      </c>
      <c r="L57" s="17">
        <f>[4]無髄!$L53</f>
        <v>0</v>
      </c>
      <c r="M57" s="17">
        <f>[4]無髄!$M53</f>
        <v>0</v>
      </c>
      <c r="N57" s="17">
        <f>[4]無髄!$N53</f>
        <v>0</v>
      </c>
      <c r="O57" s="17">
        <f>[4]無髄!$O53</f>
        <v>0</v>
      </c>
      <c r="P57" s="17">
        <f>[4]無髄!$P53</f>
        <v>0</v>
      </c>
      <c r="Q57" s="17">
        <f>[4]無髄!$Q53</f>
        <v>0</v>
      </c>
      <c r="R57" s="17">
        <f>[4]無髄!$R53</f>
        <v>0</v>
      </c>
      <c r="S57" s="17">
        <f>[4]無髄!$S53</f>
        <v>0</v>
      </c>
      <c r="U57">
        <f t="shared" si="2"/>
        <v>1</v>
      </c>
      <c r="V57" t="b">
        <f t="shared" si="3"/>
        <v>1</v>
      </c>
    </row>
    <row r="58" spans="2:22">
      <c r="B58" s="105">
        <v>53</v>
      </c>
      <c r="C58" s="105" t="e">
        <f>[4]無髄!$C54</f>
        <v>#N/A</v>
      </c>
      <c r="D58" s="105" t="e">
        <f>[4]無髄!$D54</f>
        <v>#N/A</v>
      </c>
      <c r="E58" s="105" t="e">
        <f>[4]無髄!$E54</f>
        <v>#N/A</v>
      </c>
      <c r="F58" s="105" t="e">
        <f>[4]無髄!$F54</f>
        <v>#N/A</v>
      </c>
      <c r="G58" s="105" t="e">
        <f>[4]無髄!$G54</f>
        <v>#N/A</v>
      </c>
      <c r="H58" s="105" t="e">
        <f>[4]無髄!$H54</f>
        <v>#N/A</v>
      </c>
      <c r="I58" s="105" t="e">
        <f>[4]無髄!$I54</f>
        <v>#N/A</v>
      </c>
      <c r="J58" s="105" t="e">
        <f>[4]無髄!$J54</f>
        <v>#N/A</v>
      </c>
      <c r="K58" s="105" t="e">
        <f>[4]無髄!$K54</f>
        <v>#N/A</v>
      </c>
      <c r="L58" s="105" t="e">
        <f>[4]無髄!$L54</f>
        <v>#N/A</v>
      </c>
      <c r="M58" s="105" t="e">
        <f>[4]無髄!$M54</f>
        <v>#N/A</v>
      </c>
      <c r="N58" s="105" t="e">
        <f>[4]無髄!$N54</f>
        <v>#N/A</v>
      </c>
      <c r="O58" s="105" t="e">
        <f>[4]無髄!$O54</f>
        <v>#N/A</v>
      </c>
      <c r="P58" s="105" t="e">
        <f>[4]無髄!$P54</f>
        <v>#N/A</v>
      </c>
      <c r="Q58" s="105" t="e">
        <f>[4]無髄!$Q54</f>
        <v>#N/A</v>
      </c>
      <c r="R58" s="105" t="e">
        <f>[4]無髄!$R54</f>
        <v>#N/A</v>
      </c>
      <c r="S58" s="105" t="e">
        <f>[4]無髄!$S54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27</v>
      </c>
      <c r="D60" s="2">
        <f t="array" ref="D60">+SUM(IF(NOT(ISERROR(D6:D58)),D6:D58))</f>
        <v>5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10</v>
      </c>
      <c r="T60" s="2"/>
      <c r="U60" s="2">
        <f>SUM(D60:S60)</f>
        <v>27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18.518518518518519</v>
      </c>
      <c r="E61" s="4">
        <f t="shared" si="4"/>
        <v>0</v>
      </c>
      <c r="F61" s="4">
        <f t="shared" si="4"/>
        <v>3.7037037037037033</v>
      </c>
      <c r="G61" s="4">
        <f t="shared" si="4"/>
        <v>0</v>
      </c>
      <c r="H61" s="4">
        <f t="shared" si="4"/>
        <v>7.4074074074074066</v>
      </c>
      <c r="I61" s="4">
        <f t="shared" si="4"/>
        <v>3.7037037037037033</v>
      </c>
      <c r="J61" s="4">
        <f t="shared" si="4"/>
        <v>11.111111111111111</v>
      </c>
      <c r="K61" s="4">
        <f t="shared" si="4"/>
        <v>0</v>
      </c>
      <c r="L61" s="4">
        <f t="shared" si="4"/>
        <v>0</v>
      </c>
      <c r="M61" s="4">
        <f t="shared" si="4"/>
        <v>3.7037037037037033</v>
      </c>
      <c r="N61" s="4">
        <f t="shared" si="4"/>
        <v>7.4074074074074066</v>
      </c>
      <c r="O61" s="4">
        <f t="shared" si="4"/>
        <v>3.7037037037037033</v>
      </c>
      <c r="P61" s="4">
        <f t="shared" si="4"/>
        <v>0</v>
      </c>
      <c r="Q61" s="4">
        <f t="shared" si="4"/>
        <v>0</v>
      </c>
      <c r="R61" s="4">
        <f t="shared" si="4"/>
        <v>3.7037037037037033</v>
      </c>
      <c r="S61" s="4">
        <f t="shared" si="4"/>
        <v>37.037037037037038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B6" sqref="B6:V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[4]ﾏｲｺ!$C2</f>
        <v>3</v>
      </c>
      <c r="D6" s="103">
        <f>[4]ﾏｲｺ!$D2</f>
        <v>0</v>
      </c>
      <c r="E6" s="103">
        <f>[4]ﾏｲｺ!$E2</f>
        <v>1</v>
      </c>
      <c r="F6" s="103">
        <f>[4]ﾏｲｺ!$F2</f>
        <v>1</v>
      </c>
      <c r="G6" s="103">
        <f>[4]ﾏｲｺ!$G2</f>
        <v>0</v>
      </c>
      <c r="H6" s="103">
        <f>[4]ﾏｲｺ!$H2</f>
        <v>0</v>
      </c>
      <c r="I6" s="103">
        <f>[4]ﾏｲｺ!$I2</f>
        <v>0</v>
      </c>
      <c r="J6" s="103">
        <f>[4]ﾏｲｺ!$J2</f>
        <v>0</v>
      </c>
      <c r="K6" s="103">
        <f>[4]ﾏｲｺ!$K2</f>
        <v>0</v>
      </c>
      <c r="L6" s="103">
        <f>[4]ﾏｲｺ!$L2</f>
        <v>1</v>
      </c>
      <c r="M6" s="103">
        <f>[4]ﾏｲｺ!$M2</f>
        <v>0</v>
      </c>
      <c r="N6" s="103">
        <f>[4]ﾏｲｺ!$N2</f>
        <v>0</v>
      </c>
      <c r="O6" s="103">
        <f>[4]ﾏｲｺ!$O2</f>
        <v>0</v>
      </c>
      <c r="P6" s="103">
        <f>[4]ﾏｲｺ!$P2</f>
        <v>0</v>
      </c>
      <c r="Q6" s="103">
        <f>[4]ﾏｲｺ!$Q2</f>
        <v>0</v>
      </c>
      <c r="R6" s="103">
        <f>[4]ﾏｲｺ!$R2</f>
        <v>0</v>
      </c>
      <c r="S6" s="103">
        <f>[4]ﾏｲｺ!$S2</f>
        <v>0</v>
      </c>
      <c r="T6" s="104"/>
      <c r="U6" s="104">
        <f t="shared" ref="U6:U29" si="0">SUM(D6:S6)</f>
        <v>3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[4]ﾏｲｺ!$C3</f>
        <v>2</v>
      </c>
      <c r="D7" s="17">
        <f>[4]ﾏｲｺ!$D3</f>
        <v>0</v>
      </c>
      <c r="E7" s="17">
        <f>[4]ﾏｲｺ!$E3</f>
        <v>2</v>
      </c>
      <c r="F7" s="17">
        <f>[4]ﾏｲｺ!$F3</f>
        <v>0</v>
      </c>
      <c r="G7" s="17">
        <f>[4]ﾏｲｺ!$G3</f>
        <v>0</v>
      </c>
      <c r="H7" s="17">
        <f>[4]ﾏｲｺ!$H3</f>
        <v>0</v>
      </c>
      <c r="I7" s="17">
        <f>[4]ﾏｲｺ!$I3</f>
        <v>0</v>
      </c>
      <c r="J7" s="17">
        <f>[4]ﾏｲｺ!$J3</f>
        <v>0</v>
      </c>
      <c r="K7" s="17">
        <f>[4]ﾏｲｺ!$K3</f>
        <v>0</v>
      </c>
      <c r="L7" s="17">
        <f>[4]ﾏｲｺ!$L3</f>
        <v>0</v>
      </c>
      <c r="M7" s="17">
        <f>[4]ﾏｲｺ!$M3</f>
        <v>0</v>
      </c>
      <c r="N7" s="17">
        <f>[4]ﾏｲｺ!$N3</f>
        <v>0</v>
      </c>
      <c r="O7" s="17">
        <f>[4]ﾏｲｺ!$O3</f>
        <v>0</v>
      </c>
      <c r="P7" s="17">
        <f>[4]ﾏｲｺ!$P3</f>
        <v>0</v>
      </c>
      <c r="Q7" s="17">
        <f>[4]ﾏｲｺ!$Q3</f>
        <v>0</v>
      </c>
      <c r="R7" s="17">
        <f>[4]ﾏｲｺ!$R3</f>
        <v>0</v>
      </c>
      <c r="S7" s="17">
        <f>[4]ﾏｲｺ!$S3</f>
        <v>0</v>
      </c>
      <c r="U7">
        <f t="shared" si="0"/>
        <v>2</v>
      </c>
      <c r="V7" t="b">
        <f t="shared" si="1"/>
        <v>1</v>
      </c>
    </row>
    <row r="8" spans="2:22">
      <c r="B8" s="17">
        <v>3</v>
      </c>
      <c r="C8" s="17">
        <f>[4]ﾏｲｺ!$C4</f>
        <v>0</v>
      </c>
      <c r="D8" s="17">
        <f>[4]ﾏｲｺ!$D4</f>
        <v>0</v>
      </c>
      <c r="E8" s="17">
        <f>[4]ﾏｲｺ!$E4</f>
        <v>0</v>
      </c>
      <c r="F8" s="17">
        <f>[4]ﾏｲｺ!$F4</f>
        <v>0</v>
      </c>
      <c r="G8" s="17">
        <f>[4]ﾏｲｺ!$G4</f>
        <v>0</v>
      </c>
      <c r="H8" s="17">
        <f>[4]ﾏｲｺ!$H4</f>
        <v>0</v>
      </c>
      <c r="I8" s="17">
        <f>[4]ﾏｲｺ!$I4</f>
        <v>0</v>
      </c>
      <c r="J8" s="17">
        <f>[4]ﾏｲｺ!$J4</f>
        <v>0</v>
      </c>
      <c r="K8" s="17">
        <f>[4]ﾏｲｺ!$K4</f>
        <v>0</v>
      </c>
      <c r="L8" s="17">
        <f>[4]ﾏｲｺ!$L4</f>
        <v>0</v>
      </c>
      <c r="M8" s="17">
        <f>[4]ﾏｲｺ!$M4</f>
        <v>0</v>
      </c>
      <c r="N8" s="17">
        <f>[4]ﾏｲｺ!$N4</f>
        <v>0</v>
      </c>
      <c r="O8" s="17">
        <f>[4]ﾏｲｺ!$O4</f>
        <v>0</v>
      </c>
      <c r="P8" s="17">
        <f>[4]ﾏｲｺ!$P4</f>
        <v>0</v>
      </c>
      <c r="Q8" s="17">
        <f>[4]ﾏｲｺ!$Q4</f>
        <v>0</v>
      </c>
      <c r="R8" s="17">
        <f>[4]ﾏｲｺ!$R4</f>
        <v>0</v>
      </c>
      <c r="S8" s="17">
        <f>[4]ﾏｲｺ!$S4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[4]ﾏｲｺ!$C5</f>
        <v>2</v>
      </c>
      <c r="D9" s="17">
        <f>[4]ﾏｲｺ!$D5</f>
        <v>0</v>
      </c>
      <c r="E9" s="17">
        <f>[4]ﾏｲｺ!$E5</f>
        <v>0</v>
      </c>
      <c r="F9" s="17">
        <f>[4]ﾏｲｺ!$F5</f>
        <v>0</v>
      </c>
      <c r="G9" s="17">
        <f>[4]ﾏｲｺ!$G5</f>
        <v>2</v>
      </c>
      <c r="H9" s="17">
        <f>[4]ﾏｲｺ!$H5</f>
        <v>0</v>
      </c>
      <c r="I9" s="17">
        <f>[4]ﾏｲｺ!$I5</f>
        <v>0</v>
      </c>
      <c r="J9" s="17">
        <f>[4]ﾏｲｺ!$J5</f>
        <v>0</v>
      </c>
      <c r="K9" s="17">
        <f>[4]ﾏｲｺ!$K5</f>
        <v>0</v>
      </c>
      <c r="L9" s="17">
        <f>[4]ﾏｲｺ!$L5</f>
        <v>0</v>
      </c>
      <c r="M9" s="17">
        <f>[4]ﾏｲｺ!$M5</f>
        <v>0</v>
      </c>
      <c r="N9" s="17">
        <f>[4]ﾏｲｺ!$N5</f>
        <v>0</v>
      </c>
      <c r="O9" s="17">
        <f>[4]ﾏｲｺ!$O5</f>
        <v>0</v>
      </c>
      <c r="P9" s="17">
        <f>[4]ﾏｲｺ!$P5</f>
        <v>0</v>
      </c>
      <c r="Q9" s="17">
        <f>[4]ﾏｲｺ!$Q5</f>
        <v>0</v>
      </c>
      <c r="R9" s="17">
        <f>[4]ﾏｲｺ!$R5</f>
        <v>0</v>
      </c>
      <c r="S9" s="17">
        <f>[4]ﾏｲｺ!$S5</f>
        <v>0</v>
      </c>
      <c r="U9">
        <f t="shared" si="0"/>
        <v>2</v>
      </c>
      <c r="V9" t="b">
        <f t="shared" si="1"/>
        <v>1</v>
      </c>
    </row>
    <row r="10" spans="2:22">
      <c r="B10" s="17">
        <v>5</v>
      </c>
      <c r="C10" s="17">
        <f>[4]ﾏｲｺ!$C6</f>
        <v>2</v>
      </c>
      <c r="D10" s="17">
        <f>[4]ﾏｲｺ!$D6</f>
        <v>0</v>
      </c>
      <c r="E10" s="17">
        <f>[4]ﾏｲｺ!$E6</f>
        <v>0</v>
      </c>
      <c r="F10" s="17">
        <f>[4]ﾏｲｺ!$F6</f>
        <v>0</v>
      </c>
      <c r="G10" s="17">
        <f>[4]ﾏｲｺ!$G6</f>
        <v>2</v>
      </c>
      <c r="H10" s="17">
        <f>[4]ﾏｲｺ!$H6</f>
        <v>0</v>
      </c>
      <c r="I10" s="17">
        <f>[4]ﾏｲｺ!$I6</f>
        <v>0</v>
      </c>
      <c r="J10" s="17">
        <f>[4]ﾏｲｺ!$J6</f>
        <v>0</v>
      </c>
      <c r="K10" s="17">
        <f>[4]ﾏｲｺ!$K6</f>
        <v>0</v>
      </c>
      <c r="L10" s="17">
        <f>[4]ﾏｲｺ!$L6</f>
        <v>0</v>
      </c>
      <c r="M10" s="17">
        <f>[4]ﾏｲｺ!$M6</f>
        <v>0</v>
      </c>
      <c r="N10" s="17">
        <f>[4]ﾏｲｺ!$N6</f>
        <v>0</v>
      </c>
      <c r="O10" s="17">
        <f>[4]ﾏｲｺ!$O6</f>
        <v>0</v>
      </c>
      <c r="P10" s="17">
        <f>[4]ﾏｲｺ!$P6</f>
        <v>0</v>
      </c>
      <c r="Q10" s="17">
        <f>[4]ﾏｲｺ!$Q6</f>
        <v>0</v>
      </c>
      <c r="R10" s="17">
        <f>[4]ﾏｲｺ!$R6</f>
        <v>0</v>
      </c>
      <c r="S10" s="17">
        <f>[4]ﾏｲｺ!$S6</f>
        <v>0</v>
      </c>
      <c r="U10">
        <f t="shared" si="0"/>
        <v>2</v>
      </c>
      <c r="V10" t="b">
        <f t="shared" si="1"/>
        <v>1</v>
      </c>
    </row>
    <row r="11" spans="2:22">
      <c r="B11" s="17">
        <v>6</v>
      </c>
      <c r="C11" s="17">
        <f>[4]ﾏｲｺ!$C7</f>
        <v>0</v>
      </c>
      <c r="D11" s="17">
        <f>[4]ﾏｲｺ!$D7</f>
        <v>0</v>
      </c>
      <c r="E11" s="17">
        <f>[4]ﾏｲｺ!$E7</f>
        <v>0</v>
      </c>
      <c r="F11" s="17">
        <f>[4]ﾏｲｺ!$F7</f>
        <v>0</v>
      </c>
      <c r="G11" s="17">
        <f>[4]ﾏｲｺ!$G7</f>
        <v>0</v>
      </c>
      <c r="H11" s="17">
        <f>[4]ﾏｲｺ!$H7</f>
        <v>0</v>
      </c>
      <c r="I11" s="17">
        <f>[4]ﾏｲｺ!$I7</f>
        <v>0</v>
      </c>
      <c r="J11" s="17">
        <f>[4]ﾏｲｺ!$J7</f>
        <v>0</v>
      </c>
      <c r="K11" s="17">
        <f>[4]ﾏｲｺ!$K7</f>
        <v>0</v>
      </c>
      <c r="L11" s="17">
        <f>[4]ﾏｲｺ!$L7</f>
        <v>0</v>
      </c>
      <c r="M11" s="17">
        <f>[4]ﾏｲｺ!$M7</f>
        <v>0</v>
      </c>
      <c r="N11" s="17">
        <f>[4]ﾏｲｺ!$N7</f>
        <v>0</v>
      </c>
      <c r="O11" s="17">
        <f>[4]ﾏｲｺ!$O7</f>
        <v>0</v>
      </c>
      <c r="P11" s="17">
        <f>[4]ﾏｲｺ!$P7</f>
        <v>0</v>
      </c>
      <c r="Q11" s="17">
        <f>[4]ﾏｲｺ!$Q7</f>
        <v>0</v>
      </c>
      <c r="R11" s="17">
        <f>[4]ﾏｲｺ!$R7</f>
        <v>0</v>
      </c>
      <c r="S11" s="17">
        <f>[4]ﾏｲｺ!$S7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[4]ﾏｲｺ!$C8</f>
        <v>2</v>
      </c>
      <c r="D12" s="17">
        <f>[4]ﾏｲｺ!$D8</f>
        <v>0</v>
      </c>
      <c r="E12" s="17">
        <f>[4]ﾏｲｺ!$E8</f>
        <v>0</v>
      </c>
      <c r="F12" s="17">
        <f>[4]ﾏｲｺ!$F8</f>
        <v>1</v>
      </c>
      <c r="G12" s="17">
        <f>[4]ﾏｲｺ!$G8</f>
        <v>0</v>
      </c>
      <c r="H12" s="17">
        <f>[4]ﾏｲｺ!$H8</f>
        <v>0</v>
      </c>
      <c r="I12" s="17">
        <f>[4]ﾏｲｺ!$I8</f>
        <v>0</v>
      </c>
      <c r="J12" s="17">
        <f>[4]ﾏｲｺ!$J8</f>
        <v>0</v>
      </c>
      <c r="K12" s="17">
        <f>[4]ﾏｲｺ!$K8</f>
        <v>0</v>
      </c>
      <c r="L12" s="17">
        <f>[4]ﾏｲｺ!$L8</f>
        <v>0</v>
      </c>
      <c r="M12" s="17">
        <f>[4]ﾏｲｺ!$M8</f>
        <v>0</v>
      </c>
      <c r="N12" s="17">
        <f>[4]ﾏｲｺ!$N8</f>
        <v>0</v>
      </c>
      <c r="O12" s="17">
        <f>[4]ﾏｲｺ!$O8</f>
        <v>0</v>
      </c>
      <c r="P12" s="17">
        <f>[4]ﾏｲｺ!$P8</f>
        <v>0</v>
      </c>
      <c r="Q12" s="17">
        <f>[4]ﾏｲｺ!$Q8</f>
        <v>0</v>
      </c>
      <c r="R12" s="17">
        <f>[4]ﾏｲｺ!$R8</f>
        <v>0</v>
      </c>
      <c r="S12" s="17">
        <f>[4]ﾏｲｺ!$S8</f>
        <v>1</v>
      </c>
      <c r="U12">
        <f t="shared" si="0"/>
        <v>2</v>
      </c>
      <c r="V12" t="b">
        <f t="shared" si="1"/>
        <v>1</v>
      </c>
    </row>
    <row r="13" spans="2:22">
      <c r="B13" s="17">
        <v>8</v>
      </c>
      <c r="C13" s="17">
        <f>[4]ﾏｲｺ!$C9</f>
        <v>1</v>
      </c>
      <c r="D13" s="17">
        <f>[4]ﾏｲｺ!$D9</f>
        <v>0</v>
      </c>
      <c r="E13" s="17">
        <f>[4]ﾏｲｺ!$E9</f>
        <v>0</v>
      </c>
      <c r="F13" s="17">
        <f>[4]ﾏｲｺ!$F9</f>
        <v>0</v>
      </c>
      <c r="G13" s="17">
        <f>[4]ﾏｲｺ!$G9</f>
        <v>0</v>
      </c>
      <c r="H13" s="17">
        <f>[4]ﾏｲｺ!$H9</f>
        <v>0</v>
      </c>
      <c r="I13" s="17">
        <f>[4]ﾏｲｺ!$I9</f>
        <v>0</v>
      </c>
      <c r="J13" s="17">
        <f>[4]ﾏｲｺ!$J9</f>
        <v>0</v>
      </c>
      <c r="K13" s="17">
        <f>[4]ﾏｲｺ!$K9</f>
        <v>0</v>
      </c>
      <c r="L13" s="17">
        <f>[4]ﾏｲｺ!$L9</f>
        <v>0</v>
      </c>
      <c r="M13" s="17">
        <f>[4]ﾏｲｺ!$M9</f>
        <v>0</v>
      </c>
      <c r="N13" s="17">
        <f>[4]ﾏｲｺ!$N9</f>
        <v>0</v>
      </c>
      <c r="O13" s="17">
        <f>[4]ﾏｲｺ!$O9</f>
        <v>0</v>
      </c>
      <c r="P13" s="17">
        <f>[4]ﾏｲｺ!$P9</f>
        <v>0</v>
      </c>
      <c r="Q13" s="17">
        <f>[4]ﾏｲｺ!$Q9</f>
        <v>0</v>
      </c>
      <c r="R13" s="17">
        <f>[4]ﾏｲｺ!$R9</f>
        <v>0</v>
      </c>
      <c r="S13" s="17">
        <f>[4]ﾏｲｺ!$S9</f>
        <v>1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[4]ﾏｲｺ!$C10</f>
        <v>0</v>
      </c>
      <c r="D14" s="17">
        <f>[4]ﾏｲｺ!$D10</f>
        <v>0</v>
      </c>
      <c r="E14" s="17">
        <f>[4]ﾏｲｺ!$E10</f>
        <v>0</v>
      </c>
      <c r="F14" s="17">
        <f>[4]ﾏｲｺ!$F10</f>
        <v>0</v>
      </c>
      <c r="G14" s="17">
        <f>[4]ﾏｲｺ!$G10</f>
        <v>0</v>
      </c>
      <c r="H14" s="17">
        <f>[4]ﾏｲｺ!$H10</f>
        <v>0</v>
      </c>
      <c r="I14" s="17">
        <f>[4]ﾏｲｺ!$I10</f>
        <v>0</v>
      </c>
      <c r="J14" s="17">
        <f>[4]ﾏｲｺ!$J10</f>
        <v>0</v>
      </c>
      <c r="K14" s="17">
        <f>[4]ﾏｲｺ!$K10</f>
        <v>0</v>
      </c>
      <c r="L14" s="17">
        <f>[4]ﾏｲｺ!$L10</f>
        <v>0</v>
      </c>
      <c r="M14" s="17">
        <f>[4]ﾏｲｺ!$M10</f>
        <v>0</v>
      </c>
      <c r="N14" s="17">
        <f>[4]ﾏｲｺ!$N10</f>
        <v>0</v>
      </c>
      <c r="O14" s="17">
        <f>[4]ﾏｲｺ!$O10</f>
        <v>0</v>
      </c>
      <c r="P14" s="17">
        <f>[4]ﾏｲｺ!$P10</f>
        <v>0</v>
      </c>
      <c r="Q14" s="17">
        <f>[4]ﾏｲｺ!$Q10</f>
        <v>0</v>
      </c>
      <c r="R14" s="17">
        <f>[4]ﾏｲｺ!$R10</f>
        <v>0</v>
      </c>
      <c r="S14" s="17">
        <f>[4]ﾏｲｺ!$S10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[4]ﾏｲｺ!$C11</f>
        <v>0</v>
      </c>
      <c r="D15" s="17">
        <f>[4]ﾏｲｺ!$D11</f>
        <v>0</v>
      </c>
      <c r="E15" s="17">
        <f>[4]ﾏｲｺ!$E11</f>
        <v>0</v>
      </c>
      <c r="F15" s="17">
        <f>[4]ﾏｲｺ!$F11</f>
        <v>0</v>
      </c>
      <c r="G15" s="17">
        <f>[4]ﾏｲｺ!$G11</f>
        <v>0</v>
      </c>
      <c r="H15" s="17">
        <f>[4]ﾏｲｺ!$H11</f>
        <v>0</v>
      </c>
      <c r="I15" s="17">
        <f>[4]ﾏｲｺ!$I11</f>
        <v>0</v>
      </c>
      <c r="J15" s="17">
        <f>[4]ﾏｲｺ!$J11</f>
        <v>0</v>
      </c>
      <c r="K15" s="17">
        <f>[4]ﾏｲｺ!$K11</f>
        <v>0</v>
      </c>
      <c r="L15" s="17">
        <f>[4]ﾏｲｺ!$L11</f>
        <v>0</v>
      </c>
      <c r="M15" s="17">
        <f>[4]ﾏｲｺ!$M11</f>
        <v>0</v>
      </c>
      <c r="N15" s="17">
        <f>[4]ﾏｲｺ!$N11</f>
        <v>0</v>
      </c>
      <c r="O15" s="17">
        <f>[4]ﾏｲｺ!$O11</f>
        <v>0</v>
      </c>
      <c r="P15" s="17">
        <f>[4]ﾏｲｺ!$P11</f>
        <v>0</v>
      </c>
      <c r="Q15" s="17">
        <f>[4]ﾏｲｺ!$Q11</f>
        <v>0</v>
      </c>
      <c r="R15" s="17">
        <f>[4]ﾏｲｺ!$R11</f>
        <v>0</v>
      </c>
      <c r="S15" s="17">
        <f>[4]ﾏｲｺ!$S11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[4]ﾏｲｺ!$C12</f>
        <v>0</v>
      </c>
      <c r="D16" s="17">
        <f>[4]ﾏｲｺ!$D12</f>
        <v>0</v>
      </c>
      <c r="E16" s="17">
        <f>[4]ﾏｲｺ!$E12</f>
        <v>0</v>
      </c>
      <c r="F16" s="17">
        <f>[4]ﾏｲｺ!$F12</f>
        <v>0</v>
      </c>
      <c r="G16" s="17">
        <f>[4]ﾏｲｺ!$G12</f>
        <v>0</v>
      </c>
      <c r="H16" s="17">
        <f>[4]ﾏｲｺ!$H12</f>
        <v>0</v>
      </c>
      <c r="I16" s="17">
        <f>[4]ﾏｲｺ!$I12</f>
        <v>0</v>
      </c>
      <c r="J16" s="17">
        <f>[4]ﾏｲｺ!$J12</f>
        <v>0</v>
      </c>
      <c r="K16" s="17">
        <f>[4]ﾏｲｺ!$K12</f>
        <v>0</v>
      </c>
      <c r="L16" s="17">
        <f>[4]ﾏｲｺ!$L12</f>
        <v>0</v>
      </c>
      <c r="M16" s="17">
        <f>[4]ﾏｲｺ!$M12</f>
        <v>0</v>
      </c>
      <c r="N16" s="17">
        <f>[4]ﾏｲｺ!$N12</f>
        <v>0</v>
      </c>
      <c r="O16" s="17">
        <f>[4]ﾏｲｺ!$O12</f>
        <v>0</v>
      </c>
      <c r="P16" s="17">
        <f>[4]ﾏｲｺ!$P12</f>
        <v>0</v>
      </c>
      <c r="Q16" s="17">
        <f>[4]ﾏｲｺ!$Q12</f>
        <v>0</v>
      </c>
      <c r="R16" s="17">
        <f>[4]ﾏｲｺ!$R12</f>
        <v>0</v>
      </c>
      <c r="S16" s="17">
        <f>[4]ﾏｲｺ!$S12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[4]ﾏｲｺ!$C13</f>
        <v>1</v>
      </c>
      <c r="D17" s="17">
        <f>[4]ﾏｲｺ!$D13</f>
        <v>0</v>
      </c>
      <c r="E17" s="17">
        <f>[4]ﾏｲｺ!$E13</f>
        <v>0</v>
      </c>
      <c r="F17" s="17">
        <f>[4]ﾏｲｺ!$F13</f>
        <v>1</v>
      </c>
      <c r="G17" s="17">
        <f>[4]ﾏｲｺ!$G13</f>
        <v>0</v>
      </c>
      <c r="H17" s="17">
        <f>[4]ﾏｲｺ!$H13</f>
        <v>0</v>
      </c>
      <c r="I17" s="17">
        <f>[4]ﾏｲｺ!$I13</f>
        <v>0</v>
      </c>
      <c r="J17" s="17">
        <f>[4]ﾏｲｺ!$J13</f>
        <v>0</v>
      </c>
      <c r="K17" s="17">
        <f>[4]ﾏｲｺ!$K13</f>
        <v>0</v>
      </c>
      <c r="L17" s="17">
        <f>[4]ﾏｲｺ!$L13</f>
        <v>0</v>
      </c>
      <c r="M17" s="17">
        <f>[4]ﾏｲｺ!$M13</f>
        <v>0</v>
      </c>
      <c r="N17" s="17">
        <f>[4]ﾏｲｺ!$N13</f>
        <v>0</v>
      </c>
      <c r="O17" s="17">
        <f>[4]ﾏｲｺ!$O13</f>
        <v>0</v>
      </c>
      <c r="P17" s="17">
        <f>[4]ﾏｲｺ!$P13</f>
        <v>0</v>
      </c>
      <c r="Q17" s="17">
        <f>[4]ﾏｲｺ!$Q13</f>
        <v>0</v>
      </c>
      <c r="R17" s="17">
        <f>[4]ﾏｲｺ!$R13</f>
        <v>0</v>
      </c>
      <c r="S17" s="17">
        <f>[4]ﾏｲｺ!$S13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[4]ﾏｲｺ!$C14</f>
        <v>3</v>
      </c>
      <c r="D18" s="17">
        <f>[4]ﾏｲｺ!$D14</f>
        <v>0</v>
      </c>
      <c r="E18" s="17">
        <f>[4]ﾏｲｺ!$E14</f>
        <v>2</v>
      </c>
      <c r="F18" s="17">
        <f>[4]ﾏｲｺ!$F14</f>
        <v>0</v>
      </c>
      <c r="G18" s="17">
        <f>[4]ﾏｲｺ!$G14</f>
        <v>0</v>
      </c>
      <c r="H18" s="17">
        <f>[4]ﾏｲｺ!$H14</f>
        <v>0</v>
      </c>
      <c r="I18" s="17">
        <f>[4]ﾏｲｺ!$I14</f>
        <v>0</v>
      </c>
      <c r="J18" s="17">
        <f>[4]ﾏｲｺ!$J14</f>
        <v>0</v>
      </c>
      <c r="K18" s="17">
        <f>[4]ﾏｲｺ!$K14</f>
        <v>0</v>
      </c>
      <c r="L18" s="17">
        <f>[4]ﾏｲｺ!$L14</f>
        <v>0</v>
      </c>
      <c r="M18" s="17">
        <f>[4]ﾏｲｺ!$M14</f>
        <v>0</v>
      </c>
      <c r="N18" s="17">
        <f>[4]ﾏｲｺ!$N14</f>
        <v>0</v>
      </c>
      <c r="O18" s="17">
        <f>[4]ﾏｲｺ!$O14</f>
        <v>0</v>
      </c>
      <c r="P18" s="17">
        <f>[4]ﾏｲｺ!$P14</f>
        <v>0</v>
      </c>
      <c r="Q18" s="17">
        <f>[4]ﾏｲｺ!$Q14</f>
        <v>1</v>
      </c>
      <c r="R18" s="17">
        <f>[4]ﾏｲｺ!$R14</f>
        <v>0</v>
      </c>
      <c r="S18" s="17">
        <f>[4]ﾏｲｺ!$S14</f>
        <v>0</v>
      </c>
      <c r="U18">
        <f t="shared" si="0"/>
        <v>3</v>
      </c>
      <c r="V18" t="b">
        <f t="shared" si="1"/>
        <v>1</v>
      </c>
    </row>
    <row r="19" spans="2:22">
      <c r="B19" s="17">
        <v>14</v>
      </c>
      <c r="C19" s="17">
        <f>[4]ﾏｲｺ!$C15</f>
        <v>0</v>
      </c>
      <c r="D19" s="17">
        <f>[4]ﾏｲｺ!$D15</f>
        <v>0</v>
      </c>
      <c r="E19" s="17">
        <f>[4]ﾏｲｺ!$E15</f>
        <v>0</v>
      </c>
      <c r="F19" s="17">
        <f>[4]ﾏｲｺ!$F15</f>
        <v>0</v>
      </c>
      <c r="G19" s="17">
        <f>[4]ﾏｲｺ!$G15</f>
        <v>0</v>
      </c>
      <c r="H19" s="17">
        <f>[4]ﾏｲｺ!$H15</f>
        <v>0</v>
      </c>
      <c r="I19" s="17">
        <f>[4]ﾏｲｺ!$I15</f>
        <v>0</v>
      </c>
      <c r="J19" s="17">
        <f>[4]ﾏｲｺ!$J15</f>
        <v>0</v>
      </c>
      <c r="K19" s="17">
        <f>[4]ﾏｲｺ!$K15</f>
        <v>0</v>
      </c>
      <c r="L19" s="17">
        <f>[4]ﾏｲｺ!$L15</f>
        <v>0</v>
      </c>
      <c r="M19" s="17">
        <f>[4]ﾏｲｺ!$M15</f>
        <v>0</v>
      </c>
      <c r="N19" s="17">
        <f>[4]ﾏｲｺ!$N15</f>
        <v>0</v>
      </c>
      <c r="O19" s="17">
        <f>[4]ﾏｲｺ!$O15</f>
        <v>0</v>
      </c>
      <c r="P19" s="17">
        <f>[4]ﾏｲｺ!$P15</f>
        <v>0</v>
      </c>
      <c r="Q19" s="17">
        <f>[4]ﾏｲｺ!$Q15</f>
        <v>0</v>
      </c>
      <c r="R19" s="17">
        <f>[4]ﾏｲｺ!$R15</f>
        <v>0</v>
      </c>
      <c r="S19" s="17">
        <f>[4]ﾏｲｺ!$S15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[4]ﾏｲｺ!$C16</f>
        <v>0</v>
      </c>
      <c r="D20" s="17">
        <f>[4]ﾏｲｺ!$D16</f>
        <v>0</v>
      </c>
      <c r="E20" s="17">
        <f>[4]ﾏｲｺ!$E16</f>
        <v>0</v>
      </c>
      <c r="F20" s="17">
        <f>[4]ﾏｲｺ!$F16</f>
        <v>0</v>
      </c>
      <c r="G20" s="17">
        <f>[4]ﾏｲｺ!$G16</f>
        <v>0</v>
      </c>
      <c r="H20" s="17">
        <f>[4]ﾏｲｺ!$H16</f>
        <v>0</v>
      </c>
      <c r="I20" s="17">
        <f>[4]ﾏｲｺ!$I16</f>
        <v>0</v>
      </c>
      <c r="J20" s="17">
        <f>[4]ﾏｲｺ!$J16</f>
        <v>0</v>
      </c>
      <c r="K20" s="17">
        <f>[4]ﾏｲｺ!$K16</f>
        <v>0</v>
      </c>
      <c r="L20" s="17">
        <f>[4]ﾏｲｺ!$L16</f>
        <v>0</v>
      </c>
      <c r="M20" s="17">
        <f>[4]ﾏｲｺ!$M16</f>
        <v>0</v>
      </c>
      <c r="N20" s="17">
        <f>[4]ﾏｲｺ!$N16</f>
        <v>0</v>
      </c>
      <c r="O20" s="17">
        <f>[4]ﾏｲｺ!$O16</f>
        <v>0</v>
      </c>
      <c r="P20" s="17">
        <f>[4]ﾏｲｺ!$P16</f>
        <v>0</v>
      </c>
      <c r="Q20" s="17">
        <f>[4]ﾏｲｺ!$Q16</f>
        <v>0</v>
      </c>
      <c r="R20" s="17">
        <f>[4]ﾏｲｺ!$R16</f>
        <v>0</v>
      </c>
      <c r="S20" s="17">
        <f>[4]ﾏｲｺ!$S16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[4]ﾏｲｺ!$C17</f>
        <v>1</v>
      </c>
      <c r="D21" s="17">
        <f>[4]ﾏｲｺ!$D17</f>
        <v>0</v>
      </c>
      <c r="E21" s="17">
        <f>[4]ﾏｲｺ!$E17</f>
        <v>1</v>
      </c>
      <c r="F21" s="17">
        <f>[4]ﾏｲｺ!$F17</f>
        <v>0</v>
      </c>
      <c r="G21" s="17">
        <f>[4]ﾏｲｺ!$G17</f>
        <v>0</v>
      </c>
      <c r="H21" s="17">
        <f>[4]ﾏｲｺ!$H17</f>
        <v>0</v>
      </c>
      <c r="I21" s="17">
        <f>[4]ﾏｲｺ!$I17</f>
        <v>0</v>
      </c>
      <c r="J21" s="17">
        <f>[4]ﾏｲｺ!$J17</f>
        <v>0</v>
      </c>
      <c r="K21" s="17">
        <f>[4]ﾏｲｺ!$K17</f>
        <v>0</v>
      </c>
      <c r="L21" s="17">
        <f>[4]ﾏｲｺ!$L17</f>
        <v>0</v>
      </c>
      <c r="M21" s="17">
        <f>[4]ﾏｲｺ!$M17</f>
        <v>0</v>
      </c>
      <c r="N21" s="17">
        <f>[4]ﾏｲｺ!$N17</f>
        <v>0</v>
      </c>
      <c r="O21" s="17">
        <f>[4]ﾏｲｺ!$O17</f>
        <v>0</v>
      </c>
      <c r="P21" s="17">
        <f>[4]ﾏｲｺ!$P17</f>
        <v>0</v>
      </c>
      <c r="Q21" s="17">
        <f>[4]ﾏｲｺ!$Q17</f>
        <v>0</v>
      </c>
      <c r="R21" s="17">
        <f>[4]ﾏｲｺ!$R17</f>
        <v>0</v>
      </c>
      <c r="S21" s="17">
        <f>[4]ﾏｲｺ!$S17</f>
        <v>0</v>
      </c>
      <c r="U21">
        <f t="shared" si="0"/>
        <v>1</v>
      </c>
      <c r="V21" t="b">
        <f t="shared" si="1"/>
        <v>1</v>
      </c>
    </row>
    <row r="22" spans="2:22">
      <c r="B22" s="17">
        <v>17</v>
      </c>
      <c r="C22" s="17">
        <f>[4]ﾏｲｺ!$C18</f>
        <v>1</v>
      </c>
      <c r="D22" s="17">
        <f>[4]ﾏｲｺ!$D18</f>
        <v>0</v>
      </c>
      <c r="E22" s="17">
        <f>[4]ﾏｲｺ!$E18</f>
        <v>0</v>
      </c>
      <c r="F22" s="17">
        <f>[4]ﾏｲｺ!$F18</f>
        <v>0</v>
      </c>
      <c r="G22" s="17">
        <f>[4]ﾏｲｺ!$G18</f>
        <v>1</v>
      </c>
      <c r="H22" s="17">
        <f>[4]ﾏｲｺ!$H18</f>
        <v>0</v>
      </c>
      <c r="I22" s="17">
        <f>[4]ﾏｲｺ!$I18</f>
        <v>0</v>
      </c>
      <c r="J22" s="17">
        <f>[4]ﾏｲｺ!$J18</f>
        <v>0</v>
      </c>
      <c r="K22" s="17">
        <f>[4]ﾏｲｺ!$K18</f>
        <v>0</v>
      </c>
      <c r="L22" s="17">
        <f>[4]ﾏｲｺ!$L18</f>
        <v>0</v>
      </c>
      <c r="M22" s="17">
        <f>[4]ﾏｲｺ!$M18</f>
        <v>0</v>
      </c>
      <c r="N22" s="17">
        <f>[4]ﾏｲｺ!$N18</f>
        <v>0</v>
      </c>
      <c r="O22" s="17">
        <f>[4]ﾏｲｺ!$O18</f>
        <v>0</v>
      </c>
      <c r="P22" s="17">
        <f>[4]ﾏｲｺ!$P18</f>
        <v>0</v>
      </c>
      <c r="Q22" s="17">
        <f>[4]ﾏｲｺ!$Q18</f>
        <v>0</v>
      </c>
      <c r="R22" s="17">
        <f>[4]ﾏｲｺ!$R18</f>
        <v>0</v>
      </c>
      <c r="S22" s="17">
        <f>[4]ﾏｲｺ!$S18</f>
        <v>0</v>
      </c>
      <c r="U22">
        <f t="shared" si="0"/>
        <v>1</v>
      </c>
      <c r="V22" t="b">
        <f t="shared" si="1"/>
        <v>1</v>
      </c>
    </row>
    <row r="23" spans="2:22">
      <c r="B23" s="17">
        <v>18</v>
      </c>
      <c r="C23" s="17">
        <f>[4]ﾏｲｺ!$C19</f>
        <v>1</v>
      </c>
      <c r="D23" s="17">
        <f>[4]ﾏｲｺ!$D19</f>
        <v>0</v>
      </c>
      <c r="E23" s="17">
        <f>[4]ﾏｲｺ!$E19</f>
        <v>0</v>
      </c>
      <c r="F23" s="17">
        <f>[4]ﾏｲｺ!$F19</f>
        <v>0</v>
      </c>
      <c r="G23" s="17">
        <f>[4]ﾏｲｺ!$G19</f>
        <v>1</v>
      </c>
      <c r="H23" s="17">
        <f>[4]ﾏｲｺ!$H19</f>
        <v>0</v>
      </c>
      <c r="I23" s="17">
        <f>[4]ﾏｲｺ!$I19</f>
        <v>0</v>
      </c>
      <c r="J23" s="17">
        <f>[4]ﾏｲｺ!$J19</f>
        <v>0</v>
      </c>
      <c r="K23" s="17">
        <f>[4]ﾏｲｺ!$K19</f>
        <v>0</v>
      </c>
      <c r="L23" s="17">
        <f>[4]ﾏｲｺ!$L19</f>
        <v>0</v>
      </c>
      <c r="M23" s="17">
        <f>[4]ﾏｲｺ!$M19</f>
        <v>0</v>
      </c>
      <c r="N23" s="17">
        <f>[4]ﾏｲｺ!$N19</f>
        <v>0</v>
      </c>
      <c r="O23" s="17">
        <f>[4]ﾏｲｺ!$O19</f>
        <v>0</v>
      </c>
      <c r="P23" s="17">
        <f>[4]ﾏｲｺ!$P19</f>
        <v>0</v>
      </c>
      <c r="Q23" s="17">
        <f>[4]ﾏｲｺ!$Q19</f>
        <v>0</v>
      </c>
      <c r="R23" s="17">
        <f>[4]ﾏｲｺ!$R19</f>
        <v>0</v>
      </c>
      <c r="S23" s="17">
        <f>[4]ﾏｲｺ!$S19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[4]ﾏｲｺ!$C20</f>
        <v>0</v>
      </c>
      <c r="D24" s="17">
        <f>[4]ﾏｲｺ!$D20</f>
        <v>0</v>
      </c>
      <c r="E24" s="17">
        <f>[4]ﾏｲｺ!$E20</f>
        <v>0</v>
      </c>
      <c r="F24" s="17">
        <f>[4]ﾏｲｺ!$F20</f>
        <v>0</v>
      </c>
      <c r="G24" s="17">
        <f>[4]ﾏｲｺ!$G20</f>
        <v>0</v>
      </c>
      <c r="H24" s="17">
        <f>[4]ﾏｲｺ!$H20</f>
        <v>0</v>
      </c>
      <c r="I24" s="17">
        <f>[4]ﾏｲｺ!$I20</f>
        <v>0</v>
      </c>
      <c r="J24" s="17">
        <f>[4]ﾏｲｺ!$J20</f>
        <v>0</v>
      </c>
      <c r="K24" s="17">
        <f>[4]ﾏｲｺ!$K20</f>
        <v>0</v>
      </c>
      <c r="L24" s="17">
        <f>[4]ﾏｲｺ!$L20</f>
        <v>0</v>
      </c>
      <c r="M24" s="17">
        <f>[4]ﾏｲｺ!$M20</f>
        <v>0</v>
      </c>
      <c r="N24" s="17">
        <f>[4]ﾏｲｺ!$N20</f>
        <v>0</v>
      </c>
      <c r="O24" s="17">
        <f>[4]ﾏｲｺ!$O20</f>
        <v>0</v>
      </c>
      <c r="P24" s="17">
        <f>[4]ﾏｲｺ!$P20</f>
        <v>0</v>
      </c>
      <c r="Q24" s="17">
        <f>[4]ﾏｲｺ!$Q20</f>
        <v>0</v>
      </c>
      <c r="R24" s="17">
        <f>[4]ﾏｲｺ!$R20</f>
        <v>0</v>
      </c>
      <c r="S24" s="17">
        <f>[4]ﾏｲｺ!$S20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[4]ﾏｲｺ!$C21</f>
        <v>1</v>
      </c>
      <c r="D25" s="17">
        <f>[4]ﾏｲｺ!$D21</f>
        <v>0</v>
      </c>
      <c r="E25" s="17">
        <f>[4]ﾏｲｺ!$E21</f>
        <v>0</v>
      </c>
      <c r="F25" s="17">
        <f>[4]ﾏｲｺ!$F21</f>
        <v>0</v>
      </c>
      <c r="G25" s="17">
        <f>[4]ﾏｲｺ!$G21</f>
        <v>1</v>
      </c>
      <c r="H25" s="17">
        <f>[4]ﾏｲｺ!$H21</f>
        <v>0</v>
      </c>
      <c r="I25" s="17">
        <f>[4]ﾏｲｺ!$I21</f>
        <v>0</v>
      </c>
      <c r="J25" s="17">
        <f>[4]ﾏｲｺ!$J21</f>
        <v>0</v>
      </c>
      <c r="K25" s="17">
        <f>[4]ﾏｲｺ!$K21</f>
        <v>0</v>
      </c>
      <c r="L25" s="17">
        <f>[4]ﾏｲｺ!$L21</f>
        <v>0</v>
      </c>
      <c r="M25" s="17">
        <f>[4]ﾏｲｺ!$M21</f>
        <v>0</v>
      </c>
      <c r="N25" s="17">
        <f>[4]ﾏｲｺ!$N21</f>
        <v>0</v>
      </c>
      <c r="O25" s="17">
        <f>[4]ﾏｲｺ!$O21</f>
        <v>0</v>
      </c>
      <c r="P25" s="17">
        <f>[4]ﾏｲｺ!$P21</f>
        <v>0</v>
      </c>
      <c r="Q25" s="17">
        <f>[4]ﾏｲｺ!$Q21</f>
        <v>0</v>
      </c>
      <c r="R25" s="17">
        <f>[4]ﾏｲｺ!$R21</f>
        <v>0</v>
      </c>
      <c r="S25" s="17">
        <f>[4]ﾏｲｺ!$S21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[4]ﾏｲｺ!$C22</f>
        <v>1</v>
      </c>
      <c r="D26" s="17">
        <f>[4]ﾏｲｺ!$D22</f>
        <v>0</v>
      </c>
      <c r="E26" s="17">
        <f>[4]ﾏｲｺ!$E22</f>
        <v>1</v>
      </c>
      <c r="F26" s="17">
        <f>[4]ﾏｲｺ!$F22</f>
        <v>0</v>
      </c>
      <c r="G26" s="17">
        <f>[4]ﾏｲｺ!$G22</f>
        <v>0</v>
      </c>
      <c r="H26" s="17">
        <f>[4]ﾏｲｺ!$H22</f>
        <v>0</v>
      </c>
      <c r="I26" s="17">
        <f>[4]ﾏｲｺ!$I22</f>
        <v>0</v>
      </c>
      <c r="J26" s="17">
        <f>[4]ﾏｲｺ!$J22</f>
        <v>0</v>
      </c>
      <c r="K26" s="17">
        <f>[4]ﾏｲｺ!$K22</f>
        <v>0</v>
      </c>
      <c r="L26" s="17">
        <f>[4]ﾏｲｺ!$L22</f>
        <v>0</v>
      </c>
      <c r="M26" s="17">
        <f>[4]ﾏｲｺ!$M22</f>
        <v>0</v>
      </c>
      <c r="N26" s="17">
        <f>[4]ﾏｲｺ!$N22</f>
        <v>0</v>
      </c>
      <c r="O26" s="17">
        <f>[4]ﾏｲｺ!$O22</f>
        <v>0</v>
      </c>
      <c r="P26" s="17">
        <f>[4]ﾏｲｺ!$P22</f>
        <v>0</v>
      </c>
      <c r="Q26" s="17">
        <f>[4]ﾏｲｺ!$Q22</f>
        <v>0</v>
      </c>
      <c r="R26" s="17">
        <f>[4]ﾏｲｺ!$R22</f>
        <v>0</v>
      </c>
      <c r="S26" s="17">
        <f>[4]ﾏｲｺ!$S22</f>
        <v>0</v>
      </c>
      <c r="U26">
        <f t="shared" si="0"/>
        <v>1</v>
      </c>
      <c r="V26" t="b">
        <f t="shared" si="1"/>
        <v>1</v>
      </c>
    </row>
    <row r="27" spans="2:22">
      <c r="B27" s="17">
        <v>22</v>
      </c>
      <c r="C27" s="17">
        <f>[4]ﾏｲｺ!$C23</f>
        <v>0</v>
      </c>
      <c r="D27" s="17">
        <f>[4]ﾏｲｺ!$D23</f>
        <v>0</v>
      </c>
      <c r="E27" s="17">
        <f>[4]ﾏｲｺ!$E23</f>
        <v>0</v>
      </c>
      <c r="F27" s="17">
        <f>[4]ﾏｲｺ!$F23</f>
        <v>0</v>
      </c>
      <c r="G27" s="17">
        <f>[4]ﾏｲｺ!$G23</f>
        <v>0</v>
      </c>
      <c r="H27" s="17">
        <f>[4]ﾏｲｺ!$H23</f>
        <v>0</v>
      </c>
      <c r="I27" s="17">
        <f>[4]ﾏｲｺ!$I23</f>
        <v>0</v>
      </c>
      <c r="J27" s="17">
        <f>[4]ﾏｲｺ!$J23</f>
        <v>0</v>
      </c>
      <c r="K27" s="17">
        <f>[4]ﾏｲｺ!$K23</f>
        <v>0</v>
      </c>
      <c r="L27" s="17">
        <f>[4]ﾏｲｺ!$L23</f>
        <v>0</v>
      </c>
      <c r="M27" s="17">
        <f>[4]ﾏｲｺ!$M23</f>
        <v>0</v>
      </c>
      <c r="N27" s="17">
        <f>[4]ﾏｲｺ!$N23</f>
        <v>0</v>
      </c>
      <c r="O27" s="17">
        <f>[4]ﾏｲｺ!$O23</f>
        <v>0</v>
      </c>
      <c r="P27" s="17">
        <f>[4]ﾏｲｺ!$P23</f>
        <v>0</v>
      </c>
      <c r="Q27" s="17">
        <f>[4]ﾏｲｺ!$Q23</f>
        <v>0</v>
      </c>
      <c r="R27" s="17">
        <f>[4]ﾏｲｺ!$R23</f>
        <v>0</v>
      </c>
      <c r="S27" s="17">
        <f>[4]ﾏｲｺ!$S23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[4]ﾏｲｺ!$C24</f>
        <v>0</v>
      </c>
      <c r="D28" s="17">
        <f>[4]ﾏｲｺ!$D24</f>
        <v>0</v>
      </c>
      <c r="E28" s="17">
        <f>[4]ﾏｲｺ!$E24</f>
        <v>0</v>
      </c>
      <c r="F28" s="17">
        <f>[4]ﾏｲｺ!$F24</f>
        <v>0</v>
      </c>
      <c r="G28" s="17">
        <f>[4]ﾏｲｺ!$G24</f>
        <v>0</v>
      </c>
      <c r="H28" s="17">
        <f>[4]ﾏｲｺ!$H24</f>
        <v>0</v>
      </c>
      <c r="I28" s="17">
        <f>[4]ﾏｲｺ!$I24</f>
        <v>0</v>
      </c>
      <c r="J28" s="17">
        <f>[4]ﾏｲｺ!$J24</f>
        <v>0</v>
      </c>
      <c r="K28" s="17">
        <f>[4]ﾏｲｺ!$K24</f>
        <v>0</v>
      </c>
      <c r="L28" s="17">
        <f>[4]ﾏｲｺ!$L24</f>
        <v>0</v>
      </c>
      <c r="M28" s="17">
        <f>[4]ﾏｲｺ!$M24</f>
        <v>0</v>
      </c>
      <c r="N28" s="17">
        <f>[4]ﾏｲｺ!$N24</f>
        <v>0</v>
      </c>
      <c r="O28" s="17">
        <f>[4]ﾏｲｺ!$O24</f>
        <v>0</v>
      </c>
      <c r="P28" s="17">
        <f>[4]ﾏｲｺ!$P24</f>
        <v>0</v>
      </c>
      <c r="Q28" s="17">
        <f>[4]ﾏｲｺ!$Q24</f>
        <v>0</v>
      </c>
      <c r="R28" s="17">
        <f>[4]ﾏｲｺ!$R24</f>
        <v>0</v>
      </c>
      <c r="S28" s="17">
        <f>[4]ﾏｲｺ!$S24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[4]ﾏｲｺ!$C25</f>
        <v>0</v>
      </c>
      <c r="D29" s="17">
        <f>[4]ﾏｲｺ!$D25</f>
        <v>0</v>
      </c>
      <c r="E29" s="17">
        <f>[4]ﾏｲｺ!$E25</f>
        <v>0</v>
      </c>
      <c r="F29" s="17">
        <f>[4]ﾏｲｺ!$F25</f>
        <v>0</v>
      </c>
      <c r="G29" s="17">
        <f>[4]ﾏｲｺ!$G25</f>
        <v>0</v>
      </c>
      <c r="H29" s="17">
        <f>[4]ﾏｲｺ!$H25</f>
        <v>0</v>
      </c>
      <c r="I29" s="17">
        <f>[4]ﾏｲｺ!$I25</f>
        <v>0</v>
      </c>
      <c r="J29" s="17">
        <f>[4]ﾏｲｺ!$J25</f>
        <v>0</v>
      </c>
      <c r="K29" s="17">
        <f>[4]ﾏｲｺ!$K25</f>
        <v>0</v>
      </c>
      <c r="L29" s="17">
        <f>[4]ﾏｲｺ!$L25</f>
        <v>0</v>
      </c>
      <c r="M29" s="17">
        <f>[4]ﾏｲｺ!$M25</f>
        <v>0</v>
      </c>
      <c r="N29" s="17">
        <f>[4]ﾏｲｺ!$N25</f>
        <v>0</v>
      </c>
      <c r="O29" s="17">
        <f>[4]ﾏｲｺ!$O25</f>
        <v>0</v>
      </c>
      <c r="P29" s="17">
        <f>[4]ﾏｲｺ!$P25</f>
        <v>0</v>
      </c>
      <c r="Q29" s="17">
        <f>[4]ﾏｲｺ!$Q25</f>
        <v>0</v>
      </c>
      <c r="R29" s="17">
        <f>[4]ﾏｲｺ!$R25</f>
        <v>0</v>
      </c>
      <c r="S29" s="17">
        <f>[4]ﾏｲｺ!$S25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[4]ﾏｲｺ!$C26</f>
        <v>0</v>
      </c>
      <c r="D30" s="17">
        <f>[4]ﾏｲｺ!$D26</f>
        <v>0</v>
      </c>
      <c r="E30" s="17">
        <f>[4]ﾏｲｺ!$E26</f>
        <v>0</v>
      </c>
      <c r="F30" s="17">
        <f>[4]ﾏｲｺ!$F26</f>
        <v>0</v>
      </c>
      <c r="G30" s="17">
        <f>[4]ﾏｲｺ!$G26</f>
        <v>0</v>
      </c>
      <c r="H30" s="17">
        <f>[4]ﾏｲｺ!$H26</f>
        <v>0</v>
      </c>
      <c r="I30" s="17">
        <f>[4]ﾏｲｺ!$I26</f>
        <v>0</v>
      </c>
      <c r="J30" s="17">
        <f>[4]ﾏｲｺ!$J26</f>
        <v>0</v>
      </c>
      <c r="K30" s="17">
        <f>[4]ﾏｲｺ!$K26</f>
        <v>0</v>
      </c>
      <c r="L30" s="17">
        <f>[4]ﾏｲｺ!$L26</f>
        <v>0</v>
      </c>
      <c r="M30" s="17">
        <f>[4]ﾏｲｺ!$M26</f>
        <v>0</v>
      </c>
      <c r="N30" s="17">
        <f>[4]ﾏｲｺ!$N26</f>
        <v>0</v>
      </c>
      <c r="O30" s="17">
        <f>[4]ﾏｲｺ!$O26</f>
        <v>0</v>
      </c>
      <c r="P30" s="17">
        <f>[4]ﾏｲｺ!$P26</f>
        <v>0</v>
      </c>
      <c r="Q30" s="17">
        <f>[4]ﾏｲｺ!$Q26</f>
        <v>0</v>
      </c>
      <c r="R30" s="17">
        <f>[4]ﾏｲｺ!$R26</f>
        <v>0</v>
      </c>
      <c r="S30" s="17">
        <f>[4]ﾏｲｺ!$S26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[4]ﾏｲｺ!$C27</f>
        <v>1</v>
      </c>
      <c r="D31" s="17">
        <f>[4]ﾏｲｺ!$D27</f>
        <v>0</v>
      </c>
      <c r="E31" s="17">
        <f>[4]ﾏｲｺ!$E27</f>
        <v>0</v>
      </c>
      <c r="F31" s="17">
        <f>[4]ﾏｲｺ!$F27</f>
        <v>1</v>
      </c>
      <c r="G31" s="17">
        <f>[4]ﾏｲｺ!$G27</f>
        <v>0</v>
      </c>
      <c r="H31" s="17">
        <f>[4]ﾏｲｺ!$H27</f>
        <v>0</v>
      </c>
      <c r="I31" s="17">
        <f>[4]ﾏｲｺ!$I27</f>
        <v>0</v>
      </c>
      <c r="J31" s="17">
        <f>[4]ﾏｲｺ!$J27</f>
        <v>0</v>
      </c>
      <c r="K31" s="17">
        <f>[4]ﾏｲｺ!$K27</f>
        <v>0</v>
      </c>
      <c r="L31" s="17">
        <f>[4]ﾏｲｺ!$L27</f>
        <v>0</v>
      </c>
      <c r="M31" s="17">
        <f>[4]ﾏｲｺ!$M27</f>
        <v>0</v>
      </c>
      <c r="N31" s="17">
        <f>[4]ﾏｲｺ!$N27</f>
        <v>0</v>
      </c>
      <c r="O31" s="17">
        <f>[4]ﾏｲｺ!$O27</f>
        <v>0</v>
      </c>
      <c r="P31" s="17">
        <f>[4]ﾏｲｺ!$P27</f>
        <v>0</v>
      </c>
      <c r="Q31" s="17">
        <f>[4]ﾏｲｺ!$Q27</f>
        <v>0</v>
      </c>
      <c r="R31" s="17">
        <f>[4]ﾏｲｺ!$R27</f>
        <v>0</v>
      </c>
      <c r="S31" s="17">
        <f>[4]ﾏｲｺ!$S27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7">
        <v>27</v>
      </c>
      <c r="C32" s="17">
        <f>[4]ﾏｲｺ!$C28</f>
        <v>0</v>
      </c>
      <c r="D32" s="17">
        <f>[4]ﾏｲｺ!$D28</f>
        <v>0</v>
      </c>
      <c r="E32" s="17">
        <f>[4]ﾏｲｺ!$E28</f>
        <v>0</v>
      </c>
      <c r="F32" s="17">
        <f>[4]ﾏｲｺ!$F28</f>
        <v>0</v>
      </c>
      <c r="G32" s="17">
        <f>[4]ﾏｲｺ!$G28</f>
        <v>0</v>
      </c>
      <c r="H32" s="17">
        <f>[4]ﾏｲｺ!$H28</f>
        <v>0</v>
      </c>
      <c r="I32" s="17">
        <f>[4]ﾏｲｺ!$I28</f>
        <v>0</v>
      </c>
      <c r="J32" s="17">
        <f>[4]ﾏｲｺ!$J28</f>
        <v>0</v>
      </c>
      <c r="K32" s="17">
        <f>[4]ﾏｲｺ!$K28</f>
        <v>0</v>
      </c>
      <c r="L32" s="17">
        <f>[4]ﾏｲｺ!$L28</f>
        <v>0</v>
      </c>
      <c r="M32" s="17">
        <f>[4]ﾏｲｺ!$M28</f>
        <v>0</v>
      </c>
      <c r="N32" s="17">
        <f>[4]ﾏｲｺ!$N28</f>
        <v>0</v>
      </c>
      <c r="O32" s="17">
        <f>[4]ﾏｲｺ!$O28</f>
        <v>0</v>
      </c>
      <c r="P32" s="17">
        <f>[4]ﾏｲｺ!$P28</f>
        <v>0</v>
      </c>
      <c r="Q32" s="17">
        <f>[4]ﾏｲｺ!$Q28</f>
        <v>0</v>
      </c>
      <c r="R32" s="17">
        <f>[4]ﾏｲｺ!$R28</f>
        <v>0</v>
      </c>
      <c r="S32" s="17">
        <f>[4]ﾏｲｺ!$S28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[4]ﾏｲｺ!$C29</f>
        <v>0</v>
      </c>
      <c r="D33" s="17">
        <f>[4]ﾏｲｺ!$D29</f>
        <v>0</v>
      </c>
      <c r="E33" s="17">
        <f>[4]ﾏｲｺ!$E29</f>
        <v>0</v>
      </c>
      <c r="F33" s="17">
        <f>[4]ﾏｲｺ!$F29</f>
        <v>0</v>
      </c>
      <c r="G33" s="17">
        <f>[4]ﾏｲｺ!$G29</f>
        <v>0</v>
      </c>
      <c r="H33" s="17">
        <f>[4]ﾏｲｺ!$H29</f>
        <v>0</v>
      </c>
      <c r="I33" s="17">
        <f>[4]ﾏｲｺ!$I29</f>
        <v>0</v>
      </c>
      <c r="J33" s="17">
        <f>[4]ﾏｲｺ!$J29</f>
        <v>0</v>
      </c>
      <c r="K33" s="17">
        <f>[4]ﾏｲｺ!$K29</f>
        <v>0</v>
      </c>
      <c r="L33" s="17">
        <f>[4]ﾏｲｺ!$L29</f>
        <v>0</v>
      </c>
      <c r="M33" s="17">
        <f>[4]ﾏｲｺ!$M29</f>
        <v>0</v>
      </c>
      <c r="N33" s="17">
        <f>[4]ﾏｲｺ!$N29</f>
        <v>0</v>
      </c>
      <c r="O33" s="17">
        <f>[4]ﾏｲｺ!$O29</f>
        <v>0</v>
      </c>
      <c r="P33" s="17">
        <f>[4]ﾏｲｺ!$P29</f>
        <v>0</v>
      </c>
      <c r="Q33" s="17">
        <f>[4]ﾏｲｺ!$Q29</f>
        <v>0</v>
      </c>
      <c r="R33" s="17">
        <f>[4]ﾏｲｺ!$R29</f>
        <v>0</v>
      </c>
      <c r="S33" s="17">
        <f>[4]ﾏｲｺ!$S29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[4]ﾏｲｺ!$C30</f>
        <v>0</v>
      </c>
      <c r="D34" s="17">
        <f>[4]ﾏｲｺ!$D30</f>
        <v>0</v>
      </c>
      <c r="E34" s="17">
        <f>[4]ﾏｲｺ!$E30</f>
        <v>0</v>
      </c>
      <c r="F34" s="17">
        <f>[4]ﾏｲｺ!$F30</f>
        <v>0</v>
      </c>
      <c r="G34" s="17">
        <f>[4]ﾏｲｺ!$G30</f>
        <v>0</v>
      </c>
      <c r="H34" s="17">
        <f>[4]ﾏｲｺ!$H30</f>
        <v>0</v>
      </c>
      <c r="I34" s="17">
        <f>[4]ﾏｲｺ!$I30</f>
        <v>0</v>
      </c>
      <c r="J34" s="17">
        <f>[4]ﾏｲｺ!$J30</f>
        <v>0</v>
      </c>
      <c r="K34" s="17">
        <f>[4]ﾏｲｺ!$K30</f>
        <v>0</v>
      </c>
      <c r="L34" s="17">
        <f>[4]ﾏｲｺ!$L30</f>
        <v>0</v>
      </c>
      <c r="M34" s="17">
        <f>[4]ﾏｲｺ!$M30</f>
        <v>0</v>
      </c>
      <c r="N34" s="17">
        <f>[4]ﾏｲｺ!$N30</f>
        <v>0</v>
      </c>
      <c r="O34" s="17">
        <f>[4]ﾏｲｺ!$O30</f>
        <v>0</v>
      </c>
      <c r="P34" s="17">
        <f>[4]ﾏｲｺ!$P30</f>
        <v>0</v>
      </c>
      <c r="Q34" s="17">
        <f>[4]ﾏｲｺ!$Q30</f>
        <v>0</v>
      </c>
      <c r="R34" s="17">
        <f>[4]ﾏｲｺ!$R30</f>
        <v>0</v>
      </c>
      <c r="S34" s="17">
        <f>[4]ﾏｲｺ!$S30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[4]ﾏｲｺ!$C31</f>
        <v>1</v>
      </c>
      <c r="D35" s="17">
        <f>[4]ﾏｲｺ!$D31</f>
        <v>0</v>
      </c>
      <c r="E35" s="17">
        <f>[4]ﾏｲｺ!$E31</f>
        <v>0</v>
      </c>
      <c r="F35" s="17">
        <f>[4]ﾏｲｺ!$F31</f>
        <v>1</v>
      </c>
      <c r="G35" s="17">
        <f>[4]ﾏｲｺ!$G31</f>
        <v>0</v>
      </c>
      <c r="H35" s="17">
        <f>[4]ﾏｲｺ!$H31</f>
        <v>0</v>
      </c>
      <c r="I35" s="17">
        <f>[4]ﾏｲｺ!$I31</f>
        <v>0</v>
      </c>
      <c r="J35" s="17">
        <f>[4]ﾏｲｺ!$J31</f>
        <v>0</v>
      </c>
      <c r="K35" s="17">
        <f>[4]ﾏｲｺ!$K31</f>
        <v>0</v>
      </c>
      <c r="L35" s="17">
        <f>[4]ﾏｲｺ!$L31</f>
        <v>0</v>
      </c>
      <c r="M35" s="17">
        <f>[4]ﾏｲｺ!$M31</f>
        <v>0</v>
      </c>
      <c r="N35" s="17">
        <f>[4]ﾏｲｺ!$N31</f>
        <v>0</v>
      </c>
      <c r="O35" s="17">
        <f>[4]ﾏｲｺ!$O31</f>
        <v>0</v>
      </c>
      <c r="P35" s="17">
        <f>[4]ﾏｲｺ!$P31</f>
        <v>0</v>
      </c>
      <c r="Q35" s="17">
        <f>[4]ﾏｲｺ!$Q31</f>
        <v>0</v>
      </c>
      <c r="R35" s="17">
        <f>[4]ﾏｲｺ!$R31</f>
        <v>0</v>
      </c>
      <c r="S35" s="17">
        <f>[4]ﾏｲｺ!$S31</f>
        <v>0</v>
      </c>
      <c r="U35">
        <f t="shared" si="2"/>
        <v>1</v>
      </c>
      <c r="V35" t="b">
        <f t="shared" si="3"/>
        <v>1</v>
      </c>
    </row>
    <row r="36" spans="2:22">
      <c r="B36" s="17">
        <v>31</v>
      </c>
      <c r="C36" s="17">
        <f>[4]ﾏｲｺ!$C32</f>
        <v>0</v>
      </c>
      <c r="D36" s="17">
        <f>[4]ﾏｲｺ!$D32</f>
        <v>0</v>
      </c>
      <c r="E36" s="17">
        <f>[4]ﾏｲｺ!$E32</f>
        <v>0</v>
      </c>
      <c r="F36" s="17">
        <f>[4]ﾏｲｺ!$F32</f>
        <v>0</v>
      </c>
      <c r="G36" s="17">
        <f>[4]ﾏｲｺ!$G32</f>
        <v>0</v>
      </c>
      <c r="H36" s="17">
        <f>[4]ﾏｲｺ!$H32</f>
        <v>0</v>
      </c>
      <c r="I36" s="17">
        <f>[4]ﾏｲｺ!$I32</f>
        <v>0</v>
      </c>
      <c r="J36" s="17">
        <f>[4]ﾏｲｺ!$J32</f>
        <v>0</v>
      </c>
      <c r="K36" s="17">
        <f>[4]ﾏｲｺ!$K32</f>
        <v>0</v>
      </c>
      <c r="L36" s="17">
        <f>[4]ﾏｲｺ!$L32</f>
        <v>0</v>
      </c>
      <c r="M36" s="17">
        <f>[4]ﾏｲｺ!$M32</f>
        <v>0</v>
      </c>
      <c r="N36" s="17">
        <f>[4]ﾏｲｺ!$N32</f>
        <v>0</v>
      </c>
      <c r="O36" s="17">
        <f>[4]ﾏｲｺ!$O32</f>
        <v>0</v>
      </c>
      <c r="P36" s="17">
        <f>[4]ﾏｲｺ!$P32</f>
        <v>0</v>
      </c>
      <c r="Q36" s="17">
        <f>[4]ﾏｲｺ!$Q32</f>
        <v>0</v>
      </c>
      <c r="R36" s="17">
        <f>[4]ﾏｲｺ!$R32</f>
        <v>0</v>
      </c>
      <c r="S36" s="17">
        <f>[4]ﾏｲｺ!$S32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[4]ﾏｲｺ!$C33</f>
        <v>0</v>
      </c>
      <c r="D37" s="17">
        <f>[4]ﾏｲｺ!$D33</f>
        <v>0</v>
      </c>
      <c r="E37" s="17">
        <f>[4]ﾏｲｺ!$E33</f>
        <v>0</v>
      </c>
      <c r="F37" s="17">
        <f>[4]ﾏｲｺ!$F33</f>
        <v>0</v>
      </c>
      <c r="G37" s="17">
        <f>[4]ﾏｲｺ!$G33</f>
        <v>0</v>
      </c>
      <c r="H37" s="17">
        <f>[4]ﾏｲｺ!$H33</f>
        <v>0</v>
      </c>
      <c r="I37" s="17">
        <f>[4]ﾏｲｺ!$I33</f>
        <v>0</v>
      </c>
      <c r="J37" s="17">
        <f>[4]ﾏｲｺ!$J33</f>
        <v>0</v>
      </c>
      <c r="K37" s="17">
        <f>[4]ﾏｲｺ!$K33</f>
        <v>0</v>
      </c>
      <c r="L37" s="17">
        <f>[4]ﾏｲｺ!$L33</f>
        <v>0</v>
      </c>
      <c r="M37" s="17">
        <f>[4]ﾏｲｺ!$M33</f>
        <v>0</v>
      </c>
      <c r="N37" s="17">
        <f>[4]ﾏｲｺ!$N33</f>
        <v>0</v>
      </c>
      <c r="O37" s="17">
        <f>[4]ﾏｲｺ!$O33</f>
        <v>0</v>
      </c>
      <c r="P37" s="17">
        <f>[4]ﾏｲｺ!$P33</f>
        <v>0</v>
      </c>
      <c r="Q37" s="17">
        <f>[4]ﾏｲｺ!$Q33</f>
        <v>0</v>
      </c>
      <c r="R37" s="17">
        <f>[4]ﾏｲｺ!$R33</f>
        <v>0</v>
      </c>
      <c r="S37" s="17">
        <f>[4]ﾏｲｺ!$S33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[4]ﾏｲｺ!$C34</f>
        <v>0</v>
      </c>
      <c r="D38" s="17">
        <f>[4]ﾏｲｺ!$D34</f>
        <v>0</v>
      </c>
      <c r="E38" s="17">
        <f>[4]ﾏｲｺ!$E34</f>
        <v>0</v>
      </c>
      <c r="F38" s="17">
        <f>[4]ﾏｲｺ!$F34</f>
        <v>0</v>
      </c>
      <c r="G38" s="17">
        <f>[4]ﾏｲｺ!$G34</f>
        <v>0</v>
      </c>
      <c r="H38" s="17">
        <f>[4]ﾏｲｺ!$H34</f>
        <v>0</v>
      </c>
      <c r="I38" s="17">
        <f>[4]ﾏｲｺ!$I34</f>
        <v>0</v>
      </c>
      <c r="J38" s="17">
        <f>[4]ﾏｲｺ!$J34</f>
        <v>0</v>
      </c>
      <c r="K38" s="17">
        <f>[4]ﾏｲｺ!$K34</f>
        <v>0</v>
      </c>
      <c r="L38" s="17">
        <f>[4]ﾏｲｺ!$L34</f>
        <v>0</v>
      </c>
      <c r="M38" s="17">
        <f>[4]ﾏｲｺ!$M34</f>
        <v>0</v>
      </c>
      <c r="N38" s="17">
        <f>[4]ﾏｲｺ!$N34</f>
        <v>0</v>
      </c>
      <c r="O38" s="17">
        <f>[4]ﾏｲｺ!$O34</f>
        <v>0</v>
      </c>
      <c r="P38" s="17">
        <f>[4]ﾏｲｺ!$P34</f>
        <v>0</v>
      </c>
      <c r="Q38" s="17">
        <f>[4]ﾏｲｺ!$Q34</f>
        <v>0</v>
      </c>
      <c r="R38" s="17">
        <f>[4]ﾏｲｺ!$R34</f>
        <v>0</v>
      </c>
      <c r="S38" s="17">
        <f>[4]ﾏｲｺ!$S34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[4]ﾏｲｺ!$C35</f>
        <v>0</v>
      </c>
      <c r="D39" s="17">
        <f>[4]ﾏｲｺ!$D35</f>
        <v>0</v>
      </c>
      <c r="E39" s="17">
        <f>[4]ﾏｲｺ!$E35</f>
        <v>0</v>
      </c>
      <c r="F39" s="17">
        <f>[4]ﾏｲｺ!$F35</f>
        <v>0</v>
      </c>
      <c r="G39" s="17">
        <f>[4]ﾏｲｺ!$G35</f>
        <v>0</v>
      </c>
      <c r="H39" s="17">
        <f>[4]ﾏｲｺ!$H35</f>
        <v>0</v>
      </c>
      <c r="I39" s="17">
        <f>[4]ﾏｲｺ!$I35</f>
        <v>0</v>
      </c>
      <c r="J39" s="17">
        <f>[4]ﾏｲｺ!$J35</f>
        <v>0</v>
      </c>
      <c r="K39" s="17">
        <f>[4]ﾏｲｺ!$K35</f>
        <v>0</v>
      </c>
      <c r="L39" s="17">
        <f>[4]ﾏｲｺ!$L35</f>
        <v>0</v>
      </c>
      <c r="M39" s="17">
        <f>[4]ﾏｲｺ!$M35</f>
        <v>0</v>
      </c>
      <c r="N39" s="17">
        <f>[4]ﾏｲｺ!$N35</f>
        <v>0</v>
      </c>
      <c r="O39" s="17">
        <f>[4]ﾏｲｺ!$O35</f>
        <v>0</v>
      </c>
      <c r="P39" s="17">
        <f>[4]ﾏｲｺ!$P35</f>
        <v>0</v>
      </c>
      <c r="Q39" s="17">
        <f>[4]ﾏｲｺ!$Q35</f>
        <v>0</v>
      </c>
      <c r="R39" s="17">
        <f>[4]ﾏｲｺ!$R35</f>
        <v>0</v>
      </c>
      <c r="S39" s="17">
        <f>[4]ﾏｲｺ!$S35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[4]ﾏｲｺ!$C36</f>
        <v>0</v>
      </c>
      <c r="D40" s="17">
        <f>[4]ﾏｲｺ!$D36</f>
        <v>0</v>
      </c>
      <c r="E40" s="17">
        <f>[4]ﾏｲｺ!$E36</f>
        <v>0</v>
      </c>
      <c r="F40" s="17">
        <f>[4]ﾏｲｺ!$F36</f>
        <v>0</v>
      </c>
      <c r="G40" s="17">
        <f>[4]ﾏｲｺ!$G36</f>
        <v>0</v>
      </c>
      <c r="H40" s="17">
        <f>[4]ﾏｲｺ!$H36</f>
        <v>0</v>
      </c>
      <c r="I40" s="17">
        <f>[4]ﾏｲｺ!$I36</f>
        <v>0</v>
      </c>
      <c r="J40" s="17">
        <f>[4]ﾏｲｺ!$J36</f>
        <v>0</v>
      </c>
      <c r="K40" s="17">
        <f>[4]ﾏｲｺ!$K36</f>
        <v>0</v>
      </c>
      <c r="L40" s="17">
        <f>[4]ﾏｲｺ!$L36</f>
        <v>0</v>
      </c>
      <c r="M40" s="17">
        <f>[4]ﾏｲｺ!$M36</f>
        <v>0</v>
      </c>
      <c r="N40" s="17">
        <f>[4]ﾏｲｺ!$N36</f>
        <v>0</v>
      </c>
      <c r="O40" s="17">
        <f>[4]ﾏｲｺ!$O36</f>
        <v>0</v>
      </c>
      <c r="P40" s="17">
        <f>[4]ﾏｲｺ!$P36</f>
        <v>0</v>
      </c>
      <c r="Q40" s="17">
        <f>[4]ﾏｲｺ!$Q36</f>
        <v>0</v>
      </c>
      <c r="R40" s="17">
        <f>[4]ﾏｲｺ!$R36</f>
        <v>0</v>
      </c>
      <c r="S40" s="17">
        <f>[4]ﾏｲｺ!$S36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[4]ﾏｲｺ!$C37</f>
        <v>1</v>
      </c>
      <c r="D41" s="17">
        <f>[4]ﾏｲｺ!$D37</f>
        <v>0</v>
      </c>
      <c r="E41" s="17">
        <f>[4]ﾏｲｺ!$E37</f>
        <v>0</v>
      </c>
      <c r="F41" s="17">
        <f>[4]ﾏｲｺ!$F37</f>
        <v>0</v>
      </c>
      <c r="G41" s="17">
        <f>[4]ﾏｲｺ!$G37</f>
        <v>1</v>
      </c>
      <c r="H41" s="17">
        <f>[4]ﾏｲｺ!$H37</f>
        <v>0</v>
      </c>
      <c r="I41" s="17">
        <f>[4]ﾏｲｺ!$I37</f>
        <v>0</v>
      </c>
      <c r="J41" s="17">
        <f>[4]ﾏｲｺ!$J37</f>
        <v>0</v>
      </c>
      <c r="K41" s="17">
        <f>[4]ﾏｲｺ!$K37</f>
        <v>0</v>
      </c>
      <c r="L41" s="17">
        <f>[4]ﾏｲｺ!$L37</f>
        <v>0</v>
      </c>
      <c r="M41" s="17">
        <f>[4]ﾏｲｺ!$M37</f>
        <v>0</v>
      </c>
      <c r="N41" s="17">
        <f>[4]ﾏｲｺ!$N37</f>
        <v>0</v>
      </c>
      <c r="O41" s="17">
        <f>[4]ﾏｲｺ!$O37</f>
        <v>0</v>
      </c>
      <c r="P41" s="17">
        <f>[4]ﾏｲｺ!$P37</f>
        <v>0</v>
      </c>
      <c r="Q41" s="17">
        <f>[4]ﾏｲｺ!$Q37</f>
        <v>0</v>
      </c>
      <c r="R41" s="17">
        <f>[4]ﾏｲｺ!$R37</f>
        <v>0</v>
      </c>
      <c r="S41" s="17">
        <f>[4]ﾏｲｺ!$S37</f>
        <v>0</v>
      </c>
      <c r="U41">
        <f t="shared" si="2"/>
        <v>1</v>
      </c>
      <c r="V41" t="b">
        <f t="shared" si="3"/>
        <v>1</v>
      </c>
    </row>
    <row r="42" spans="2:22">
      <c r="B42" s="17">
        <v>37</v>
      </c>
      <c r="C42" s="17">
        <f>[4]ﾏｲｺ!$C38</f>
        <v>0</v>
      </c>
      <c r="D42" s="17">
        <f>[4]ﾏｲｺ!$D38</f>
        <v>0</v>
      </c>
      <c r="E42" s="17">
        <f>[4]ﾏｲｺ!$E38</f>
        <v>0</v>
      </c>
      <c r="F42" s="17">
        <f>[4]ﾏｲｺ!$F38</f>
        <v>0</v>
      </c>
      <c r="G42" s="17">
        <f>[4]ﾏｲｺ!$G38</f>
        <v>0</v>
      </c>
      <c r="H42" s="17">
        <f>[4]ﾏｲｺ!$H38</f>
        <v>0</v>
      </c>
      <c r="I42" s="17">
        <f>[4]ﾏｲｺ!$I38</f>
        <v>0</v>
      </c>
      <c r="J42" s="17">
        <f>[4]ﾏｲｺ!$J38</f>
        <v>0</v>
      </c>
      <c r="K42" s="17">
        <f>[4]ﾏｲｺ!$K38</f>
        <v>0</v>
      </c>
      <c r="L42" s="17">
        <f>[4]ﾏｲｺ!$L38</f>
        <v>0</v>
      </c>
      <c r="M42" s="17">
        <f>[4]ﾏｲｺ!$M38</f>
        <v>0</v>
      </c>
      <c r="N42" s="17">
        <f>[4]ﾏｲｺ!$N38</f>
        <v>0</v>
      </c>
      <c r="O42" s="17">
        <f>[4]ﾏｲｺ!$O38</f>
        <v>0</v>
      </c>
      <c r="P42" s="17">
        <f>[4]ﾏｲｺ!$P38</f>
        <v>0</v>
      </c>
      <c r="Q42" s="17">
        <f>[4]ﾏｲｺ!$Q38</f>
        <v>0</v>
      </c>
      <c r="R42" s="17">
        <f>[4]ﾏｲｺ!$R38</f>
        <v>0</v>
      </c>
      <c r="S42" s="17">
        <f>[4]ﾏｲｺ!$S38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[4]ﾏｲｺ!$C39</f>
        <v>0</v>
      </c>
      <c r="D43" s="17">
        <f>[4]ﾏｲｺ!$D39</f>
        <v>0</v>
      </c>
      <c r="E43" s="17">
        <f>[4]ﾏｲｺ!$E39</f>
        <v>0</v>
      </c>
      <c r="F43" s="17">
        <f>[4]ﾏｲｺ!$F39</f>
        <v>0</v>
      </c>
      <c r="G43" s="17">
        <f>[4]ﾏｲｺ!$G39</f>
        <v>0</v>
      </c>
      <c r="H43" s="17">
        <f>[4]ﾏｲｺ!$H39</f>
        <v>0</v>
      </c>
      <c r="I43" s="17">
        <f>[4]ﾏｲｺ!$I39</f>
        <v>0</v>
      </c>
      <c r="J43" s="17">
        <f>[4]ﾏｲｺ!$J39</f>
        <v>0</v>
      </c>
      <c r="K43" s="17">
        <f>[4]ﾏｲｺ!$K39</f>
        <v>0</v>
      </c>
      <c r="L43" s="17">
        <f>[4]ﾏｲｺ!$L39</f>
        <v>0</v>
      </c>
      <c r="M43" s="17">
        <f>[4]ﾏｲｺ!$M39</f>
        <v>0</v>
      </c>
      <c r="N43" s="17">
        <f>[4]ﾏｲｺ!$N39</f>
        <v>0</v>
      </c>
      <c r="O43" s="17">
        <f>[4]ﾏｲｺ!$O39</f>
        <v>0</v>
      </c>
      <c r="P43" s="17">
        <f>[4]ﾏｲｺ!$P39</f>
        <v>0</v>
      </c>
      <c r="Q43" s="17">
        <f>[4]ﾏｲｺ!$Q39</f>
        <v>0</v>
      </c>
      <c r="R43" s="17">
        <f>[4]ﾏｲｺ!$R39</f>
        <v>0</v>
      </c>
      <c r="S43" s="17">
        <f>[4]ﾏｲｺ!$S39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[4]ﾏｲｺ!$C40</f>
        <v>0</v>
      </c>
      <c r="D44" s="17">
        <f>[4]ﾏｲｺ!$D40</f>
        <v>0</v>
      </c>
      <c r="E44" s="17">
        <f>[4]ﾏｲｺ!$E40</f>
        <v>0</v>
      </c>
      <c r="F44" s="17">
        <f>[4]ﾏｲｺ!$F40</f>
        <v>0</v>
      </c>
      <c r="G44" s="17">
        <f>[4]ﾏｲｺ!$G40</f>
        <v>0</v>
      </c>
      <c r="H44" s="17">
        <f>[4]ﾏｲｺ!$H40</f>
        <v>0</v>
      </c>
      <c r="I44" s="17">
        <f>[4]ﾏｲｺ!$I40</f>
        <v>0</v>
      </c>
      <c r="J44" s="17">
        <f>[4]ﾏｲｺ!$J40</f>
        <v>0</v>
      </c>
      <c r="K44" s="17">
        <f>[4]ﾏｲｺ!$K40</f>
        <v>0</v>
      </c>
      <c r="L44" s="17">
        <f>[4]ﾏｲｺ!$L40</f>
        <v>0</v>
      </c>
      <c r="M44" s="17">
        <f>[4]ﾏｲｺ!$M40</f>
        <v>0</v>
      </c>
      <c r="N44" s="17">
        <f>[4]ﾏｲｺ!$N40</f>
        <v>0</v>
      </c>
      <c r="O44" s="17">
        <f>[4]ﾏｲｺ!$O40</f>
        <v>0</v>
      </c>
      <c r="P44" s="17">
        <f>[4]ﾏｲｺ!$P40</f>
        <v>0</v>
      </c>
      <c r="Q44" s="17">
        <f>[4]ﾏｲｺ!$Q40</f>
        <v>0</v>
      </c>
      <c r="R44" s="17">
        <f>[4]ﾏｲｺ!$R40</f>
        <v>0</v>
      </c>
      <c r="S44" s="17">
        <f>[4]ﾏｲｺ!$S40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[4]ﾏｲｺ!$C41</f>
        <v>0</v>
      </c>
      <c r="D45" s="17">
        <f>[4]ﾏｲｺ!$D41</f>
        <v>0</v>
      </c>
      <c r="E45" s="17">
        <f>[4]ﾏｲｺ!$E41</f>
        <v>0</v>
      </c>
      <c r="F45" s="17">
        <f>[4]ﾏｲｺ!$F41</f>
        <v>0</v>
      </c>
      <c r="G45" s="17">
        <f>[4]ﾏｲｺ!$G41</f>
        <v>0</v>
      </c>
      <c r="H45" s="17">
        <f>[4]ﾏｲｺ!$H41</f>
        <v>0</v>
      </c>
      <c r="I45" s="17">
        <f>[4]ﾏｲｺ!$I41</f>
        <v>0</v>
      </c>
      <c r="J45" s="17">
        <f>[4]ﾏｲｺ!$J41</f>
        <v>0</v>
      </c>
      <c r="K45" s="17">
        <f>[4]ﾏｲｺ!$K41</f>
        <v>0</v>
      </c>
      <c r="L45" s="17">
        <f>[4]ﾏｲｺ!$L41</f>
        <v>0</v>
      </c>
      <c r="M45" s="17">
        <f>[4]ﾏｲｺ!$M41</f>
        <v>0</v>
      </c>
      <c r="N45" s="17">
        <f>[4]ﾏｲｺ!$N41</f>
        <v>0</v>
      </c>
      <c r="O45" s="17">
        <f>[4]ﾏｲｺ!$O41</f>
        <v>0</v>
      </c>
      <c r="P45" s="17">
        <f>[4]ﾏｲｺ!$P41</f>
        <v>0</v>
      </c>
      <c r="Q45" s="17">
        <f>[4]ﾏｲｺ!$Q41</f>
        <v>0</v>
      </c>
      <c r="R45" s="17">
        <f>[4]ﾏｲｺ!$R41</f>
        <v>0</v>
      </c>
      <c r="S45" s="17">
        <f>[4]ﾏｲｺ!$S41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[4]ﾏｲｺ!$C42</f>
        <v>0</v>
      </c>
      <c r="D46" s="17">
        <f>[4]ﾏｲｺ!$D42</f>
        <v>0</v>
      </c>
      <c r="E46" s="17">
        <f>[4]ﾏｲｺ!$E42</f>
        <v>0</v>
      </c>
      <c r="F46" s="17">
        <f>[4]ﾏｲｺ!$F42</f>
        <v>0</v>
      </c>
      <c r="G46" s="17">
        <f>[4]ﾏｲｺ!$G42</f>
        <v>0</v>
      </c>
      <c r="H46" s="17">
        <f>[4]ﾏｲｺ!$H42</f>
        <v>0</v>
      </c>
      <c r="I46" s="17">
        <f>[4]ﾏｲｺ!$I42</f>
        <v>0</v>
      </c>
      <c r="J46" s="17">
        <f>[4]ﾏｲｺ!$J42</f>
        <v>0</v>
      </c>
      <c r="K46" s="17">
        <f>[4]ﾏｲｺ!$K42</f>
        <v>0</v>
      </c>
      <c r="L46" s="17">
        <f>[4]ﾏｲｺ!$L42</f>
        <v>0</v>
      </c>
      <c r="M46" s="17">
        <f>[4]ﾏｲｺ!$M42</f>
        <v>0</v>
      </c>
      <c r="N46" s="17">
        <f>[4]ﾏｲｺ!$N42</f>
        <v>0</v>
      </c>
      <c r="O46" s="17">
        <f>[4]ﾏｲｺ!$O42</f>
        <v>0</v>
      </c>
      <c r="P46" s="17">
        <f>[4]ﾏｲｺ!$P42</f>
        <v>0</v>
      </c>
      <c r="Q46" s="17">
        <f>[4]ﾏｲｺ!$Q42</f>
        <v>0</v>
      </c>
      <c r="R46" s="17">
        <f>[4]ﾏｲｺ!$R42</f>
        <v>0</v>
      </c>
      <c r="S46" s="17">
        <f>[4]ﾏｲｺ!$S42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[4]ﾏｲｺ!$C43</f>
        <v>0</v>
      </c>
      <c r="D47" s="17">
        <f>[4]ﾏｲｺ!$D43</f>
        <v>0</v>
      </c>
      <c r="E47" s="17">
        <f>[4]ﾏｲｺ!$E43</f>
        <v>0</v>
      </c>
      <c r="F47" s="17">
        <f>[4]ﾏｲｺ!$F43</f>
        <v>0</v>
      </c>
      <c r="G47" s="17">
        <f>[4]ﾏｲｺ!$G43</f>
        <v>0</v>
      </c>
      <c r="H47" s="17">
        <f>[4]ﾏｲｺ!$H43</f>
        <v>0</v>
      </c>
      <c r="I47" s="17">
        <f>[4]ﾏｲｺ!$I43</f>
        <v>0</v>
      </c>
      <c r="J47" s="17">
        <f>[4]ﾏｲｺ!$J43</f>
        <v>0</v>
      </c>
      <c r="K47" s="17">
        <f>[4]ﾏｲｺ!$K43</f>
        <v>0</v>
      </c>
      <c r="L47" s="17">
        <f>[4]ﾏｲｺ!$L43</f>
        <v>0</v>
      </c>
      <c r="M47" s="17">
        <f>[4]ﾏｲｺ!$M43</f>
        <v>0</v>
      </c>
      <c r="N47" s="17">
        <f>[4]ﾏｲｺ!$N43</f>
        <v>0</v>
      </c>
      <c r="O47" s="17">
        <f>[4]ﾏｲｺ!$O43</f>
        <v>0</v>
      </c>
      <c r="P47" s="17">
        <f>[4]ﾏｲｺ!$P43</f>
        <v>0</v>
      </c>
      <c r="Q47" s="17">
        <f>[4]ﾏｲｺ!$Q43</f>
        <v>0</v>
      </c>
      <c r="R47" s="17">
        <f>[4]ﾏｲｺ!$R43</f>
        <v>0</v>
      </c>
      <c r="S47" s="17">
        <f>[4]ﾏｲｺ!$S43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[4]ﾏｲｺ!$C44</f>
        <v>0</v>
      </c>
      <c r="D48" s="17">
        <f>[4]ﾏｲｺ!$D44</f>
        <v>0</v>
      </c>
      <c r="E48" s="17">
        <f>[4]ﾏｲｺ!$E44</f>
        <v>0</v>
      </c>
      <c r="F48" s="17">
        <f>[4]ﾏｲｺ!$F44</f>
        <v>0</v>
      </c>
      <c r="G48" s="17">
        <f>[4]ﾏｲｺ!$G44</f>
        <v>0</v>
      </c>
      <c r="H48" s="17">
        <f>[4]ﾏｲｺ!$H44</f>
        <v>0</v>
      </c>
      <c r="I48" s="17">
        <f>[4]ﾏｲｺ!$I44</f>
        <v>0</v>
      </c>
      <c r="J48" s="17">
        <f>[4]ﾏｲｺ!$J44</f>
        <v>0</v>
      </c>
      <c r="K48" s="17">
        <f>[4]ﾏｲｺ!$K44</f>
        <v>0</v>
      </c>
      <c r="L48" s="17">
        <f>[4]ﾏｲｺ!$L44</f>
        <v>0</v>
      </c>
      <c r="M48" s="17">
        <f>[4]ﾏｲｺ!$M44</f>
        <v>0</v>
      </c>
      <c r="N48" s="17">
        <f>[4]ﾏｲｺ!$N44</f>
        <v>0</v>
      </c>
      <c r="O48" s="17">
        <f>[4]ﾏｲｺ!$O44</f>
        <v>0</v>
      </c>
      <c r="P48" s="17">
        <f>[4]ﾏｲｺ!$P44</f>
        <v>0</v>
      </c>
      <c r="Q48" s="17">
        <f>[4]ﾏｲｺ!$Q44</f>
        <v>0</v>
      </c>
      <c r="R48" s="17">
        <f>[4]ﾏｲｺ!$R44</f>
        <v>0</v>
      </c>
      <c r="S48" s="17">
        <f>[4]ﾏｲｺ!$S44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[4]ﾏｲｺ!$C45</f>
        <v>0</v>
      </c>
      <c r="D49" s="17">
        <f>[4]ﾏｲｺ!$D45</f>
        <v>0</v>
      </c>
      <c r="E49" s="17">
        <f>[4]ﾏｲｺ!$E45</f>
        <v>0</v>
      </c>
      <c r="F49" s="17">
        <f>[4]ﾏｲｺ!$F45</f>
        <v>0</v>
      </c>
      <c r="G49" s="17">
        <f>[4]ﾏｲｺ!$G45</f>
        <v>0</v>
      </c>
      <c r="H49" s="17">
        <f>[4]ﾏｲｺ!$H45</f>
        <v>0</v>
      </c>
      <c r="I49" s="17">
        <f>[4]ﾏｲｺ!$I45</f>
        <v>0</v>
      </c>
      <c r="J49" s="17">
        <f>[4]ﾏｲｺ!$J45</f>
        <v>0</v>
      </c>
      <c r="K49" s="17">
        <f>[4]ﾏｲｺ!$K45</f>
        <v>0</v>
      </c>
      <c r="L49" s="17">
        <f>[4]ﾏｲｺ!$L45</f>
        <v>0</v>
      </c>
      <c r="M49" s="17">
        <f>[4]ﾏｲｺ!$M45</f>
        <v>0</v>
      </c>
      <c r="N49" s="17">
        <f>[4]ﾏｲｺ!$N45</f>
        <v>0</v>
      </c>
      <c r="O49" s="17">
        <f>[4]ﾏｲｺ!$O45</f>
        <v>0</v>
      </c>
      <c r="P49" s="17">
        <f>[4]ﾏｲｺ!$P45</f>
        <v>0</v>
      </c>
      <c r="Q49" s="17">
        <f>[4]ﾏｲｺ!$Q45</f>
        <v>0</v>
      </c>
      <c r="R49" s="17">
        <f>[4]ﾏｲｺ!$R45</f>
        <v>0</v>
      </c>
      <c r="S49" s="17">
        <f>[4]ﾏｲｺ!$S45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[4]ﾏｲｺ!$C46</f>
        <v>3</v>
      </c>
      <c r="D50" s="17">
        <f>[4]ﾏｲｺ!$D46</f>
        <v>0</v>
      </c>
      <c r="E50" s="17">
        <f>[4]ﾏｲｺ!$E46</f>
        <v>0</v>
      </c>
      <c r="F50" s="17">
        <f>[4]ﾏｲｺ!$F46</f>
        <v>0</v>
      </c>
      <c r="G50" s="17">
        <f>[4]ﾏｲｺ!$G46</f>
        <v>1</v>
      </c>
      <c r="H50" s="17">
        <f>[4]ﾏｲｺ!$H46</f>
        <v>0</v>
      </c>
      <c r="I50" s="17">
        <f>[4]ﾏｲｺ!$I46</f>
        <v>1</v>
      </c>
      <c r="J50" s="17">
        <f>[4]ﾏｲｺ!$J46</f>
        <v>0</v>
      </c>
      <c r="K50" s="17">
        <f>[4]ﾏｲｺ!$K46</f>
        <v>0</v>
      </c>
      <c r="L50" s="17">
        <f>[4]ﾏｲｺ!$L46</f>
        <v>0</v>
      </c>
      <c r="M50" s="17">
        <f>[4]ﾏｲｺ!$M46</f>
        <v>0</v>
      </c>
      <c r="N50" s="17">
        <f>[4]ﾏｲｺ!$N46</f>
        <v>0</v>
      </c>
      <c r="O50" s="17">
        <f>[4]ﾏｲｺ!$O46</f>
        <v>0</v>
      </c>
      <c r="P50" s="17">
        <f>[4]ﾏｲｺ!$P46</f>
        <v>0</v>
      </c>
      <c r="Q50" s="17">
        <f>[4]ﾏｲｺ!$Q46</f>
        <v>0</v>
      </c>
      <c r="R50" s="17">
        <f>[4]ﾏｲｺ!$R46</f>
        <v>0</v>
      </c>
      <c r="S50" s="17">
        <f>[4]ﾏｲｺ!$S46</f>
        <v>1</v>
      </c>
      <c r="U50">
        <f t="shared" si="2"/>
        <v>3</v>
      </c>
      <c r="V50" t="b">
        <f t="shared" si="3"/>
        <v>1</v>
      </c>
    </row>
    <row r="51" spans="2:22">
      <c r="B51" s="17">
        <v>46</v>
      </c>
      <c r="C51" s="17">
        <f>[4]ﾏｲｺ!$C47</f>
        <v>0</v>
      </c>
      <c r="D51" s="17">
        <f>[4]ﾏｲｺ!$D47</f>
        <v>0</v>
      </c>
      <c r="E51" s="17">
        <f>[4]ﾏｲｺ!$E47</f>
        <v>0</v>
      </c>
      <c r="F51" s="17">
        <f>[4]ﾏｲｺ!$F47</f>
        <v>0</v>
      </c>
      <c r="G51" s="17">
        <f>[4]ﾏｲｺ!$G47</f>
        <v>0</v>
      </c>
      <c r="H51" s="17">
        <f>[4]ﾏｲｺ!$H47</f>
        <v>0</v>
      </c>
      <c r="I51" s="17">
        <f>[4]ﾏｲｺ!$I47</f>
        <v>0</v>
      </c>
      <c r="J51" s="17">
        <f>[4]ﾏｲｺ!$J47</f>
        <v>0</v>
      </c>
      <c r="K51" s="17">
        <f>[4]ﾏｲｺ!$K47</f>
        <v>0</v>
      </c>
      <c r="L51" s="17">
        <f>[4]ﾏｲｺ!$L47</f>
        <v>0</v>
      </c>
      <c r="M51" s="17">
        <f>[4]ﾏｲｺ!$M47</f>
        <v>0</v>
      </c>
      <c r="N51" s="17">
        <f>[4]ﾏｲｺ!$N47</f>
        <v>0</v>
      </c>
      <c r="O51" s="17">
        <f>[4]ﾏｲｺ!$O47</f>
        <v>0</v>
      </c>
      <c r="P51" s="17">
        <f>[4]ﾏｲｺ!$P47</f>
        <v>0</v>
      </c>
      <c r="Q51" s="17">
        <f>[4]ﾏｲｺ!$Q47</f>
        <v>0</v>
      </c>
      <c r="R51" s="17">
        <f>[4]ﾏｲｺ!$R47</f>
        <v>0</v>
      </c>
      <c r="S51" s="17">
        <f>[4]ﾏｲｺ!$S47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[4]ﾏｲｺ!$C48</f>
        <v>0</v>
      </c>
      <c r="D52" s="17">
        <f>[4]ﾏｲｺ!$D48</f>
        <v>0</v>
      </c>
      <c r="E52" s="17">
        <f>[4]ﾏｲｺ!$E48</f>
        <v>0</v>
      </c>
      <c r="F52" s="17">
        <f>[4]ﾏｲｺ!$F48</f>
        <v>0</v>
      </c>
      <c r="G52" s="17">
        <f>[4]ﾏｲｺ!$G48</f>
        <v>0</v>
      </c>
      <c r="H52" s="17">
        <f>[4]ﾏｲｺ!$H48</f>
        <v>0</v>
      </c>
      <c r="I52" s="17">
        <f>[4]ﾏｲｺ!$I48</f>
        <v>0</v>
      </c>
      <c r="J52" s="17">
        <f>[4]ﾏｲｺ!$J48</f>
        <v>0</v>
      </c>
      <c r="K52" s="17">
        <f>[4]ﾏｲｺ!$K48</f>
        <v>0</v>
      </c>
      <c r="L52" s="17">
        <f>[4]ﾏｲｺ!$L48</f>
        <v>0</v>
      </c>
      <c r="M52" s="17">
        <f>[4]ﾏｲｺ!$M48</f>
        <v>0</v>
      </c>
      <c r="N52" s="17">
        <f>[4]ﾏｲｺ!$N48</f>
        <v>0</v>
      </c>
      <c r="O52" s="17">
        <f>[4]ﾏｲｺ!$O48</f>
        <v>0</v>
      </c>
      <c r="P52" s="17">
        <f>[4]ﾏｲｺ!$P48</f>
        <v>0</v>
      </c>
      <c r="Q52" s="17">
        <f>[4]ﾏｲｺ!$Q48</f>
        <v>0</v>
      </c>
      <c r="R52" s="17">
        <f>[4]ﾏｲｺ!$R48</f>
        <v>0</v>
      </c>
      <c r="S52" s="17">
        <f>[4]ﾏｲｺ!$S48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[4]ﾏｲｺ!$C49</f>
        <v>0</v>
      </c>
      <c r="D53" s="17">
        <f>[4]ﾏｲｺ!$D49</f>
        <v>0</v>
      </c>
      <c r="E53" s="17">
        <f>[4]ﾏｲｺ!$E49</f>
        <v>0</v>
      </c>
      <c r="F53" s="17">
        <f>[4]ﾏｲｺ!$F49</f>
        <v>0</v>
      </c>
      <c r="G53" s="17">
        <f>[4]ﾏｲｺ!$G49</f>
        <v>0</v>
      </c>
      <c r="H53" s="17">
        <f>[4]ﾏｲｺ!$H49</f>
        <v>0</v>
      </c>
      <c r="I53" s="17">
        <f>[4]ﾏｲｺ!$I49</f>
        <v>0</v>
      </c>
      <c r="J53" s="17">
        <f>[4]ﾏｲｺ!$J49</f>
        <v>0</v>
      </c>
      <c r="K53" s="17">
        <f>[4]ﾏｲｺ!$K49</f>
        <v>0</v>
      </c>
      <c r="L53" s="17">
        <f>[4]ﾏｲｺ!$L49</f>
        <v>0</v>
      </c>
      <c r="M53" s="17">
        <f>[4]ﾏｲｺ!$M49</f>
        <v>0</v>
      </c>
      <c r="N53" s="17">
        <f>[4]ﾏｲｺ!$N49</f>
        <v>0</v>
      </c>
      <c r="O53" s="17">
        <f>[4]ﾏｲｺ!$O49</f>
        <v>0</v>
      </c>
      <c r="P53" s="17">
        <f>[4]ﾏｲｺ!$P49</f>
        <v>0</v>
      </c>
      <c r="Q53" s="17">
        <f>[4]ﾏｲｺ!$Q49</f>
        <v>0</v>
      </c>
      <c r="R53" s="17">
        <f>[4]ﾏｲｺ!$R49</f>
        <v>0</v>
      </c>
      <c r="S53" s="17">
        <f>[4]ﾏｲｺ!$S49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[4]ﾏｲｺ!$C50</f>
        <v>0</v>
      </c>
      <c r="D54" s="17">
        <f>[4]ﾏｲｺ!$D50</f>
        <v>0</v>
      </c>
      <c r="E54" s="17">
        <f>[4]ﾏｲｺ!$E50</f>
        <v>0</v>
      </c>
      <c r="F54" s="17">
        <f>[4]ﾏｲｺ!$F50</f>
        <v>0</v>
      </c>
      <c r="G54" s="17">
        <f>[4]ﾏｲｺ!$G50</f>
        <v>0</v>
      </c>
      <c r="H54" s="17">
        <f>[4]ﾏｲｺ!$H50</f>
        <v>0</v>
      </c>
      <c r="I54" s="17">
        <f>[4]ﾏｲｺ!$I50</f>
        <v>0</v>
      </c>
      <c r="J54" s="17">
        <f>[4]ﾏｲｺ!$J50</f>
        <v>0</v>
      </c>
      <c r="K54" s="17">
        <f>[4]ﾏｲｺ!$K50</f>
        <v>0</v>
      </c>
      <c r="L54" s="17">
        <f>[4]ﾏｲｺ!$L50</f>
        <v>0</v>
      </c>
      <c r="M54" s="17">
        <f>[4]ﾏｲｺ!$M50</f>
        <v>0</v>
      </c>
      <c r="N54" s="17">
        <f>[4]ﾏｲｺ!$N50</f>
        <v>0</v>
      </c>
      <c r="O54" s="17">
        <f>[4]ﾏｲｺ!$O50</f>
        <v>0</v>
      </c>
      <c r="P54" s="17">
        <f>[4]ﾏｲｺ!$P50</f>
        <v>0</v>
      </c>
      <c r="Q54" s="17">
        <f>[4]ﾏｲｺ!$Q50</f>
        <v>0</v>
      </c>
      <c r="R54" s="17">
        <f>[4]ﾏｲｺ!$R50</f>
        <v>0</v>
      </c>
      <c r="S54" s="17">
        <f>[4]ﾏｲｺ!$S50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[4]ﾏｲｺ!$C51</f>
        <v>0</v>
      </c>
      <c r="D55" s="17">
        <f>[4]ﾏｲｺ!$D51</f>
        <v>0</v>
      </c>
      <c r="E55" s="17">
        <f>[4]ﾏｲｺ!$E51</f>
        <v>0</v>
      </c>
      <c r="F55" s="17">
        <f>[4]ﾏｲｺ!$F51</f>
        <v>0</v>
      </c>
      <c r="G55" s="17">
        <f>[4]ﾏｲｺ!$G51</f>
        <v>0</v>
      </c>
      <c r="H55" s="17">
        <f>[4]ﾏｲｺ!$H51</f>
        <v>0</v>
      </c>
      <c r="I55" s="17">
        <f>[4]ﾏｲｺ!$I51</f>
        <v>0</v>
      </c>
      <c r="J55" s="17">
        <f>[4]ﾏｲｺ!$J51</f>
        <v>0</v>
      </c>
      <c r="K55" s="17">
        <f>[4]ﾏｲｺ!$K51</f>
        <v>0</v>
      </c>
      <c r="L55" s="17">
        <f>[4]ﾏｲｺ!$L51</f>
        <v>0</v>
      </c>
      <c r="M55" s="17">
        <f>[4]ﾏｲｺ!$M51</f>
        <v>0</v>
      </c>
      <c r="N55" s="17">
        <f>[4]ﾏｲｺ!$N51</f>
        <v>0</v>
      </c>
      <c r="O55" s="17">
        <f>[4]ﾏｲｺ!$O51</f>
        <v>0</v>
      </c>
      <c r="P55" s="17">
        <f>[4]ﾏｲｺ!$P51</f>
        <v>0</v>
      </c>
      <c r="Q55" s="17">
        <f>[4]ﾏｲｺ!$Q51</f>
        <v>0</v>
      </c>
      <c r="R55" s="17">
        <f>[4]ﾏｲｺ!$R51</f>
        <v>0</v>
      </c>
      <c r="S55" s="17">
        <f>[4]ﾏｲｺ!$S51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[4]ﾏｲｺ!$C52</f>
        <v>0</v>
      </c>
      <c r="D56" s="17">
        <f>[4]ﾏｲｺ!$D52</f>
        <v>0</v>
      </c>
      <c r="E56" s="17">
        <f>[4]ﾏｲｺ!$E52</f>
        <v>0</v>
      </c>
      <c r="F56" s="17">
        <f>[4]ﾏｲｺ!$F52</f>
        <v>0</v>
      </c>
      <c r="G56" s="17">
        <f>[4]ﾏｲｺ!$G52</f>
        <v>0</v>
      </c>
      <c r="H56" s="17">
        <f>[4]ﾏｲｺ!$H52</f>
        <v>0</v>
      </c>
      <c r="I56" s="17">
        <f>[4]ﾏｲｺ!$I52</f>
        <v>0</v>
      </c>
      <c r="J56" s="17">
        <f>[4]ﾏｲｺ!$J52</f>
        <v>0</v>
      </c>
      <c r="K56" s="17">
        <f>[4]ﾏｲｺ!$K52</f>
        <v>0</v>
      </c>
      <c r="L56" s="17">
        <f>[4]ﾏｲｺ!$L52</f>
        <v>0</v>
      </c>
      <c r="M56" s="17">
        <f>[4]ﾏｲｺ!$M52</f>
        <v>0</v>
      </c>
      <c r="N56" s="17">
        <f>[4]ﾏｲｺ!$N52</f>
        <v>0</v>
      </c>
      <c r="O56" s="17">
        <f>[4]ﾏｲｺ!$O52</f>
        <v>0</v>
      </c>
      <c r="P56" s="17">
        <f>[4]ﾏｲｺ!$P52</f>
        <v>0</v>
      </c>
      <c r="Q56" s="17">
        <f>[4]ﾏｲｺ!$Q52</f>
        <v>0</v>
      </c>
      <c r="R56" s="17">
        <f>[4]ﾏｲｺ!$R52</f>
        <v>0</v>
      </c>
      <c r="S56" s="17">
        <f>[4]ﾏｲｺ!$S52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>
        <f>[4]ﾏｲｺ!$C53</f>
        <v>0</v>
      </c>
      <c r="D57" s="17">
        <f>[4]ﾏｲｺ!$D53</f>
        <v>0</v>
      </c>
      <c r="E57" s="17">
        <f>[4]ﾏｲｺ!$E53</f>
        <v>0</v>
      </c>
      <c r="F57" s="17">
        <f>[4]ﾏｲｺ!$F53</f>
        <v>0</v>
      </c>
      <c r="G57" s="17">
        <f>[4]ﾏｲｺ!$G53</f>
        <v>0</v>
      </c>
      <c r="H57" s="17">
        <f>[4]ﾏｲｺ!$H53</f>
        <v>0</v>
      </c>
      <c r="I57" s="17">
        <f>[4]ﾏｲｺ!$I53</f>
        <v>0</v>
      </c>
      <c r="J57" s="17">
        <f>[4]ﾏｲｺ!$J53</f>
        <v>0</v>
      </c>
      <c r="K57" s="17">
        <f>[4]ﾏｲｺ!$K53</f>
        <v>0</v>
      </c>
      <c r="L57" s="17">
        <f>[4]ﾏｲｺ!$L53</f>
        <v>0</v>
      </c>
      <c r="M57" s="17">
        <f>[4]ﾏｲｺ!$M53</f>
        <v>0</v>
      </c>
      <c r="N57" s="17">
        <f>[4]ﾏｲｺ!$N53</f>
        <v>0</v>
      </c>
      <c r="O57" s="17">
        <f>[4]ﾏｲｺ!$O53</f>
        <v>0</v>
      </c>
      <c r="P57" s="17">
        <f>[4]ﾏｲｺ!$P53</f>
        <v>0</v>
      </c>
      <c r="Q57" s="17">
        <f>[4]ﾏｲｺ!$Q53</f>
        <v>0</v>
      </c>
      <c r="R57" s="17">
        <f>[4]ﾏｲｺ!$R53</f>
        <v>0</v>
      </c>
      <c r="S57" s="17">
        <f>[4]ﾏｲｺ!$S53</f>
        <v>0</v>
      </c>
      <c r="U57">
        <f t="shared" si="2"/>
        <v>0</v>
      </c>
      <c r="V57" t="b">
        <f t="shared" si="3"/>
        <v>1</v>
      </c>
    </row>
    <row r="58" spans="2:22">
      <c r="B58" s="105">
        <v>53</v>
      </c>
      <c r="C58" s="105" t="e">
        <f>[4]ﾏｲｺ!$C54</f>
        <v>#N/A</v>
      </c>
      <c r="D58" s="105" t="e">
        <f>[4]ﾏｲｺ!$D54</f>
        <v>#N/A</v>
      </c>
      <c r="E58" s="105" t="e">
        <f>[4]ﾏｲｺ!$E54</f>
        <v>#N/A</v>
      </c>
      <c r="F58" s="105" t="e">
        <f>[4]ﾏｲｺ!$F54</f>
        <v>#N/A</v>
      </c>
      <c r="G58" s="105" t="e">
        <f>[4]ﾏｲｺ!$G54</f>
        <v>#N/A</v>
      </c>
      <c r="H58" s="105" t="e">
        <f>[4]ﾏｲｺ!$H54</f>
        <v>#N/A</v>
      </c>
      <c r="I58" s="105" t="e">
        <f>[4]ﾏｲｺ!$I54</f>
        <v>#N/A</v>
      </c>
      <c r="J58" s="105" t="e">
        <f>[4]ﾏｲｺ!$J54</f>
        <v>#N/A</v>
      </c>
      <c r="K58" s="105" t="e">
        <f>[4]ﾏｲｺ!$K54</f>
        <v>#N/A</v>
      </c>
      <c r="L58" s="105" t="e">
        <f>[4]ﾏｲｺ!$L54</f>
        <v>#N/A</v>
      </c>
      <c r="M58" s="105" t="e">
        <f>[4]ﾏｲｺ!$M54</f>
        <v>#N/A</v>
      </c>
      <c r="N58" s="105" t="e">
        <f>[4]ﾏｲｺ!$N54</f>
        <v>#N/A</v>
      </c>
      <c r="O58" s="105" t="e">
        <f>[4]ﾏｲｺ!$O54</f>
        <v>#N/A</v>
      </c>
      <c r="P58" s="105" t="e">
        <f>[4]ﾏｲｺ!$P54</f>
        <v>#N/A</v>
      </c>
      <c r="Q58" s="105" t="e">
        <f>[4]ﾏｲｺ!$Q54</f>
        <v>#N/A</v>
      </c>
      <c r="R58" s="105" t="e">
        <f>[4]ﾏｲｺ!$R54</f>
        <v>#N/A</v>
      </c>
      <c r="S58" s="105" t="e">
        <f>[4]ﾏｲｺ!$S54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27</v>
      </c>
      <c r="D60" s="2">
        <f t="array" ref="D60">+SUM(IF(NOT(ISERROR(D6:D58)),D6:D58))</f>
        <v>0</v>
      </c>
      <c r="E60" s="2">
        <f t="array" ref="E60">+SUM(IF(NOT(ISERROR(E6:E58)),E6:E58))</f>
        <v>7</v>
      </c>
      <c r="F60" s="2">
        <f t="array" ref="F60">+SUM(IF(NOT(ISERROR(F6:F58)),F6:F58))</f>
        <v>5</v>
      </c>
      <c r="G60" s="2">
        <f t="array" ref="G60">+SUM(IF(NOT(ISERROR(G6:G58)),G6:G58))</f>
        <v>9</v>
      </c>
      <c r="H60" s="2">
        <f t="array" ref="H60">+SUM(IF(NOT(ISERROR(H6:H58)),H6:H58))</f>
        <v>0</v>
      </c>
      <c r="I60" s="2">
        <f t="array" ref="I60">+SUM(IF(NOT(ISERROR(I6:I58)),I6:I58))</f>
        <v>1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3</v>
      </c>
      <c r="T60" s="2"/>
      <c r="U60" s="2">
        <f>SUM(D60:S60)</f>
        <v>27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25.925925925925924</v>
      </c>
      <c r="F61" s="4">
        <f t="shared" si="4"/>
        <v>18.518518518518519</v>
      </c>
      <c r="G61" s="4">
        <f t="shared" si="4"/>
        <v>33.333333333333329</v>
      </c>
      <c r="H61" s="4">
        <f t="shared" si="4"/>
        <v>0</v>
      </c>
      <c r="I61" s="4">
        <f t="shared" si="4"/>
        <v>3.7037037037037033</v>
      </c>
      <c r="J61" s="4">
        <f t="shared" si="4"/>
        <v>0</v>
      </c>
      <c r="K61" s="4">
        <f t="shared" si="4"/>
        <v>0</v>
      </c>
      <c r="L61" s="4">
        <f t="shared" si="4"/>
        <v>3.7037037037037033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3.7037037037037033</v>
      </c>
      <c r="R61" s="4">
        <f t="shared" si="4"/>
        <v>0</v>
      </c>
      <c r="S61" s="4">
        <f t="shared" si="4"/>
        <v>11.111111111111111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Z40" sqref="Z40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[4]ｸﾗﾐ!$C2</f>
        <v>0</v>
      </c>
      <c r="D6" s="103">
        <f>[4]ｸﾗﾐ!$D2</f>
        <v>0</v>
      </c>
      <c r="E6" s="103">
        <f>[4]ｸﾗﾐ!$E2</f>
        <v>0</v>
      </c>
      <c r="F6" s="103">
        <f>[4]ｸﾗﾐ!$F2</f>
        <v>0</v>
      </c>
      <c r="G6" s="103">
        <f>[4]ｸﾗﾐ!$G2</f>
        <v>0</v>
      </c>
      <c r="H6" s="103">
        <f>[4]ｸﾗﾐ!$H2</f>
        <v>0</v>
      </c>
      <c r="I6" s="103">
        <f>[4]ｸﾗﾐ!$I2</f>
        <v>0</v>
      </c>
      <c r="J6" s="103">
        <f>[4]ｸﾗﾐ!$J2</f>
        <v>0</v>
      </c>
      <c r="K6" s="103">
        <f>[4]ｸﾗﾐ!$K2</f>
        <v>0</v>
      </c>
      <c r="L6" s="103">
        <f>[4]ｸﾗﾐ!$L2</f>
        <v>0</v>
      </c>
      <c r="M6" s="103">
        <f>[4]ｸﾗﾐ!$M2</f>
        <v>0</v>
      </c>
      <c r="N6" s="103">
        <f>[4]ｸﾗﾐ!$N2</f>
        <v>0</v>
      </c>
      <c r="O6" s="103">
        <f>[4]ｸﾗﾐ!$O2</f>
        <v>0</v>
      </c>
      <c r="P6" s="103">
        <f>[4]ｸﾗﾐ!$P2</f>
        <v>0</v>
      </c>
      <c r="Q6" s="103">
        <f>[4]ｸﾗﾐ!$Q2</f>
        <v>0</v>
      </c>
      <c r="R6" s="103">
        <f>[4]ｸﾗﾐ!$R2</f>
        <v>0</v>
      </c>
      <c r="S6" s="103">
        <f>[4]ｸﾗﾐ!$S2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[4]ｸﾗﾐ!$C3</f>
        <v>0</v>
      </c>
      <c r="D7" s="17">
        <f>[4]ｸﾗﾐ!$D3</f>
        <v>0</v>
      </c>
      <c r="E7" s="17">
        <f>[4]ｸﾗﾐ!$E3</f>
        <v>0</v>
      </c>
      <c r="F7" s="17">
        <f>[4]ｸﾗﾐ!$F3</f>
        <v>0</v>
      </c>
      <c r="G7" s="17">
        <f>[4]ｸﾗﾐ!$G3</f>
        <v>0</v>
      </c>
      <c r="H7" s="17">
        <f>[4]ｸﾗﾐ!$H3</f>
        <v>0</v>
      </c>
      <c r="I7" s="17">
        <f>[4]ｸﾗﾐ!$I3</f>
        <v>0</v>
      </c>
      <c r="J7" s="17">
        <f>[4]ｸﾗﾐ!$J3</f>
        <v>0</v>
      </c>
      <c r="K7" s="17">
        <f>[4]ｸﾗﾐ!$K3</f>
        <v>0</v>
      </c>
      <c r="L7" s="17">
        <f>[4]ｸﾗﾐ!$L3</f>
        <v>0</v>
      </c>
      <c r="M7" s="17">
        <f>[4]ｸﾗﾐ!$M3</f>
        <v>0</v>
      </c>
      <c r="N7" s="17">
        <f>[4]ｸﾗﾐ!$N3</f>
        <v>0</v>
      </c>
      <c r="O7" s="17">
        <f>[4]ｸﾗﾐ!$O3</f>
        <v>0</v>
      </c>
      <c r="P7" s="17">
        <f>[4]ｸﾗﾐ!$P3</f>
        <v>0</v>
      </c>
      <c r="Q7" s="17">
        <f>[4]ｸﾗﾐ!$Q3</f>
        <v>0</v>
      </c>
      <c r="R7" s="17">
        <f>[4]ｸﾗﾐ!$R3</f>
        <v>0</v>
      </c>
      <c r="S7" s="17">
        <f>[4]ｸﾗﾐ!$S3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[4]ｸﾗﾐ!$C4</f>
        <v>0</v>
      </c>
      <c r="D8" s="17">
        <f>[4]ｸﾗﾐ!$D4</f>
        <v>0</v>
      </c>
      <c r="E8" s="17">
        <f>[4]ｸﾗﾐ!$E4</f>
        <v>0</v>
      </c>
      <c r="F8" s="17">
        <f>[4]ｸﾗﾐ!$F4</f>
        <v>0</v>
      </c>
      <c r="G8" s="17">
        <f>[4]ｸﾗﾐ!$G4</f>
        <v>0</v>
      </c>
      <c r="H8" s="17">
        <f>[4]ｸﾗﾐ!$H4</f>
        <v>0</v>
      </c>
      <c r="I8" s="17">
        <f>[4]ｸﾗﾐ!$I4</f>
        <v>0</v>
      </c>
      <c r="J8" s="17">
        <f>[4]ｸﾗﾐ!$J4</f>
        <v>0</v>
      </c>
      <c r="K8" s="17">
        <f>[4]ｸﾗﾐ!$K4</f>
        <v>0</v>
      </c>
      <c r="L8" s="17">
        <f>[4]ｸﾗﾐ!$L4</f>
        <v>0</v>
      </c>
      <c r="M8" s="17">
        <f>[4]ｸﾗﾐ!$M4</f>
        <v>0</v>
      </c>
      <c r="N8" s="17">
        <f>[4]ｸﾗﾐ!$N4</f>
        <v>0</v>
      </c>
      <c r="O8" s="17">
        <f>[4]ｸﾗﾐ!$O4</f>
        <v>0</v>
      </c>
      <c r="P8" s="17">
        <f>[4]ｸﾗﾐ!$P4</f>
        <v>0</v>
      </c>
      <c r="Q8" s="17">
        <f>[4]ｸﾗﾐ!$Q4</f>
        <v>0</v>
      </c>
      <c r="R8" s="17">
        <f>[4]ｸﾗﾐ!$R4</f>
        <v>0</v>
      </c>
      <c r="S8" s="17">
        <f>[4]ｸﾗﾐ!$S4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[4]ｸﾗﾐ!$C5</f>
        <v>0</v>
      </c>
      <c r="D9" s="17">
        <f>[4]ｸﾗﾐ!$D5</f>
        <v>0</v>
      </c>
      <c r="E9" s="17">
        <f>[4]ｸﾗﾐ!$E5</f>
        <v>0</v>
      </c>
      <c r="F9" s="17">
        <f>[4]ｸﾗﾐ!$F5</f>
        <v>0</v>
      </c>
      <c r="G9" s="17">
        <f>[4]ｸﾗﾐ!$G5</f>
        <v>0</v>
      </c>
      <c r="H9" s="17">
        <f>[4]ｸﾗﾐ!$H5</f>
        <v>0</v>
      </c>
      <c r="I9" s="17">
        <f>[4]ｸﾗﾐ!$I5</f>
        <v>0</v>
      </c>
      <c r="J9" s="17">
        <f>[4]ｸﾗﾐ!$J5</f>
        <v>0</v>
      </c>
      <c r="K9" s="17">
        <f>[4]ｸﾗﾐ!$K5</f>
        <v>0</v>
      </c>
      <c r="L9" s="17">
        <f>[4]ｸﾗﾐ!$L5</f>
        <v>0</v>
      </c>
      <c r="M9" s="17">
        <f>[4]ｸﾗﾐ!$M5</f>
        <v>0</v>
      </c>
      <c r="N9" s="17">
        <f>[4]ｸﾗﾐ!$N5</f>
        <v>0</v>
      </c>
      <c r="O9" s="17">
        <f>[4]ｸﾗﾐ!$O5</f>
        <v>0</v>
      </c>
      <c r="P9" s="17">
        <f>[4]ｸﾗﾐ!$P5</f>
        <v>0</v>
      </c>
      <c r="Q9" s="17">
        <f>[4]ｸﾗﾐ!$Q5</f>
        <v>0</v>
      </c>
      <c r="R9" s="17">
        <f>[4]ｸﾗﾐ!$R5</f>
        <v>0</v>
      </c>
      <c r="S9" s="17">
        <f>[4]ｸﾗﾐ!$S5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[4]ｸﾗﾐ!$C6</f>
        <v>0</v>
      </c>
      <c r="D10" s="17">
        <f>[4]ｸﾗﾐ!$D6</f>
        <v>0</v>
      </c>
      <c r="E10" s="17">
        <f>[4]ｸﾗﾐ!$E6</f>
        <v>0</v>
      </c>
      <c r="F10" s="17">
        <f>[4]ｸﾗﾐ!$F6</f>
        <v>0</v>
      </c>
      <c r="G10" s="17">
        <f>[4]ｸﾗﾐ!$G6</f>
        <v>0</v>
      </c>
      <c r="H10" s="17">
        <f>[4]ｸﾗﾐ!$H6</f>
        <v>0</v>
      </c>
      <c r="I10" s="17">
        <f>[4]ｸﾗﾐ!$I6</f>
        <v>0</v>
      </c>
      <c r="J10" s="17">
        <f>[4]ｸﾗﾐ!$J6</f>
        <v>0</v>
      </c>
      <c r="K10" s="17">
        <f>[4]ｸﾗﾐ!$K6</f>
        <v>0</v>
      </c>
      <c r="L10" s="17">
        <f>[4]ｸﾗﾐ!$L6</f>
        <v>0</v>
      </c>
      <c r="M10" s="17">
        <f>[4]ｸﾗﾐ!$M6</f>
        <v>0</v>
      </c>
      <c r="N10" s="17">
        <f>[4]ｸﾗﾐ!$N6</f>
        <v>0</v>
      </c>
      <c r="O10" s="17">
        <f>[4]ｸﾗﾐ!$O6</f>
        <v>0</v>
      </c>
      <c r="P10" s="17">
        <f>[4]ｸﾗﾐ!$P6</f>
        <v>0</v>
      </c>
      <c r="Q10" s="17">
        <f>[4]ｸﾗﾐ!$Q6</f>
        <v>0</v>
      </c>
      <c r="R10" s="17">
        <f>[4]ｸﾗﾐ!$R6</f>
        <v>0</v>
      </c>
      <c r="S10" s="17">
        <f>[4]ｸﾗﾐ!$S6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[4]ｸﾗﾐ!$C7</f>
        <v>0</v>
      </c>
      <c r="D11" s="17">
        <f>[4]ｸﾗﾐ!$D7</f>
        <v>0</v>
      </c>
      <c r="E11" s="17">
        <f>[4]ｸﾗﾐ!$E7</f>
        <v>0</v>
      </c>
      <c r="F11" s="17">
        <f>[4]ｸﾗﾐ!$F7</f>
        <v>0</v>
      </c>
      <c r="G11" s="17">
        <f>[4]ｸﾗﾐ!$G7</f>
        <v>0</v>
      </c>
      <c r="H11" s="17">
        <f>[4]ｸﾗﾐ!$H7</f>
        <v>0</v>
      </c>
      <c r="I11" s="17">
        <f>[4]ｸﾗﾐ!$I7</f>
        <v>0</v>
      </c>
      <c r="J11" s="17">
        <f>[4]ｸﾗﾐ!$J7</f>
        <v>0</v>
      </c>
      <c r="K11" s="17">
        <f>[4]ｸﾗﾐ!$K7</f>
        <v>0</v>
      </c>
      <c r="L11" s="17">
        <f>[4]ｸﾗﾐ!$L7</f>
        <v>0</v>
      </c>
      <c r="M11" s="17">
        <f>[4]ｸﾗﾐ!$M7</f>
        <v>0</v>
      </c>
      <c r="N11" s="17">
        <f>[4]ｸﾗﾐ!$N7</f>
        <v>0</v>
      </c>
      <c r="O11" s="17">
        <f>[4]ｸﾗﾐ!$O7</f>
        <v>0</v>
      </c>
      <c r="P11" s="17">
        <f>[4]ｸﾗﾐ!$P7</f>
        <v>0</v>
      </c>
      <c r="Q11" s="17">
        <f>[4]ｸﾗﾐ!$Q7</f>
        <v>0</v>
      </c>
      <c r="R11" s="17">
        <f>[4]ｸﾗﾐ!$R7</f>
        <v>0</v>
      </c>
      <c r="S11" s="17">
        <f>[4]ｸﾗﾐ!$S7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[4]ｸﾗﾐ!$C8</f>
        <v>0</v>
      </c>
      <c r="D12" s="17">
        <f>[4]ｸﾗﾐ!$D8</f>
        <v>0</v>
      </c>
      <c r="E12" s="17">
        <f>[4]ｸﾗﾐ!$E8</f>
        <v>0</v>
      </c>
      <c r="F12" s="17">
        <f>[4]ｸﾗﾐ!$F8</f>
        <v>0</v>
      </c>
      <c r="G12" s="17">
        <f>[4]ｸﾗﾐ!$G8</f>
        <v>0</v>
      </c>
      <c r="H12" s="17">
        <f>[4]ｸﾗﾐ!$H8</f>
        <v>0</v>
      </c>
      <c r="I12" s="17">
        <f>[4]ｸﾗﾐ!$I8</f>
        <v>0</v>
      </c>
      <c r="J12" s="17">
        <f>[4]ｸﾗﾐ!$J8</f>
        <v>0</v>
      </c>
      <c r="K12" s="17">
        <f>[4]ｸﾗﾐ!$K8</f>
        <v>0</v>
      </c>
      <c r="L12" s="17">
        <f>[4]ｸﾗﾐ!$L8</f>
        <v>0</v>
      </c>
      <c r="M12" s="17">
        <f>[4]ｸﾗﾐ!$M8</f>
        <v>0</v>
      </c>
      <c r="N12" s="17">
        <f>[4]ｸﾗﾐ!$N8</f>
        <v>0</v>
      </c>
      <c r="O12" s="17">
        <f>[4]ｸﾗﾐ!$O8</f>
        <v>0</v>
      </c>
      <c r="P12" s="17">
        <f>[4]ｸﾗﾐ!$P8</f>
        <v>0</v>
      </c>
      <c r="Q12" s="17">
        <f>[4]ｸﾗﾐ!$Q8</f>
        <v>0</v>
      </c>
      <c r="R12" s="17">
        <f>[4]ｸﾗﾐ!$R8</f>
        <v>0</v>
      </c>
      <c r="S12" s="17">
        <f>[4]ｸﾗﾐ!$S8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[4]ｸﾗﾐ!$C9</f>
        <v>0</v>
      </c>
      <c r="D13" s="17">
        <f>[4]ｸﾗﾐ!$D9</f>
        <v>0</v>
      </c>
      <c r="E13" s="17">
        <f>[4]ｸﾗﾐ!$E9</f>
        <v>0</v>
      </c>
      <c r="F13" s="17">
        <f>[4]ｸﾗﾐ!$F9</f>
        <v>0</v>
      </c>
      <c r="G13" s="17">
        <f>[4]ｸﾗﾐ!$G9</f>
        <v>0</v>
      </c>
      <c r="H13" s="17">
        <f>[4]ｸﾗﾐ!$H9</f>
        <v>0</v>
      </c>
      <c r="I13" s="17">
        <f>[4]ｸﾗﾐ!$I9</f>
        <v>0</v>
      </c>
      <c r="J13" s="17">
        <f>[4]ｸﾗﾐ!$J9</f>
        <v>0</v>
      </c>
      <c r="K13" s="17">
        <f>[4]ｸﾗﾐ!$K9</f>
        <v>0</v>
      </c>
      <c r="L13" s="17">
        <f>[4]ｸﾗﾐ!$L9</f>
        <v>0</v>
      </c>
      <c r="M13" s="17">
        <f>[4]ｸﾗﾐ!$M9</f>
        <v>0</v>
      </c>
      <c r="N13" s="17">
        <f>[4]ｸﾗﾐ!$N9</f>
        <v>0</v>
      </c>
      <c r="O13" s="17">
        <f>[4]ｸﾗﾐ!$O9</f>
        <v>0</v>
      </c>
      <c r="P13" s="17">
        <f>[4]ｸﾗﾐ!$P9</f>
        <v>0</v>
      </c>
      <c r="Q13" s="17">
        <f>[4]ｸﾗﾐ!$Q9</f>
        <v>0</v>
      </c>
      <c r="R13" s="17">
        <f>[4]ｸﾗﾐ!$R9</f>
        <v>0</v>
      </c>
      <c r="S13" s="17">
        <f>[4]ｸﾗﾐ!$S9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[4]ｸﾗﾐ!$C10</f>
        <v>0</v>
      </c>
      <c r="D14" s="17">
        <f>[4]ｸﾗﾐ!$D10</f>
        <v>0</v>
      </c>
      <c r="E14" s="17">
        <f>[4]ｸﾗﾐ!$E10</f>
        <v>0</v>
      </c>
      <c r="F14" s="17">
        <f>[4]ｸﾗﾐ!$F10</f>
        <v>0</v>
      </c>
      <c r="G14" s="17">
        <f>[4]ｸﾗﾐ!$G10</f>
        <v>0</v>
      </c>
      <c r="H14" s="17">
        <f>[4]ｸﾗﾐ!$H10</f>
        <v>0</v>
      </c>
      <c r="I14" s="17">
        <f>[4]ｸﾗﾐ!$I10</f>
        <v>0</v>
      </c>
      <c r="J14" s="17">
        <f>[4]ｸﾗﾐ!$J10</f>
        <v>0</v>
      </c>
      <c r="K14" s="17">
        <f>[4]ｸﾗﾐ!$K10</f>
        <v>0</v>
      </c>
      <c r="L14" s="17">
        <f>[4]ｸﾗﾐ!$L10</f>
        <v>0</v>
      </c>
      <c r="M14" s="17">
        <f>[4]ｸﾗﾐ!$M10</f>
        <v>0</v>
      </c>
      <c r="N14" s="17">
        <f>[4]ｸﾗﾐ!$N10</f>
        <v>0</v>
      </c>
      <c r="O14" s="17">
        <f>[4]ｸﾗﾐ!$O10</f>
        <v>0</v>
      </c>
      <c r="P14" s="17">
        <f>[4]ｸﾗﾐ!$P10</f>
        <v>0</v>
      </c>
      <c r="Q14" s="17">
        <f>[4]ｸﾗﾐ!$Q10</f>
        <v>0</v>
      </c>
      <c r="R14" s="17">
        <f>[4]ｸﾗﾐ!$R10</f>
        <v>0</v>
      </c>
      <c r="S14" s="17">
        <f>[4]ｸﾗﾐ!$S10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[4]ｸﾗﾐ!$C11</f>
        <v>0</v>
      </c>
      <c r="D15" s="17">
        <f>[4]ｸﾗﾐ!$D11</f>
        <v>0</v>
      </c>
      <c r="E15" s="17">
        <f>[4]ｸﾗﾐ!$E11</f>
        <v>0</v>
      </c>
      <c r="F15" s="17">
        <f>[4]ｸﾗﾐ!$F11</f>
        <v>0</v>
      </c>
      <c r="G15" s="17">
        <f>[4]ｸﾗﾐ!$G11</f>
        <v>0</v>
      </c>
      <c r="H15" s="17">
        <f>[4]ｸﾗﾐ!$H11</f>
        <v>0</v>
      </c>
      <c r="I15" s="17">
        <f>[4]ｸﾗﾐ!$I11</f>
        <v>0</v>
      </c>
      <c r="J15" s="17">
        <f>[4]ｸﾗﾐ!$J11</f>
        <v>0</v>
      </c>
      <c r="K15" s="17">
        <f>[4]ｸﾗﾐ!$K11</f>
        <v>0</v>
      </c>
      <c r="L15" s="17">
        <f>[4]ｸﾗﾐ!$L11</f>
        <v>0</v>
      </c>
      <c r="M15" s="17">
        <f>[4]ｸﾗﾐ!$M11</f>
        <v>0</v>
      </c>
      <c r="N15" s="17">
        <f>[4]ｸﾗﾐ!$N11</f>
        <v>0</v>
      </c>
      <c r="O15" s="17">
        <f>[4]ｸﾗﾐ!$O11</f>
        <v>0</v>
      </c>
      <c r="P15" s="17">
        <f>[4]ｸﾗﾐ!$P11</f>
        <v>0</v>
      </c>
      <c r="Q15" s="17">
        <f>[4]ｸﾗﾐ!$Q11</f>
        <v>0</v>
      </c>
      <c r="R15" s="17">
        <f>[4]ｸﾗﾐ!$R11</f>
        <v>0</v>
      </c>
      <c r="S15" s="17">
        <f>[4]ｸﾗﾐ!$S11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[4]ｸﾗﾐ!$C12</f>
        <v>0</v>
      </c>
      <c r="D16" s="17">
        <f>[4]ｸﾗﾐ!$D12</f>
        <v>0</v>
      </c>
      <c r="E16" s="17">
        <f>[4]ｸﾗﾐ!$E12</f>
        <v>0</v>
      </c>
      <c r="F16" s="17">
        <f>[4]ｸﾗﾐ!$F12</f>
        <v>0</v>
      </c>
      <c r="G16" s="17">
        <f>[4]ｸﾗﾐ!$G12</f>
        <v>0</v>
      </c>
      <c r="H16" s="17">
        <f>[4]ｸﾗﾐ!$H12</f>
        <v>0</v>
      </c>
      <c r="I16" s="17">
        <f>[4]ｸﾗﾐ!$I12</f>
        <v>0</v>
      </c>
      <c r="J16" s="17">
        <f>[4]ｸﾗﾐ!$J12</f>
        <v>0</v>
      </c>
      <c r="K16" s="17">
        <f>[4]ｸﾗﾐ!$K12</f>
        <v>0</v>
      </c>
      <c r="L16" s="17">
        <f>[4]ｸﾗﾐ!$L12</f>
        <v>0</v>
      </c>
      <c r="M16" s="17">
        <f>[4]ｸﾗﾐ!$M12</f>
        <v>0</v>
      </c>
      <c r="N16" s="17">
        <f>[4]ｸﾗﾐ!$N12</f>
        <v>0</v>
      </c>
      <c r="O16" s="17">
        <f>[4]ｸﾗﾐ!$O12</f>
        <v>0</v>
      </c>
      <c r="P16" s="17">
        <f>[4]ｸﾗﾐ!$P12</f>
        <v>0</v>
      </c>
      <c r="Q16" s="17">
        <f>[4]ｸﾗﾐ!$Q12</f>
        <v>0</v>
      </c>
      <c r="R16" s="17">
        <f>[4]ｸﾗﾐ!$R12</f>
        <v>0</v>
      </c>
      <c r="S16" s="17">
        <f>[4]ｸﾗﾐ!$S12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[4]ｸﾗﾐ!$C13</f>
        <v>0</v>
      </c>
      <c r="D17" s="17">
        <f>[4]ｸﾗﾐ!$D13</f>
        <v>0</v>
      </c>
      <c r="E17" s="17">
        <f>[4]ｸﾗﾐ!$E13</f>
        <v>0</v>
      </c>
      <c r="F17" s="17">
        <f>[4]ｸﾗﾐ!$F13</f>
        <v>0</v>
      </c>
      <c r="G17" s="17">
        <f>[4]ｸﾗﾐ!$G13</f>
        <v>0</v>
      </c>
      <c r="H17" s="17">
        <f>[4]ｸﾗﾐ!$H13</f>
        <v>0</v>
      </c>
      <c r="I17" s="17">
        <f>[4]ｸﾗﾐ!$I13</f>
        <v>0</v>
      </c>
      <c r="J17" s="17">
        <f>[4]ｸﾗﾐ!$J13</f>
        <v>0</v>
      </c>
      <c r="K17" s="17">
        <f>[4]ｸﾗﾐ!$K13</f>
        <v>0</v>
      </c>
      <c r="L17" s="17">
        <f>[4]ｸﾗﾐ!$L13</f>
        <v>0</v>
      </c>
      <c r="M17" s="17">
        <f>[4]ｸﾗﾐ!$M13</f>
        <v>0</v>
      </c>
      <c r="N17" s="17">
        <f>[4]ｸﾗﾐ!$N13</f>
        <v>0</v>
      </c>
      <c r="O17" s="17">
        <f>[4]ｸﾗﾐ!$O13</f>
        <v>0</v>
      </c>
      <c r="P17" s="17">
        <f>[4]ｸﾗﾐ!$P13</f>
        <v>0</v>
      </c>
      <c r="Q17" s="17">
        <f>[4]ｸﾗﾐ!$Q13</f>
        <v>0</v>
      </c>
      <c r="R17" s="17">
        <f>[4]ｸﾗﾐ!$R13</f>
        <v>0</v>
      </c>
      <c r="S17" s="17">
        <f>[4]ｸﾗﾐ!$S13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[4]ｸﾗﾐ!$C14</f>
        <v>0</v>
      </c>
      <c r="D18" s="17">
        <f>[4]ｸﾗﾐ!$D14</f>
        <v>0</v>
      </c>
      <c r="E18" s="17">
        <f>[4]ｸﾗﾐ!$E14</f>
        <v>0</v>
      </c>
      <c r="F18" s="17">
        <f>[4]ｸﾗﾐ!$F14</f>
        <v>0</v>
      </c>
      <c r="G18" s="17">
        <f>[4]ｸﾗﾐ!$G14</f>
        <v>0</v>
      </c>
      <c r="H18" s="17">
        <f>[4]ｸﾗﾐ!$H14</f>
        <v>0</v>
      </c>
      <c r="I18" s="17">
        <f>[4]ｸﾗﾐ!$I14</f>
        <v>0</v>
      </c>
      <c r="J18" s="17">
        <f>[4]ｸﾗﾐ!$J14</f>
        <v>0</v>
      </c>
      <c r="K18" s="17">
        <f>[4]ｸﾗﾐ!$K14</f>
        <v>0</v>
      </c>
      <c r="L18" s="17">
        <f>[4]ｸﾗﾐ!$L14</f>
        <v>0</v>
      </c>
      <c r="M18" s="17">
        <f>[4]ｸﾗﾐ!$M14</f>
        <v>0</v>
      </c>
      <c r="N18" s="17">
        <f>[4]ｸﾗﾐ!$N14</f>
        <v>0</v>
      </c>
      <c r="O18" s="17">
        <f>[4]ｸﾗﾐ!$O14</f>
        <v>0</v>
      </c>
      <c r="P18" s="17">
        <f>[4]ｸﾗﾐ!$P14</f>
        <v>0</v>
      </c>
      <c r="Q18" s="17">
        <f>[4]ｸﾗﾐ!$Q14</f>
        <v>0</v>
      </c>
      <c r="R18" s="17">
        <f>[4]ｸﾗﾐ!$R14</f>
        <v>0</v>
      </c>
      <c r="S18" s="17">
        <f>[4]ｸﾗﾐ!$S14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[4]ｸﾗﾐ!$C15</f>
        <v>0</v>
      </c>
      <c r="D19" s="17">
        <f>[4]ｸﾗﾐ!$D15</f>
        <v>0</v>
      </c>
      <c r="E19" s="17">
        <f>[4]ｸﾗﾐ!$E15</f>
        <v>0</v>
      </c>
      <c r="F19" s="17">
        <f>[4]ｸﾗﾐ!$F15</f>
        <v>0</v>
      </c>
      <c r="G19" s="17">
        <f>[4]ｸﾗﾐ!$G15</f>
        <v>0</v>
      </c>
      <c r="H19" s="17">
        <f>[4]ｸﾗﾐ!$H15</f>
        <v>0</v>
      </c>
      <c r="I19" s="17">
        <f>[4]ｸﾗﾐ!$I15</f>
        <v>0</v>
      </c>
      <c r="J19" s="17">
        <f>[4]ｸﾗﾐ!$J15</f>
        <v>0</v>
      </c>
      <c r="K19" s="17">
        <f>[4]ｸﾗﾐ!$K15</f>
        <v>0</v>
      </c>
      <c r="L19" s="17">
        <f>[4]ｸﾗﾐ!$L15</f>
        <v>0</v>
      </c>
      <c r="M19" s="17">
        <f>[4]ｸﾗﾐ!$M15</f>
        <v>0</v>
      </c>
      <c r="N19" s="17">
        <f>[4]ｸﾗﾐ!$N15</f>
        <v>0</v>
      </c>
      <c r="O19" s="17">
        <f>[4]ｸﾗﾐ!$O15</f>
        <v>0</v>
      </c>
      <c r="P19" s="17">
        <f>[4]ｸﾗﾐ!$P15</f>
        <v>0</v>
      </c>
      <c r="Q19" s="17">
        <f>[4]ｸﾗﾐ!$Q15</f>
        <v>0</v>
      </c>
      <c r="R19" s="17">
        <f>[4]ｸﾗﾐ!$R15</f>
        <v>0</v>
      </c>
      <c r="S19" s="17">
        <f>[4]ｸﾗﾐ!$S15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[4]ｸﾗﾐ!$C16</f>
        <v>0</v>
      </c>
      <c r="D20" s="17">
        <f>[4]ｸﾗﾐ!$D16</f>
        <v>0</v>
      </c>
      <c r="E20" s="17">
        <f>[4]ｸﾗﾐ!$E16</f>
        <v>0</v>
      </c>
      <c r="F20" s="17">
        <f>[4]ｸﾗﾐ!$F16</f>
        <v>0</v>
      </c>
      <c r="G20" s="17">
        <f>[4]ｸﾗﾐ!$G16</f>
        <v>0</v>
      </c>
      <c r="H20" s="17">
        <f>[4]ｸﾗﾐ!$H16</f>
        <v>0</v>
      </c>
      <c r="I20" s="17">
        <f>[4]ｸﾗﾐ!$I16</f>
        <v>0</v>
      </c>
      <c r="J20" s="17">
        <f>[4]ｸﾗﾐ!$J16</f>
        <v>0</v>
      </c>
      <c r="K20" s="17">
        <f>[4]ｸﾗﾐ!$K16</f>
        <v>0</v>
      </c>
      <c r="L20" s="17">
        <f>[4]ｸﾗﾐ!$L16</f>
        <v>0</v>
      </c>
      <c r="M20" s="17">
        <f>[4]ｸﾗﾐ!$M16</f>
        <v>0</v>
      </c>
      <c r="N20" s="17">
        <f>[4]ｸﾗﾐ!$N16</f>
        <v>0</v>
      </c>
      <c r="O20" s="17">
        <f>[4]ｸﾗﾐ!$O16</f>
        <v>0</v>
      </c>
      <c r="P20" s="17">
        <f>[4]ｸﾗﾐ!$P16</f>
        <v>0</v>
      </c>
      <c r="Q20" s="17">
        <f>[4]ｸﾗﾐ!$Q16</f>
        <v>0</v>
      </c>
      <c r="R20" s="17">
        <f>[4]ｸﾗﾐ!$R16</f>
        <v>0</v>
      </c>
      <c r="S20" s="17">
        <f>[4]ｸﾗﾐ!$S16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[4]ｸﾗﾐ!$C17</f>
        <v>0</v>
      </c>
      <c r="D21" s="17">
        <f>[4]ｸﾗﾐ!$D17</f>
        <v>0</v>
      </c>
      <c r="E21" s="17">
        <f>[4]ｸﾗﾐ!$E17</f>
        <v>0</v>
      </c>
      <c r="F21" s="17">
        <f>[4]ｸﾗﾐ!$F17</f>
        <v>0</v>
      </c>
      <c r="G21" s="17">
        <f>[4]ｸﾗﾐ!$G17</f>
        <v>0</v>
      </c>
      <c r="H21" s="17">
        <f>[4]ｸﾗﾐ!$H17</f>
        <v>0</v>
      </c>
      <c r="I21" s="17">
        <f>[4]ｸﾗﾐ!$I17</f>
        <v>0</v>
      </c>
      <c r="J21" s="17">
        <f>[4]ｸﾗﾐ!$J17</f>
        <v>0</v>
      </c>
      <c r="K21" s="17">
        <f>[4]ｸﾗﾐ!$K17</f>
        <v>0</v>
      </c>
      <c r="L21" s="17">
        <f>[4]ｸﾗﾐ!$L17</f>
        <v>0</v>
      </c>
      <c r="M21" s="17">
        <f>[4]ｸﾗﾐ!$M17</f>
        <v>0</v>
      </c>
      <c r="N21" s="17">
        <f>[4]ｸﾗﾐ!$N17</f>
        <v>0</v>
      </c>
      <c r="O21" s="17">
        <f>[4]ｸﾗﾐ!$O17</f>
        <v>0</v>
      </c>
      <c r="P21" s="17">
        <f>[4]ｸﾗﾐ!$P17</f>
        <v>0</v>
      </c>
      <c r="Q21" s="17">
        <f>[4]ｸﾗﾐ!$Q17</f>
        <v>0</v>
      </c>
      <c r="R21" s="17">
        <f>[4]ｸﾗﾐ!$R17</f>
        <v>0</v>
      </c>
      <c r="S21" s="17">
        <f>[4]ｸﾗﾐ!$S17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[4]ｸﾗﾐ!$C18</f>
        <v>0</v>
      </c>
      <c r="D22" s="17">
        <f>[4]ｸﾗﾐ!$D18</f>
        <v>0</v>
      </c>
      <c r="E22" s="17">
        <f>[4]ｸﾗﾐ!$E18</f>
        <v>0</v>
      </c>
      <c r="F22" s="17">
        <f>[4]ｸﾗﾐ!$F18</f>
        <v>0</v>
      </c>
      <c r="G22" s="17">
        <f>[4]ｸﾗﾐ!$G18</f>
        <v>0</v>
      </c>
      <c r="H22" s="17">
        <f>[4]ｸﾗﾐ!$H18</f>
        <v>0</v>
      </c>
      <c r="I22" s="17">
        <f>[4]ｸﾗﾐ!$I18</f>
        <v>0</v>
      </c>
      <c r="J22" s="17">
        <f>[4]ｸﾗﾐ!$J18</f>
        <v>0</v>
      </c>
      <c r="K22" s="17">
        <f>[4]ｸﾗﾐ!$K18</f>
        <v>0</v>
      </c>
      <c r="L22" s="17">
        <f>[4]ｸﾗﾐ!$L18</f>
        <v>0</v>
      </c>
      <c r="M22" s="17">
        <f>[4]ｸﾗﾐ!$M18</f>
        <v>0</v>
      </c>
      <c r="N22" s="17">
        <f>[4]ｸﾗﾐ!$N18</f>
        <v>0</v>
      </c>
      <c r="O22" s="17">
        <f>[4]ｸﾗﾐ!$O18</f>
        <v>0</v>
      </c>
      <c r="P22" s="17">
        <f>[4]ｸﾗﾐ!$P18</f>
        <v>0</v>
      </c>
      <c r="Q22" s="17">
        <f>[4]ｸﾗﾐ!$Q18</f>
        <v>0</v>
      </c>
      <c r="R22" s="17">
        <f>[4]ｸﾗﾐ!$R18</f>
        <v>0</v>
      </c>
      <c r="S22" s="17">
        <f>[4]ｸﾗﾐ!$S18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[4]ｸﾗﾐ!$C19</f>
        <v>0</v>
      </c>
      <c r="D23" s="17">
        <f>[4]ｸﾗﾐ!$D19</f>
        <v>0</v>
      </c>
      <c r="E23" s="17">
        <f>[4]ｸﾗﾐ!$E19</f>
        <v>0</v>
      </c>
      <c r="F23" s="17">
        <f>[4]ｸﾗﾐ!$F19</f>
        <v>0</v>
      </c>
      <c r="G23" s="17">
        <f>[4]ｸﾗﾐ!$G19</f>
        <v>0</v>
      </c>
      <c r="H23" s="17">
        <f>[4]ｸﾗﾐ!$H19</f>
        <v>0</v>
      </c>
      <c r="I23" s="17">
        <f>[4]ｸﾗﾐ!$I19</f>
        <v>0</v>
      </c>
      <c r="J23" s="17">
        <f>[4]ｸﾗﾐ!$J19</f>
        <v>0</v>
      </c>
      <c r="K23" s="17">
        <f>[4]ｸﾗﾐ!$K19</f>
        <v>0</v>
      </c>
      <c r="L23" s="17">
        <f>[4]ｸﾗﾐ!$L19</f>
        <v>0</v>
      </c>
      <c r="M23" s="17">
        <f>[4]ｸﾗﾐ!$M19</f>
        <v>0</v>
      </c>
      <c r="N23" s="17">
        <f>[4]ｸﾗﾐ!$N19</f>
        <v>0</v>
      </c>
      <c r="O23" s="17">
        <f>[4]ｸﾗﾐ!$O19</f>
        <v>0</v>
      </c>
      <c r="P23" s="17">
        <f>[4]ｸﾗﾐ!$P19</f>
        <v>0</v>
      </c>
      <c r="Q23" s="17">
        <f>[4]ｸﾗﾐ!$Q19</f>
        <v>0</v>
      </c>
      <c r="R23" s="17">
        <f>[4]ｸﾗﾐ!$R19</f>
        <v>0</v>
      </c>
      <c r="S23" s="17">
        <f>[4]ｸﾗﾐ!$S19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[4]ｸﾗﾐ!$C20</f>
        <v>0</v>
      </c>
      <c r="D24" s="17">
        <f>[4]ｸﾗﾐ!$D20</f>
        <v>0</v>
      </c>
      <c r="E24" s="17">
        <f>[4]ｸﾗﾐ!$E20</f>
        <v>0</v>
      </c>
      <c r="F24" s="17">
        <f>[4]ｸﾗﾐ!$F20</f>
        <v>0</v>
      </c>
      <c r="G24" s="17">
        <f>[4]ｸﾗﾐ!$G20</f>
        <v>0</v>
      </c>
      <c r="H24" s="17">
        <f>[4]ｸﾗﾐ!$H20</f>
        <v>0</v>
      </c>
      <c r="I24" s="17">
        <f>[4]ｸﾗﾐ!$I20</f>
        <v>0</v>
      </c>
      <c r="J24" s="17">
        <f>[4]ｸﾗﾐ!$J20</f>
        <v>0</v>
      </c>
      <c r="K24" s="17">
        <f>[4]ｸﾗﾐ!$K20</f>
        <v>0</v>
      </c>
      <c r="L24" s="17">
        <f>[4]ｸﾗﾐ!$L20</f>
        <v>0</v>
      </c>
      <c r="M24" s="17">
        <f>[4]ｸﾗﾐ!$M20</f>
        <v>0</v>
      </c>
      <c r="N24" s="17">
        <f>[4]ｸﾗﾐ!$N20</f>
        <v>0</v>
      </c>
      <c r="O24" s="17">
        <f>[4]ｸﾗﾐ!$O20</f>
        <v>0</v>
      </c>
      <c r="P24" s="17">
        <f>[4]ｸﾗﾐ!$P20</f>
        <v>0</v>
      </c>
      <c r="Q24" s="17">
        <f>[4]ｸﾗﾐ!$Q20</f>
        <v>0</v>
      </c>
      <c r="R24" s="17">
        <f>[4]ｸﾗﾐ!$R20</f>
        <v>0</v>
      </c>
      <c r="S24" s="17">
        <f>[4]ｸﾗﾐ!$S20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[4]ｸﾗﾐ!$C21</f>
        <v>0</v>
      </c>
      <c r="D25" s="17">
        <f>[4]ｸﾗﾐ!$D21</f>
        <v>0</v>
      </c>
      <c r="E25" s="17">
        <f>[4]ｸﾗﾐ!$E21</f>
        <v>0</v>
      </c>
      <c r="F25" s="17">
        <f>[4]ｸﾗﾐ!$F21</f>
        <v>0</v>
      </c>
      <c r="G25" s="17">
        <f>[4]ｸﾗﾐ!$G21</f>
        <v>0</v>
      </c>
      <c r="H25" s="17">
        <f>[4]ｸﾗﾐ!$H21</f>
        <v>0</v>
      </c>
      <c r="I25" s="17">
        <f>[4]ｸﾗﾐ!$I21</f>
        <v>0</v>
      </c>
      <c r="J25" s="17">
        <f>[4]ｸﾗﾐ!$J21</f>
        <v>0</v>
      </c>
      <c r="K25" s="17">
        <f>[4]ｸﾗﾐ!$K21</f>
        <v>0</v>
      </c>
      <c r="L25" s="17">
        <f>[4]ｸﾗﾐ!$L21</f>
        <v>0</v>
      </c>
      <c r="M25" s="17">
        <f>[4]ｸﾗﾐ!$M21</f>
        <v>0</v>
      </c>
      <c r="N25" s="17">
        <f>[4]ｸﾗﾐ!$N21</f>
        <v>0</v>
      </c>
      <c r="O25" s="17">
        <f>[4]ｸﾗﾐ!$O21</f>
        <v>0</v>
      </c>
      <c r="P25" s="17">
        <f>[4]ｸﾗﾐ!$P21</f>
        <v>0</v>
      </c>
      <c r="Q25" s="17">
        <f>[4]ｸﾗﾐ!$Q21</f>
        <v>0</v>
      </c>
      <c r="R25" s="17">
        <f>[4]ｸﾗﾐ!$R21</f>
        <v>0</v>
      </c>
      <c r="S25" s="17">
        <f>[4]ｸﾗﾐ!$S21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[4]ｸﾗﾐ!$C22</f>
        <v>0</v>
      </c>
      <c r="D26" s="17">
        <f>[4]ｸﾗﾐ!$D22</f>
        <v>0</v>
      </c>
      <c r="E26" s="17">
        <f>[4]ｸﾗﾐ!$E22</f>
        <v>0</v>
      </c>
      <c r="F26" s="17">
        <f>[4]ｸﾗﾐ!$F22</f>
        <v>0</v>
      </c>
      <c r="G26" s="17">
        <f>[4]ｸﾗﾐ!$G22</f>
        <v>0</v>
      </c>
      <c r="H26" s="17">
        <f>[4]ｸﾗﾐ!$H22</f>
        <v>0</v>
      </c>
      <c r="I26" s="17">
        <f>[4]ｸﾗﾐ!$I22</f>
        <v>0</v>
      </c>
      <c r="J26" s="17">
        <f>[4]ｸﾗﾐ!$J22</f>
        <v>0</v>
      </c>
      <c r="K26" s="17">
        <f>[4]ｸﾗﾐ!$K22</f>
        <v>0</v>
      </c>
      <c r="L26" s="17">
        <f>[4]ｸﾗﾐ!$L22</f>
        <v>0</v>
      </c>
      <c r="M26" s="17">
        <f>[4]ｸﾗﾐ!$M22</f>
        <v>0</v>
      </c>
      <c r="N26" s="17">
        <f>[4]ｸﾗﾐ!$N22</f>
        <v>0</v>
      </c>
      <c r="O26" s="17">
        <f>[4]ｸﾗﾐ!$O22</f>
        <v>0</v>
      </c>
      <c r="P26" s="17">
        <f>[4]ｸﾗﾐ!$P22</f>
        <v>0</v>
      </c>
      <c r="Q26" s="17">
        <f>[4]ｸﾗﾐ!$Q22</f>
        <v>0</v>
      </c>
      <c r="R26" s="17">
        <f>[4]ｸﾗﾐ!$R22</f>
        <v>0</v>
      </c>
      <c r="S26" s="17">
        <f>[4]ｸﾗﾐ!$S22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[4]ｸﾗﾐ!$C23</f>
        <v>0</v>
      </c>
      <c r="D27" s="17">
        <f>[4]ｸﾗﾐ!$D23</f>
        <v>0</v>
      </c>
      <c r="E27" s="17">
        <f>[4]ｸﾗﾐ!$E23</f>
        <v>0</v>
      </c>
      <c r="F27" s="17">
        <f>[4]ｸﾗﾐ!$F23</f>
        <v>0</v>
      </c>
      <c r="G27" s="17">
        <f>[4]ｸﾗﾐ!$G23</f>
        <v>0</v>
      </c>
      <c r="H27" s="17">
        <f>[4]ｸﾗﾐ!$H23</f>
        <v>0</v>
      </c>
      <c r="I27" s="17">
        <f>[4]ｸﾗﾐ!$I23</f>
        <v>0</v>
      </c>
      <c r="J27" s="17">
        <f>[4]ｸﾗﾐ!$J23</f>
        <v>0</v>
      </c>
      <c r="K27" s="17">
        <f>[4]ｸﾗﾐ!$K23</f>
        <v>0</v>
      </c>
      <c r="L27" s="17">
        <f>[4]ｸﾗﾐ!$L23</f>
        <v>0</v>
      </c>
      <c r="M27" s="17">
        <f>[4]ｸﾗﾐ!$M23</f>
        <v>0</v>
      </c>
      <c r="N27" s="17">
        <f>[4]ｸﾗﾐ!$N23</f>
        <v>0</v>
      </c>
      <c r="O27" s="17">
        <f>[4]ｸﾗﾐ!$O23</f>
        <v>0</v>
      </c>
      <c r="P27" s="17">
        <f>[4]ｸﾗﾐ!$P23</f>
        <v>0</v>
      </c>
      <c r="Q27" s="17">
        <f>[4]ｸﾗﾐ!$Q23</f>
        <v>0</v>
      </c>
      <c r="R27" s="17">
        <f>[4]ｸﾗﾐ!$R23</f>
        <v>0</v>
      </c>
      <c r="S27" s="17">
        <f>[4]ｸﾗﾐ!$S23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[4]ｸﾗﾐ!$C24</f>
        <v>0</v>
      </c>
      <c r="D28" s="17">
        <f>[4]ｸﾗﾐ!$D24</f>
        <v>0</v>
      </c>
      <c r="E28" s="17">
        <f>[4]ｸﾗﾐ!$E24</f>
        <v>0</v>
      </c>
      <c r="F28" s="17">
        <f>[4]ｸﾗﾐ!$F24</f>
        <v>0</v>
      </c>
      <c r="G28" s="17">
        <f>[4]ｸﾗﾐ!$G24</f>
        <v>0</v>
      </c>
      <c r="H28" s="17">
        <f>[4]ｸﾗﾐ!$H24</f>
        <v>0</v>
      </c>
      <c r="I28" s="17">
        <f>[4]ｸﾗﾐ!$I24</f>
        <v>0</v>
      </c>
      <c r="J28" s="17">
        <f>[4]ｸﾗﾐ!$J24</f>
        <v>0</v>
      </c>
      <c r="K28" s="17">
        <f>[4]ｸﾗﾐ!$K24</f>
        <v>0</v>
      </c>
      <c r="L28" s="17">
        <f>[4]ｸﾗﾐ!$L24</f>
        <v>0</v>
      </c>
      <c r="M28" s="17">
        <f>[4]ｸﾗﾐ!$M24</f>
        <v>0</v>
      </c>
      <c r="N28" s="17">
        <f>[4]ｸﾗﾐ!$N24</f>
        <v>0</v>
      </c>
      <c r="O28" s="17">
        <f>[4]ｸﾗﾐ!$O24</f>
        <v>0</v>
      </c>
      <c r="P28" s="17">
        <f>[4]ｸﾗﾐ!$P24</f>
        <v>0</v>
      </c>
      <c r="Q28" s="17">
        <f>[4]ｸﾗﾐ!$Q24</f>
        <v>0</v>
      </c>
      <c r="R28" s="17">
        <f>[4]ｸﾗﾐ!$R24</f>
        <v>0</v>
      </c>
      <c r="S28" s="17">
        <f>[4]ｸﾗﾐ!$S24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[4]ｸﾗﾐ!$C25</f>
        <v>0</v>
      </c>
      <c r="D29" s="17">
        <f>[4]ｸﾗﾐ!$D25</f>
        <v>0</v>
      </c>
      <c r="E29" s="17">
        <f>[4]ｸﾗﾐ!$E25</f>
        <v>0</v>
      </c>
      <c r="F29" s="17">
        <f>[4]ｸﾗﾐ!$F25</f>
        <v>0</v>
      </c>
      <c r="G29" s="17">
        <f>[4]ｸﾗﾐ!$G25</f>
        <v>0</v>
      </c>
      <c r="H29" s="17">
        <f>[4]ｸﾗﾐ!$H25</f>
        <v>0</v>
      </c>
      <c r="I29" s="17">
        <f>[4]ｸﾗﾐ!$I25</f>
        <v>0</v>
      </c>
      <c r="J29" s="17">
        <f>[4]ｸﾗﾐ!$J25</f>
        <v>0</v>
      </c>
      <c r="K29" s="17">
        <f>[4]ｸﾗﾐ!$K25</f>
        <v>0</v>
      </c>
      <c r="L29" s="17">
        <f>[4]ｸﾗﾐ!$L25</f>
        <v>0</v>
      </c>
      <c r="M29" s="17">
        <f>[4]ｸﾗﾐ!$M25</f>
        <v>0</v>
      </c>
      <c r="N29" s="17">
        <f>[4]ｸﾗﾐ!$N25</f>
        <v>0</v>
      </c>
      <c r="O29" s="17">
        <f>[4]ｸﾗﾐ!$O25</f>
        <v>0</v>
      </c>
      <c r="P29" s="17">
        <f>[4]ｸﾗﾐ!$P25</f>
        <v>0</v>
      </c>
      <c r="Q29" s="17">
        <f>[4]ｸﾗﾐ!$Q25</f>
        <v>0</v>
      </c>
      <c r="R29" s="17">
        <f>[4]ｸﾗﾐ!$R25</f>
        <v>0</v>
      </c>
      <c r="S29" s="17">
        <f>[4]ｸﾗﾐ!$S25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[4]ｸﾗﾐ!$C26</f>
        <v>0</v>
      </c>
      <c r="D30" s="17">
        <f>[4]ｸﾗﾐ!$D26</f>
        <v>0</v>
      </c>
      <c r="E30" s="17">
        <f>[4]ｸﾗﾐ!$E26</f>
        <v>0</v>
      </c>
      <c r="F30" s="17">
        <f>[4]ｸﾗﾐ!$F26</f>
        <v>0</v>
      </c>
      <c r="G30" s="17">
        <f>[4]ｸﾗﾐ!$G26</f>
        <v>0</v>
      </c>
      <c r="H30" s="17">
        <f>[4]ｸﾗﾐ!$H26</f>
        <v>0</v>
      </c>
      <c r="I30" s="17">
        <f>[4]ｸﾗﾐ!$I26</f>
        <v>0</v>
      </c>
      <c r="J30" s="17">
        <f>[4]ｸﾗﾐ!$J26</f>
        <v>0</v>
      </c>
      <c r="K30" s="17">
        <f>[4]ｸﾗﾐ!$K26</f>
        <v>0</v>
      </c>
      <c r="L30" s="17">
        <f>[4]ｸﾗﾐ!$L26</f>
        <v>0</v>
      </c>
      <c r="M30" s="17">
        <f>[4]ｸﾗﾐ!$M26</f>
        <v>0</v>
      </c>
      <c r="N30" s="17">
        <f>[4]ｸﾗﾐ!$N26</f>
        <v>0</v>
      </c>
      <c r="O30" s="17">
        <f>[4]ｸﾗﾐ!$O26</f>
        <v>0</v>
      </c>
      <c r="P30" s="17">
        <f>[4]ｸﾗﾐ!$P26</f>
        <v>0</v>
      </c>
      <c r="Q30" s="17">
        <f>[4]ｸﾗﾐ!$Q26</f>
        <v>0</v>
      </c>
      <c r="R30" s="17">
        <f>[4]ｸﾗﾐ!$R26</f>
        <v>0</v>
      </c>
      <c r="S30" s="17">
        <f>[4]ｸﾗﾐ!$S26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[4]ｸﾗﾐ!$C27</f>
        <v>0</v>
      </c>
      <c r="D31" s="17">
        <f>[4]ｸﾗﾐ!$D27</f>
        <v>0</v>
      </c>
      <c r="E31" s="17">
        <f>[4]ｸﾗﾐ!$E27</f>
        <v>0</v>
      </c>
      <c r="F31" s="17">
        <f>[4]ｸﾗﾐ!$F27</f>
        <v>0</v>
      </c>
      <c r="G31" s="17">
        <f>[4]ｸﾗﾐ!$G27</f>
        <v>0</v>
      </c>
      <c r="H31" s="17">
        <f>[4]ｸﾗﾐ!$H27</f>
        <v>0</v>
      </c>
      <c r="I31" s="17">
        <f>[4]ｸﾗﾐ!$I27</f>
        <v>0</v>
      </c>
      <c r="J31" s="17">
        <f>[4]ｸﾗﾐ!$J27</f>
        <v>0</v>
      </c>
      <c r="K31" s="17">
        <f>[4]ｸﾗﾐ!$K27</f>
        <v>0</v>
      </c>
      <c r="L31" s="17">
        <f>[4]ｸﾗﾐ!$L27</f>
        <v>0</v>
      </c>
      <c r="M31" s="17">
        <f>[4]ｸﾗﾐ!$M27</f>
        <v>0</v>
      </c>
      <c r="N31" s="17">
        <f>[4]ｸﾗﾐ!$N27</f>
        <v>0</v>
      </c>
      <c r="O31" s="17">
        <f>[4]ｸﾗﾐ!$O27</f>
        <v>0</v>
      </c>
      <c r="P31" s="17">
        <f>[4]ｸﾗﾐ!$P27</f>
        <v>0</v>
      </c>
      <c r="Q31" s="17">
        <f>[4]ｸﾗﾐ!$Q27</f>
        <v>0</v>
      </c>
      <c r="R31" s="17">
        <f>[4]ｸﾗﾐ!$R27</f>
        <v>0</v>
      </c>
      <c r="S31" s="17">
        <f>[4]ｸﾗﾐ!$S27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[4]ｸﾗﾐ!$C28</f>
        <v>0</v>
      </c>
      <c r="D32" s="17">
        <f>[4]ｸﾗﾐ!$D28</f>
        <v>0</v>
      </c>
      <c r="E32" s="17">
        <f>[4]ｸﾗﾐ!$E28</f>
        <v>0</v>
      </c>
      <c r="F32" s="17">
        <f>[4]ｸﾗﾐ!$F28</f>
        <v>0</v>
      </c>
      <c r="G32" s="17">
        <f>[4]ｸﾗﾐ!$G28</f>
        <v>0</v>
      </c>
      <c r="H32" s="17">
        <f>[4]ｸﾗﾐ!$H28</f>
        <v>0</v>
      </c>
      <c r="I32" s="17">
        <f>[4]ｸﾗﾐ!$I28</f>
        <v>0</v>
      </c>
      <c r="J32" s="17">
        <f>[4]ｸﾗﾐ!$J28</f>
        <v>0</v>
      </c>
      <c r="K32" s="17">
        <f>[4]ｸﾗﾐ!$K28</f>
        <v>0</v>
      </c>
      <c r="L32" s="17">
        <f>[4]ｸﾗﾐ!$L28</f>
        <v>0</v>
      </c>
      <c r="M32" s="17">
        <f>[4]ｸﾗﾐ!$M28</f>
        <v>0</v>
      </c>
      <c r="N32" s="17">
        <f>[4]ｸﾗﾐ!$N28</f>
        <v>0</v>
      </c>
      <c r="O32" s="17">
        <f>[4]ｸﾗﾐ!$O28</f>
        <v>0</v>
      </c>
      <c r="P32" s="17">
        <f>[4]ｸﾗﾐ!$P28</f>
        <v>0</v>
      </c>
      <c r="Q32" s="17">
        <f>[4]ｸﾗﾐ!$Q28</f>
        <v>0</v>
      </c>
      <c r="R32" s="17">
        <f>[4]ｸﾗﾐ!$R28</f>
        <v>0</v>
      </c>
      <c r="S32" s="17">
        <f>[4]ｸﾗﾐ!$S28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[4]ｸﾗﾐ!$C29</f>
        <v>0</v>
      </c>
      <c r="D33" s="17">
        <f>[4]ｸﾗﾐ!$D29</f>
        <v>0</v>
      </c>
      <c r="E33" s="17">
        <f>[4]ｸﾗﾐ!$E29</f>
        <v>0</v>
      </c>
      <c r="F33" s="17">
        <f>[4]ｸﾗﾐ!$F29</f>
        <v>0</v>
      </c>
      <c r="G33" s="17">
        <f>[4]ｸﾗﾐ!$G29</f>
        <v>0</v>
      </c>
      <c r="H33" s="17">
        <f>[4]ｸﾗﾐ!$H29</f>
        <v>0</v>
      </c>
      <c r="I33" s="17">
        <f>[4]ｸﾗﾐ!$I29</f>
        <v>0</v>
      </c>
      <c r="J33" s="17">
        <f>[4]ｸﾗﾐ!$J29</f>
        <v>0</v>
      </c>
      <c r="K33" s="17">
        <f>[4]ｸﾗﾐ!$K29</f>
        <v>0</v>
      </c>
      <c r="L33" s="17">
        <f>[4]ｸﾗﾐ!$L29</f>
        <v>0</v>
      </c>
      <c r="M33" s="17">
        <f>[4]ｸﾗﾐ!$M29</f>
        <v>0</v>
      </c>
      <c r="N33" s="17">
        <f>[4]ｸﾗﾐ!$N29</f>
        <v>0</v>
      </c>
      <c r="O33" s="17">
        <f>[4]ｸﾗﾐ!$O29</f>
        <v>0</v>
      </c>
      <c r="P33" s="17">
        <f>[4]ｸﾗﾐ!$P29</f>
        <v>0</v>
      </c>
      <c r="Q33" s="17">
        <f>[4]ｸﾗﾐ!$Q29</f>
        <v>0</v>
      </c>
      <c r="R33" s="17">
        <f>[4]ｸﾗﾐ!$R29</f>
        <v>0</v>
      </c>
      <c r="S33" s="17">
        <f>[4]ｸﾗﾐ!$S29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[4]ｸﾗﾐ!$C30</f>
        <v>0</v>
      </c>
      <c r="D34" s="17">
        <f>[4]ｸﾗﾐ!$D30</f>
        <v>0</v>
      </c>
      <c r="E34" s="17">
        <f>[4]ｸﾗﾐ!$E30</f>
        <v>0</v>
      </c>
      <c r="F34" s="17">
        <f>[4]ｸﾗﾐ!$F30</f>
        <v>0</v>
      </c>
      <c r="G34" s="17">
        <f>[4]ｸﾗﾐ!$G30</f>
        <v>0</v>
      </c>
      <c r="H34" s="17">
        <f>[4]ｸﾗﾐ!$H30</f>
        <v>0</v>
      </c>
      <c r="I34" s="17">
        <f>[4]ｸﾗﾐ!$I30</f>
        <v>0</v>
      </c>
      <c r="J34" s="17">
        <f>[4]ｸﾗﾐ!$J30</f>
        <v>0</v>
      </c>
      <c r="K34" s="17">
        <f>[4]ｸﾗﾐ!$K30</f>
        <v>0</v>
      </c>
      <c r="L34" s="17">
        <f>[4]ｸﾗﾐ!$L30</f>
        <v>0</v>
      </c>
      <c r="M34" s="17">
        <f>[4]ｸﾗﾐ!$M30</f>
        <v>0</v>
      </c>
      <c r="N34" s="17">
        <f>[4]ｸﾗﾐ!$N30</f>
        <v>0</v>
      </c>
      <c r="O34" s="17">
        <f>[4]ｸﾗﾐ!$O30</f>
        <v>0</v>
      </c>
      <c r="P34" s="17">
        <f>[4]ｸﾗﾐ!$P30</f>
        <v>0</v>
      </c>
      <c r="Q34" s="17">
        <f>[4]ｸﾗﾐ!$Q30</f>
        <v>0</v>
      </c>
      <c r="R34" s="17">
        <f>[4]ｸﾗﾐ!$R30</f>
        <v>0</v>
      </c>
      <c r="S34" s="17">
        <f>[4]ｸﾗﾐ!$S30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[4]ｸﾗﾐ!$C31</f>
        <v>0</v>
      </c>
      <c r="D35" s="17">
        <f>[4]ｸﾗﾐ!$D31</f>
        <v>0</v>
      </c>
      <c r="E35" s="17">
        <f>[4]ｸﾗﾐ!$E31</f>
        <v>0</v>
      </c>
      <c r="F35" s="17">
        <f>[4]ｸﾗﾐ!$F31</f>
        <v>0</v>
      </c>
      <c r="G35" s="17">
        <f>[4]ｸﾗﾐ!$G31</f>
        <v>0</v>
      </c>
      <c r="H35" s="17">
        <f>[4]ｸﾗﾐ!$H31</f>
        <v>0</v>
      </c>
      <c r="I35" s="17">
        <f>[4]ｸﾗﾐ!$I31</f>
        <v>0</v>
      </c>
      <c r="J35" s="17">
        <f>[4]ｸﾗﾐ!$J31</f>
        <v>0</v>
      </c>
      <c r="K35" s="17">
        <f>[4]ｸﾗﾐ!$K31</f>
        <v>0</v>
      </c>
      <c r="L35" s="17">
        <f>[4]ｸﾗﾐ!$L31</f>
        <v>0</v>
      </c>
      <c r="M35" s="17">
        <f>[4]ｸﾗﾐ!$M31</f>
        <v>0</v>
      </c>
      <c r="N35" s="17">
        <f>[4]ｸﾗﾐ!$N31</f>
        <v>0</v>
      </c>
      <c r="O35" s="17">
        <f>[4]ｸﾗﾐ!$O31</f>
        <v>0</v>
      </c>
      <c r="P35" s="17">
        <f>[4]ｸﾗﾐ!$P31</f>
        <v>0</v>
      </c>
      <c r="Q35" s="17">
        <f>[4]ｸﾗﾐ!$Q31</f>
        <v>0</v>
      </c>
      <c r="R35" s="17">
        <f>[4]ｸﾗﾐ!$R31</f>
        <v>0</v>
      </c>
      <c r="S35" s="17">
        <f>[4]ｸﾗﾐ!$S31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[4]ｸﾗﾐ!$C32</f>
        <v>0</v>
      </c>
      <c r="D36" s="17">
        <f>[4]ｸﾗﾐ!$D32</f>
        <v>0</v>
      </c>
      <c r="E36" s="17">
        <f>[4]ｸﾗﾐ!$E32</f>
        <v>0</v>
      </c>
      <c r="F36" s="17">
        <f>[4]ｸﾗﾐ!$F32</f>
        <v>0</v>
      </c>
      <c r="G36" s="17">
        <f>[4]ｸﾗﾐ!$G32</f>
        <v>0</v>
      </c>
      <c r="H36" s="17">
        <f>[4]ｸﾗﾐ!$H32</f>
        <v>0</v>
      </c>
      <c r="I36" s="17">
        <f>[4]ｸﾗﾐ!$I32</f>
        <v>0</v>
      </c>
      <c r="J36" s="17">
        <f>[4]ｸﾗﾐ!$J32</f>
        <v>0</v>
      </c>
      <c r="K36" s="17">
        <f>[4]ｸﾗﾐ!$K32</f>
        <v>0</v>
      </c>
      <c r="L36" s="17">
        <f>[4]ｸﾗﾐ!$L32</f>
        <v>0</v>
      </c>
      <c r="M36" s="17">
        <f>[4]ｸﾗﾐ!$M32</f>
        <v>0</v>
      </c>
      <c r="N36" s="17">
        <f>[4]ｸﾗﾐ!$N32</f>
        <v>0</v>
      </c>
      <c r="O36" s="17">
        <f>[4]ｸﾗﾐ!$O32</f>
        <v>0</v>
      </c>
      <c r="P36" s="17">
        <f>[4]ｸﾗﾐ!$P32</f>
        <v>0</v>
      </c>
      <c r="Q36" s="17">
        <f>[4]ｸﾗﾐ!$Q32</f>
        <v>0</v>
      </c>
      <c r="R36" s="17">
        <f>[4]ｸﾗﾐ!$R32</f>
        <v>0</v>
      </c>
      <c r="S36" s="17">
        <f>[4]ｸﾗﾐ!$S32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[4]ｸﾗﾐ!$C33</f>
        <v>0</v>
      </c>
      <c r="D37" s="17">
        <f>[4]ｸﾗﾐ!$D33</f>
        <v>0</v>
      </c>
      <c r="E37" s="17">
        <f>[4]ｸﾗﾐ!$E33</f>
        <v>0</v>
      </c>
      <c r="F37" s="17">
        <f>[4]ｸﾗﾐ!$F33</f>
        <v>0</v>
      </c>
      <c r="G37" s="17">
        <f>[4]ｸﾗﾐ!$G33</f>
        <v>0</v>
      </c>
      <c r="H37" s="17">
        <f>[4]ｸﾗﾐ!$H33</f>
        <v>0</v>
      </c>
      <c r="I37" s="17">
        <f>[4]ｸﾗﾐ!$I33</f>
        <v>0</v>
      </c>
      <c r="J37" s="17">
        <f>[4]ｸﾗﾐ!$J33</f>
        <v>0</v>
      </c>
      <c r="K37" s="17">
        <f>[4]ｸﾗﾐ!$K33</f>
        <v>0</v>
      </c>
      <c r="L37" s="17">
        <f>[4]ｸﾗﾐ!$L33</f>
        <v>0</v>
      </c>
      <c r="M37" s="17">
        <f>[4]ｸﾗﾐ!$M33</f>
        <v>0</v>
      </c>
      <c r="N37" s="17">
        <f>[4]ｸﾗﾐ!$N33</f>
        <v>0</v>
      </c>
      <c r="O37" s="17">
        <f>[4]ｸﾗﾐ!$O33</f>
        <v>0</v>
      </c>
      <c r="P37" s="17">
        <f>[4]ｸﾗﾐ!$P33</f>
        <v>0</v>
      </c>
      <c r="Q37" s="17">
        <f>[4]ｸﾗﾐ!$Q33</f>
        <v>0</v>
      </c>
      <c r="R37" s="17">
        <f>[4]ｸﾗﾐ!$R33</f>
        <v>0</v>
      </c>
      <c r="S37" s="17">
        <f>[4]ｸﾗﾐ!$S33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[4]ｸﾗﾐ!$C34</f>
        <v>0</v>
      </c>
      <c r="D38" s="17">
        <f>[4]ｸﾗﾐ!$D34</f>
        <v>0</v>
      </c>
      <c r="E38" s="17">
        <f>[4]ｸﾗﾐ!$E34</f>
        <v>0</v>
      </c>
      <c r="F38" s="17">
        <f>[4]ｸﾗﾐ!$F34</f>
        <v>0</v>
      </c>
      <c r="G38" s="17">
        <f>[4]ｸﾗﾐ!$G34</f>
        <v>0</v>
      </c>
      <c r="H38" s="17">
        <f>[4]ｸﾗﾐ!$H34</f>
        <v>0</v>
      </c>
      <c r="I38" s="17">
        <f>[4]ｸﾗﾐ!$I34</f>
        <v>0</v>
      </c>
      <c r="J38" s="17">
        <f>[4]ｸﾗﾐ!$J34</f>
        <v>0</v>
      </c>
      <c r="K38" s="17">
        <f>[4]ｸﾗﾐ!$K34</f>
        <v>0</v>
      </c>
      <c r="L38" s="17">
        <f>[4]ｸﾗﾐ!$L34</f>
        <v>0</v>
      </c>
      <c r="M38" s="17">
        <f>[4]ｸﾗﾐ!$M34</f>
        <v>0</v>
      </c>
      <c r="N38" s="17">
        <f>[4]ｸﾗﾐ!$N34</f>
        <v>0</v>
      </c>
      <c r="O38" s="17">
        <f>[4]ｸﾗﾐ!$O34</f>
        <v>0</v>
      </c>
      <c r="P38" s="17">
        <f>[4]ｸﾗﾐ!$P34</f>
        <v>0</v>
      </c>
      <c r="Q38" s="17">
        <f>[4]ｸﾗﾐ!$Q34</f>
        <v>0</v>
      </c>
      <c r="R38" s="17">
        <f>[4]ｸﾗﾐ!$R34</f>
        <v>0</v>
      </c>
      <c r="S38" s="17">
        <f>[4]ｸﾗﾐ!$S34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[4]ｸﾗﾐ!$C35</f>
        <v>0</v>
      </c>
      <c r="D39" s="17">
        <f>[4]ｸﾗﾐ!$D35</f>
        <v>0</v>
      </c>
      <c r="E39" s="17">
        <f>[4]ｸﾗﾐ!$E35</f>
        <v>0</v>
      </c>
      <c r="F39" s="17">
        <f>[4]ｸﾗﾐ!$F35</f>
        <v>0</v>
      </c>
      <c r="G39" s="17">
        <f>[4]ｸﾗﾐ!$G35</f>
        <v>0</v>
      </c>
      <c r="H39" s="17">
        <f>[4]ｸﾗﾐ!$H35</f>
        <v>0</v>
      </c>
      <c r="I39" s="17">
        <f>[4]ｸﾗﾐ!$I35</f>
        <v>0</v>
      </c>
      <c r="J39" s="17">
        <f>[4]ｸﾗﾐ!$J35</f>
        <v>0</v>
      </c>
      <c r="K39" s="17">
        <f>[4]ｸﾗﾐ!$K35</f>
        <v>0</v>
      </c>
      <c r="L39" s="17">
        <f>[4]ｸﾗﾐ!$L35</f>
        <v>0</v>
      </c>
      <c r="M39" s="17">
        <f>[4]ｸﾗﾐ!$M35</f>
        <v>0</v>
      </c>
      <c r="N39" s="17">
        <f>[4]ｸﾗﾐ!$N35</f>
        <v>0</v>
      </c>
      <c r="O39" s="17">
        <f>[4]ｸﾗﾐ!$O35</f>
        <v>0</v>
      </c>
      <c r="P39" s="17">
        <f>[4]ｸﾗﾐ!$P35</f>
        <v>0</v>
      </c>
      <c r="Q39" s="17">
        <f>[4]ｸﾗﾐ!$Q35</f>
        <v>0</v>
      </c>
      <c r="R39" s="17">
        <f>[4]ｸﾗﾐ!$R35</f>
        <v>0</v>
      </c>
      <c r="S39" s="17">
        <f>[4]ｸﾗﾐ!$S35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[4]ｸﾗﾐ!$C36</f>
        <v>0</v>
      </c>
      <c r="D40" s="17">
        <f>[4]ｸﾗﾐ!$D36</f>
        <v>0</v>
      </c>
      <c r="E40" s="17">
        <f>[4]ｸﾗﾐ!$E36</f>
        <v>0</v>
      </c>
      <c r="F40" s="17">
        <f>[4]ｸﾗﾐ!$F36</f>
        <v>0</v>
      </c>
      <c r="G40" s="17">
        <f>[4]ｸﾗﾐ!$G36</f>
        <v>0</v>
      </c>
      <c r="H40" s="17">
        <f>[4]ｸﾗﾐ!$H36</f>
        <v>0</v>
      </c>
      <c r="I40" s="17">
        <f>[4]ｸﾗﾐ!$I36</f>
        <v>0</v>
      </c>
      <c r="J40" s="17">
        <f>[4]ｸﾗﾐ!$J36</f>
        <v>0</v>
      </c>
      <c r="K40" s="17">
        <f>[4]ｸﾗﾐ!$K36</f>
        <v>0</v>
      </c>
      <c r="L40" s="17">
        <f>[4]ｸﾗﾐ!$L36</f>
        <v>0</v>
      </c>
      <c r="M40" s="17">
        <f>[4]ｸﾗﾐ!$M36</f>
        <v>0</v>
      </c>
      <c r="N40" s="17">
        <f>[4]ｸﾗﾐ!$N36</f>
        <v>0</v>
      </c>
      <c r="O40" s="17">
        <f>[4]ｸﾗﾐ!$O36</f>
        <v>0</v>
      </c>
      <c r="P40" s="17">
        <f>[4]ｸﾗﾐ!$P36</f>
        <v>0</v>
      </c>
      <c r="Q40" s="17">
        <f>[4]ｸﾗﾐ!$Q36</f>
        <v>0</v>
      </c>
      <c r="R40" s="17">
        <f>[4]ｸﾗﾐ!$R36</f>
        <v>0</v>
      </c>
      <c r="S40" s="17">
        <f>[4]ｸﾗﾐ!$S36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[4]ｸﾗﾐ!$C37</f>
        <v>0</v>
      </c>
      <c r="D41" s="17">
        <f>[4]ｸﾗﾐ!$D37</f>
        <v>0</v>
      </c>
      <c r="E41" s="17">
        <f>[4]ｸﾗﾐ!$E37</f>
        <v>0</v>
      </c>
      <c r="F41" s="17">
        <f>[4]ｸﾗﾐ!$F37</f>
        <v>0</v>
      </c>
      <c r="G41" s="17">
        <f>[4]ｸﾗﾐ!$G37</f>
        <v>0</v>
      </c>
      <c r="H41" s="17">
        <f>[4]ｸﾗﾐ!$H37</f>
        <v>0</v>
      </c>
      <c r="I41" s="17">
        <f>[4]ｸﾗﾐ!$I37</f>
        <v>0</v>
      </c>
      <c r="J41" s="17">
        <f>[4]ｸﾗﾐ!$J37</f>
        <v>0</v>
      </c>
      <c r="K41" s="17">
        <f>[4]ｸﾗﾐ!$K37</f>
        <v>0</v>
      </c>
      <c r="L41" s="17">
        <f>[4]ｸﾗﾐ!$L37</f>
        <v>0</v>
      </c>
      <c r="M41" s="17">
        <f>[4]ｸﾗﾐ!$M37</f>
        <v>0</v>
      </c>
      <c r="N41" s="17">
        <f>[4]ｸﾗﾐ!$N37</f>
        <v>0</v>
      </c>
      <c r="O41" s="17">
        <f>[4]ｸﾗﾐ!$O37</f>
        <v>0</v>
      </c>
      <c r="P41" s="17">
        <f>[4]ｸﾗﾐ!$P37</f>
        <v>0</v>
      </c>
      <c r="Q41" s="17">
        <f>[4]ｸﾗﾐ!$Q37</f>
        <v>0</v>
      </c>
      <c r="R41" s="17">
        <f>[4]ｸﾗﾐ!$R37</f>
        <v>0</v>
      </c>
      <c r="S41" s="17">
        <f>[4]ｸﾗﾐ!$S37</f>
        <v>0</v>
      </c>
      <c r="U41">
        <f t="shared" si="2"/>
        <v>0</v>
      </c>
      <c r="V41" t="b">
        <f t="shared" si="3"/>
        <v>1</v>
      </c>
    </row>
    <row r="42" spans="2:22">
      <c r="B42" s="17">
        <v>37</v>
      </c>
      <c r="C42" s="17">
        <f>[4]ｸﾗﾐ!$C38</f>
        <v>0</v>
      </c>
      <c r="D42" s="17">
        <f>[4]ｸﾗﾐ!$D38</f>
        <v>0</v>
      </c>
      <c r="E42" s="17">
        <f>[4]ｸﾗﾐ!$E38</f>
        <v>0</v>
      </c>
      <c r="F42" s="17">
        <f>[4]ｸﾗﾐ!$F38</f>
        <v>0</v>
      </c>
      <c r="G42" s="17">
        <f>[4]ｸﾗﾐ!$G38</f>
        <v>0</v>
      </c>
      <c r="H42" s="17">
        <f>[4]ｸﾗﾐ!$H38</f>
        <v>0</v>
      </c>
      <c r="I42" s="17">
        <f>[4]ｸﾗﾐ!$I38</f>
        <v>0</v>
      </c>
      <c r="J42" s="17">
        <f>[4]ｸﾗﾐ!$J38</f>
        <v>0</v>
      </c>
      <c r="K42" s="17">
        <f>[4]ｸﾗﾐ!$K38</f>
        <v>0</v>
      </c>
      <c r="L42" s="17">
        <f>[4]ｸﾗﾐ!$L38</f>
        <v>0</v>
      </c>
      <c r="M42" s="17">
        <f>[4]ｸﾗﾐ!$M38</f>
        <v>0</v>
      </c>
      <c r="N42" s="17">
        <f>[4]ｸﾗﾐ!$N38</f>
        <v>0</v>
      </c>
      <c r="O42" s="17">
        <f>[4]ｸﾗﾐ!$O38</f>
        <v>0</v>
      </c>
      <c r="P42" s="17">
        <f>[4]ｸﾗﾐ!$P38</f>
        <v>0</v>
      </c>
      <c r="Q42" s="17">
        <f>[4]ｸﾗﾐ!$Q38</f>
        <v>0</v>
      </c>
      <c r="R42" s="17">
        <f>[4]ｸﾗﾐ!$R38</f>
        <v>0</v>
      </c>
      <c r="S42" s="17">
        <f>[4]ｸﾗﾐ!$S38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[4]ｸﾗﾐ!$C39</f>
        <v>0</v>
      </c>
      <c r="D43" s="17">
        <f>[4]ｸﾗﾐ!$D39</f>
        <v>0</v>
      </c>
      <c r="E43" s="17">
        <f>[4]ｸﾗﾐ!$E39</f>
        <v>0</v>
      </c>
      <c r="F43" s="17">
        <f>[4]ｸﾗﾐ!$F39</f>
        <v>0</v>
      </c>
      <c r="G43" s="17">
        <f>[4]ｸﾗﾐ!$G39</f>
        <v>0</v>
      </c>
      <c r="H43" s="17">
        <f>[4]ｸﾗﾐ!$H39</f>
        <v>0</v>
      </c>
      <c r="I43" s="17">
        <f>[4]ｸﾗﾐ!$I39</f>
        <v>0</v>
      </c>
      <c r="J43" s="17">
        <f>[4]ｸﾗﾐ!$J39</f>
        <v>0</v>
      </c>
      <c r="K43" s="17">
        <f>[4]ｸﾗﾐ!$K39</f>
        <v>0</v>
      </c>
      <c r="L43" s="17">
        <f>[4]ｸﾗﾐ!$L39</f>
        <v>0</v>
      </c>
      <c r="M43" s="17">
        <f>[4]ｸﾗﾐ!$M39</f>
        <v>0</v>
      </c>
      <c r="N43" s="17">
        <f>[4]ｸﾗﾐ!$N39</f>
        <v>0</v>
      </c>
      <c r="O43" s="17">
        <f>[4]ｸﾗﾐ!$O39</f>
        <v>0</v>
      </c>
      <c r="P43" s="17">
        <f>[4]ｸﾗﾐ!$P39</f>
        <v>0</v>
      </c>
      <c r="Q43" s="17">
        <f>[4]ｸﾗﾐ!$Q39</f>
        <v>0</v>
      </c>
      <c r="R43" s="17">
        <f>[4]ｸﾗﾐ!$R39</f>
        <v>0</v>
      </c>
      <c r="S43" s="17">
        <f>[4]ｸﾗﾐ!$S39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[4]ｸﾗﾐ!$C40</f>
        <v>0</v>
      </c>
      <c r="D44" s="17">
        <f>[4]ｸﾗﾐ!$D40</f>
        <v>0</v>
      </c>
      <c r="E44" s="17">
        <f>[4]ｸﾗﾐ!$E40</f>
        <v>0</v>
      </c>
      <c r="F44" s="17">
        <f>[4]ｸﾗﾐ!$F40</f>
        <v>0</v>
      </c>
      <c r="G44" s="17">
        <f>[4]ｸﾗﾐ!$G40</f>
        <v>0</v>
      </c>
      <c r="H44" s="17">
        <f>[4]ｸﾗﾐ!$H40</f>
        <v>0</v>
      </c>
      <c r="I44" s="17">
        <f>[4]ｸﾗﾐ!$I40</f>
        <v>0</v>
      </c>
      <c r="J44" s="17">
        <f>[4]ｸﾗﾐ!$J40</f>
        <v>0</v>
      </c>
      <c r="K44" s="17">
        <f>[4]ｸﾗﾐ!$K40</f>
        <v>0</v>
      </c>
      <c r="L44" s="17">
        <f>[4]ｸﾗﾐ!$L40</f>
        <v>0</v>
      </c>
      <c r="M44" s="17">
        <f>[4]ｸﾗﾐ!$M40</f>
        <v>0</v>
      </c>
      <c r="N44" s="17">
        <f>[4]ｸﾗﾐ!$N40</f>
        <v>0</v>
      </c>
      <c r="O44" s="17">
        <f>[4]ｸﾗﾐ!$O40</f>
        <v>0</v>
      </c>
      <c r="P44" s="17">
        <f>[4]ｸﾗﾐ!$P40</f>
        <v>0</v>
      </c>
      <c r="Q44" s="17">
        <f>[4]ｸﾗﾐ!$Q40</f>
        <v>0</v>
      </c>
      <c r="R44" s="17">
        <f>[4]ｸﾗﾐ!$R40</f>
        <v>0</v>
      </c>
      <c r="S44" s="17">
        <f>[4]ｸﾗﾐ!$S40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[4]ｸﾗﾐ!$C41</f>
        <v>0</v>
      </c>
      <c r="D45" s="17">
        <f>[4]ｸﾗﾐ!$D41</f>
        <v>0</v>
      </c>
      <c r="E45" s="17">
        <f>[4]ｸﾗﾐ!$E41</f>
        <v>0</v>
      </c>
      <c r="F45" s="17">
        <f>[4]ｸﾗﾐ!$F41</f>
        <v>0</v>
      </c>
      <c r="G45" s="17">
        <f>[4]ｸﾗﾐ!$G41</f>
        <v>0</v>
      </c>
      <c r="H45" s="17">
        <f>[4]ｸﾗﾐ!$H41</f>
        <v>0</v>
      </c>
      <c r="I45" s="17">
        <f>[4]ｸﾗﾐ!$I41</f>
        <v>0</v>
      </c>
      <c r="J45" s="17">
        <f>[4]ｸﾗﾐ!$J41</f>
        <v>0</v>
      </c>
      <c r="K45" s="17">
        <f>[4]ｸﾗﾐ!$K41</f>
        <v>0</v>
      </c>
      <c r="L45" s="17">
        <f>[4]ｸﾗﾐ!$L41</f>
        <v>0</v>
      </c>
      <c r="M45" s="17">
        <f>[4]ｸﾗﾐ!$M41</f>
        <v>0</v>
      </c>
      <c r="N45" s="17">
        <f>[4]ｸﾗﾐ!$N41</f>
        <v>0</v>
      </c>
      <c r="O45" s="17">
        <f>[4]ｸﾗﾐ!$O41</f>
        <v>0</v>
      </c>
      <c r="P45" s="17">
        <f>[4]ｸﾗﾐ!$P41</f>
        <v>0</v>
      </c>
      <c r="Q45" s="17">
        <f>[4]ｸﾗﾐ!$Q41</f>
        <v>0</v>
      </c>
      <c r="R45" s="17">
        <f>[4]ｸﾗﾐ!$R41</f>
        <v>0</v>
      </c>
      <c r="S45" s="17">
        <f>[4]ｸﾗﾐ!$S41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[4]ｸﾗﾐ!$C42</f>
        <v>0</v>
      </c>
      <c r="D46" s="17">
        <f>[4]ｸﾗﾐ!$D42</f>
        <v>0</v>
      </c>
      <c r="E46" s="17">
        <f>[4]ｸﾗﾐ!$E42</f>
        <v>0</v>
      </c>
      <c r="F46" s="17">
        <f>[4]ｸﾗﾐ!$F42</f>
        <v>0</v>
      </c>
      <c r="G46" s="17">
        <f>[4]ｸﾗﾐ!$G42</f>
        <v>0</v>
      </c>
      <c r="H46" s="17">
        <f>[4]ｸﾗﾐ!$H42</f>
        <v>0</v>
      </c>
      <c r="I46" s="17">
        <f>[4]ｸﾗﾐ!$I42</f>
        <v>0</v>
      </c>
      <c r="J46" s="17">
        <f>[4]ｸﾗﾐ!$J42</f>
        <v>0</v>
      </c>
      <c r="K46" s="17">
        <f>[4]ｸﾗﾐ!$K42</f>
        <v>0</v>
      </c>
      <c r="L46" s="17">
        <f>[4]ｸﾗﾐ!$L42</f>
        <v>0</v>
      </c>
      <c r="M46" s="17">
        <f>[4]ｸﾗﾐ!$M42</f>
        <v>0</v>
      </c>
      <c r="N46" s="17">
        <f>[4]ｸﾗﾐ!$N42</f>
        <v>0</v>
      </c>
      <c r="O46" s="17">
        <f>[4]ｸﾗﾐ!$O42</f>
        <v>0</v>
      </c>
      <c r="P46" s="17">
        <f>[4]ｸﾗﾐ!$P42</f>
        <v>0</v>
      </c>
      <c r="Q46" s="17">
        <f>[4]ｸﾗﾐ!$Q42</f>
        <v>0</v>
      </c>
      <c r="R46" s="17">
        <f>[4]ｸﾗﾐ!$R42</f>
        <v>0</v>
      </c>
      <c r="S46" s="17">
        <f>[4]ｸﾗﾐ!$S42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[4]ｸﾗﾐ!$C43</f>
        <v>0</v>
      </c>
      <c r="D47" s="17">
        <f>[4]ｸﾗﾐ!$D43</f>
        <v>0</v>
      </c>
      <c r="E47" s="17">
        <f>[4]ｸﾗﾐ!$E43</f>
        <v>0</v>
      </c>
      <c r="F47" s="17">
        <f>[4]ｸﾗﾐ!$F43</f>
        <v>0</v>
      </c>
      <c r="G47" s="17">
        <f>[4]ｸﾗﾐ!$G43</f>
        <v>0</v>
      </c>
      <c r="H47" s="17">
        <f>[4]ｸﾗﾐ!$H43</f>
        <v>0</v>
      </c>
      <c r="I47" s="17">
        <f>[4]ｸﾗﾐ!$I43</f>
        <v>0</v>
      </c>
      <c r="J47" s="17">
        <f>[4]ｸﾗﾐ!$J43</f>
        <v>0</v>
      </c>
      <c r="K47" s="17">
        <f>[4]ｸﾗﾐ!$K43</f>
        <v>0</v>
      </c>
      <c r="L47" s="17">
        <f>[4]ｸﾗﾐ!$L43</f>
        <v>0</v>
      </c>
      <c r="M47" s="17">
        <f>[4]ｸﾗﾐ!$M43</f>
        <v>0</v>
      </c>
      <c r="N47" s="17">
        <f>[4]ｸﾗﾐ!$N43</f>
        <v>0</v>
      </c>
      <c r="O47" s="17">
        <f>[4]ｸﾗﾐ!$O43</f>
        <v>0</v>
      </c>
      <c r="P47" s="17">
        <f>[4]ｸﾗﾐ!$P43</f>
        <v>0</v>
      </c>
      <c r="Q47" s="17">
        <f>[4]ｸﾗﾐ!$Q43</f>
        <v>0</v>
      </c>
      <c r="R47" s="17">
        <f>[4]ｸﾗﾐ!$R43</f>
        <v>0</v>
      </c>
      <c r="S47" s="17">
        <f>[4]ｸﾗﾐ!$S43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[4]ｸﾗﾐ!$C44</f>
        <v>0</v>
      </c>
      <c r="D48" s="17">
        <f>[4]ｸﾗﾐ!$D44</f>
        <v>0</v>
      </c>
      <c r="E48" s="17">
        <f>[4]ｸﾗﾐ!$E44</f>
        <v>0</v>
      </c>
      <c r="F48" s="17">
        <f>[4]ｸﾗﾐ!$F44</f>
        <v>0</v>
      </c>
      <c r="G48" s="17">
        <f>[4]ｸﾗﾐ!$G44</f>
        <v>0</v>
      </c>
      <c r="H48" s="17">
        <f>[4]ｸﾗﾐ!$H44</f>
        <v>0</v>
      </c>
      <c r="I48" s="17">
        <f>[4]ｸﾗﾐ!$I44</f>
        <v>0</v>
      </c>
      <c r="J48" s="17">
        <f>[4]ｸﾗﾐ!$J44</f>
        <v>0</v>
      </c>
      <c r="K48" s="17">
        <f>[4]ｸﾗﾐ!$K44</f>
        <v>0</v>
      </c>
      <c r="L48" s="17">
        <f>[4]ｸﾗﾐ!$L44</f>
        <v>0</v>
      </c>
      <c r="M48" s="17">
        <f>[4]ｸﾗﾐ!$M44</f>
        <v>0</v>
      </c>
      <c r="N48" s="17">
        <f>[4]ｸﾗﾐ!$N44</f>
        <v>0</v>
      </c>
      <c r="O48" s="17">
        <f>[4]ｸﾗﾐ!$O44</f>
        <v>0</v>
      </c>
      <c r="P48" s="17">
        <f>[4]ｸﾗﾐ!$P44</f>
        <v>0</v>
      </c>
      <c r="Q48" s="17">
        <f>[4]ｸﾗﾐ!$Q44</f>
        <v>0</v>
      </c>
      <c r="R48" s="17">
        <f>[4]ｸﾗﾐ!$R44</f>
        <v>0</v>
      </c>
      <c r="S48" s="17">
        <f>[4]ｸﾗﾐ!$S44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[4]ｸﾗﾐ!$C45</f>
        <v>0</v>
      </c>
      <c r="D49" s="17">
        <f>[4]ｸﾗﾐ!$D45</f>
        <v>0</v>
      </c>
      <c r="E49" s="17">
        <f>[4]ｸﾗﾐ!$E45</f>
        <v>0</v>
      </c>
      <c r="F49" s="17">
        <f>[4]ｸﾗﾐ!$F45</f>
        <v>0</v>
      </c>
      <c r="G49" s="17">
        <f>[4]ｸﾗﾐ!$G45</f>
        <v>0</v>
      </c>
      <c r="H49" s="17">
        <f>[4]ｸﾗﾐ!$H45</f>
        <v>0</v>
      </c>
      <c r="I49" s="17">
        <f>[4]ｸﾗﾐ!$I45</f>
        <v>0</v>
      </c>
      <c r="J49" s="17">
        <f>[4]ｸﾗﾐ!$J45</f>
        <v>0</v>
      </c>
      <c r="K49" s="17">
        <f>[4]ｸﾗﾐ!$K45</f>
        <v>0</v>
      </c>
      <c r="L49" s="17">
        <f>[4]ｸﾗﾐ!$L45</f>
        <v>0</v>
      </c>
      <c r="M49" s="17">
        <f>[4]ｸﾗﾐ!$M45</f>
        <v>0</v>
      </c>
      <c r="N49" s="17">
        <f>[4]ｸﾗﾐ!$N45</f>
        <v>0</v>
      </c>
      <c r="O49" s="17">
        <f>[4]ｸﾗﾐ!$O45</f>
        <v>0</v>
      </c>
      <c r="P49" s="17">
        <f>[4]ｸﾗﾐ!$P45</f>
        <v>0</v>
      </c>
      <c r="Q49" s="17">
        <f>[4]ｸﾗﾐ!$Q45</f>
        <v>0</v>
      </c>
      <c r="R49" s="17">
        <f>[4]ｸﾗﾐ!$R45</f>
        <v>0</v>
      </c>
      <c r="S49" s="17">
        <f>[4]ｸﾗﾐ!$S45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[4]ｸﾗﾐ!$C46</f>
        <v>0</v>
      </c>
      <c r="D50" s="17">
        <f>[4]ｸﾗﾐ!$D46</f>
        <v>0</v>
      </c>
      <c r="E50" s="17">
        <f>[4]ｸﾗﾐ!$E46</f>
        <v>0</v>
      </c>
      <c r="F50" s="17">
        <f>[4]ｸﾗﾐ!$F46</f>
        <v>0</v>
      </c>
      <c r="G50" s="17">
        <f>[4]ｸﾗﾐ!$G46</f>
        <v>0</v>
      </c>
      <c r="H50" s="17">
        <f>[4]ｸﾗﾐ!$H46</f>
        <v>0</v>
      </c>
      <c r="I50" s="17">
        <f>[4]ｸﾗﾐ!$I46</f>
        <v>0</v>
      </c>
      <c r="J50" s="17">
        <f>[4]ｸﾗﾐ!$J46</f>
        <v>0</v>
      </c>
      <c r="K50" s="17">
        <f>[4]ｸﾗﾐ!$K46</f>
        <v>0</v>
      </c>
      <c r="L50" s="17">
        <f>[4]ｸﾗﾐ!$L46</f>
        <v>0</v>
      </c>
      <c r="M50" s="17">
        <f>[4]ｸﾗﾐ!$M46</f>
        <v>0</v>
      </c>
      <c r="N50" s="17">
        <f>[4]ｸﾗﾐ!$N46</f>
        <v>0</v>
      </c>
      <c r="O50" s="17">
        <f>[4]ｸﾗﾐ!$O46</f>
        <v>0</v>
      </c>
      <c r="P50" s="17">
        <f>[4]ｸﾗﾐ!$P46</f>
        <v>0</v>
      </c>
      <c r="Q50" s="17">
        <f>[4]ｸﾗﾐ!$Q46</f>
        <v>0</v>
      </c>
      <c r="R50" s="17">
        <f>[4]ｸﾗﾐ!$R46</f>
        <v>0</v>
      </c>
      <c r="S50" s="17">
        <f>[4]ｸﾗﾐ!$S46</f>
        <v>0</v>
      </c>
      <c r="U50">
        <f t="shared" si="2"/>
        <v>0</v>
      </c>
      <c r="V50" t="b">
        <f t="shared" si="3"/>
        <v>1</v>
      </c>
    </row>
    <row r="51" spans="2:22">
      <c r="B51" s="17">
        <v>46</v>
      </c>
      <c r="C51" s="17">
        <f>[4]ｸﾗﾐ!$C47</f>
        <v>0</v>
      </c>
      <c r="D51" s="17">
        <f>[4]ｸﾗﾐ!$D47</f>
        <v>0</v>
      </c>
      <c r="E51" s="17">
        <f>[4]ｸﾗﾐ!$E47</f>
        <v>0</v>
      </c>
      <c r="F51" s="17">
        <f>[4]ｸﾗﾐ!$F47</f>
        <v>0</v>
      </c>
      <c r="G51" s="17">
        <f>[4]ｸﾗﾐ!$G47</f>
        <v>0</v>
      </c>
      <c r="H51" s="17">
        <f>[4]ｸﾗﾐ!$H47</f>
        <v>0</v>
      </c>
      <c r="I51" s="17">
        <f>[4]ｸﾗﾐ!$I47</f>
        <v>0</v>
      </c>
      <c r="J51" s="17">
        <f>[4]ｸﾗﾐ!$J47</f>
        <v>0</v>
      </c>
      <c r="K51" s="17">
        <f>[4]ｸﾗﾐ!$K47</f>
        <v>0</v>
      </c>
      <c r="L51" s="17">
        <f>[4]ｸﾗﾐ!$L47</f>
        <v>0</v>
      </c>
      <c r="M51" s="17">
        <f>[4]ｸﾗﾐ!$M47</f>
        <v>0</v>
      </c>
      <c r="N51" s="17">
        <f>[4]ｸﾗﾐ!$N47</f>
        <v>0</v>
      </c>
      <c r="O51" s="17">
        <f>[4]ｸﾗﾐ!$O47</f>
        <v>0</v>
      </c>
      <c r="P51" s="17">
        <f>[4]ｸﾗﾐ!$P47</f>
        <v>0</v>
      </c>
      <c r="Q51" s="17">
        <f>[4]ｸﾗﾐ!$Q47</f>
        <v>0</v>
      </c>
      <c r="R51" s="17">
        <f>[4]ｸﾗﾐ!$R47</f>
        <v>0</v>
      </c>
      <c r="S51" s="17">
        <f>[4]ｸﾗﾐ!$S47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[4]ｸﾗﾐ!$C48</f>
        <v>0</v>
      </c>
      <c r="D52" s="17">
        <f>[4]ｸﾗﾐ!$D48</f>
        <v>0</v>
      </c>
      <c r="E52" s="17">
        <f>[4]ｸﾗﾐ!$E48</f>
        <v>0</v>
      </c>
      <c r="F52" s="17">
        <f>[4]ｸﾗﾐ!$F48</f>
        <v>0</v>
      </c>
      <c r="G52" s="17">
        <f>[4]ｸﾗﾐ!$G48</f>
        <v>0</v>
      </c>
      <c r="H52" s="17">
        <f>[4]ｸﾗﾐ!$H48</f>
        <v>0</v>
      </c>
      <c r="I52" s="17">
        <f>[4]ｸﾗﾐ!$I48</f>
        <v>0</v>
      </c>
      <c r="J52" s="17">
        <f>[4]ｸﾗﾐ!$J48</f>
        <v>0</v>
      </c>
      <c r="K52" s="17">
        <f>[4]ｸﾗﾐ!$K48</f>
        <v>0</v>
      </c>
      <c r="L52" s="17">
        <f>[4]ｸﾗﾐ!$L48</f>
        <v>0</v>
      </c>
      <c r="M52" s="17">
        <f>[4]ｸﾗﾐ!$M48</f>
        <v>0</v>
      </c>
      <c r="N52" s="17">
        <f>[4]ｸﾗﾐ!$N48</f>
        <v>0</v>
      </c>
      <c r="O52" s="17">
        <f>[4]ｸﾗﾐ!$O48</f>
        <v>0</v>
      </c>
      <c r="P52" s="17">
        <f>[4]ｸﾗﾐ!$P48</f>
        <v>0</v>
      </c>
      <c r="Q52" s="17">
        <f>[4]ｸﾗﾐ!$Q48</f>
        <v>0</v>
      </c>
      <c r="R52" s="17">
        <f>[4]ｸﾗﾐ!$R48</f>
        <v>0</v>
      </c>
      <c r="S52" s="17">
        <f>[4]ｸﾗﾐ!$S48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[4]ｸﾗﾐ!$C49</f>
        <v>0</v>
      </c>
      <c r="D53" s="17">
        <f>[4]ｸﾗﾐ!$D49</f>
        <v>0</v>
      </c>
      <c r="E53" s="17">
        <f>[4]ｸﾗﾐ!$E49</f>
        <v>0</v>
      </c>
      <c r="F53" s="17">
        <f>[4]ｸﾗﾐ!$F49</f>
        <v>0</v>
      </c>
      <c r="G53" s="17">
        <f>[4]ｸﾗﾐ!$G49</f>
        <v>0</v>
      </c>
      <c r="H53" s="17">
        <f>[4]ｸﾗﾐ!$H49</f>
        <v>0</v>
      </c>
      <c r="I53" s="17">
        <f>[4]ｸﾗﾐ!$I49</f>
        <v>0</v>
      </c>
      <c r="J53" s="17">
        <f>[4]ｸﾗﾐ!$J49</f>
        <v>0</v>
      </c>
      <c r="K53" s="17">
        <f>[4]ｸﾗﾐ!$K49</f>
        <v>0</v>
      </c>
      <c r="L53" s="17">
        <f>[4]ｸﾗﾐ!$L49</f>
        <v>0</v>
      </c>
      <c r="M53" s="17">
        <f>[4]ｸﾗﾐ!$M49</f>
        <v>0</v>
      </c>
      <c r="N53" s="17">
        <f>[4]ｸﾗﾐ!$N49</f>
        <v>0</v>
      </c>
      <c r="O53" s="17">
        <f>[4]ｸﾗﾐ!$O49</f>
        <v>0</v>
      </c>
      <c r="P53" s="17">
        <f>[4]ｸﾗﾐ!$P49</f>
        <v>0</v>
      </c>
      <c r="Q53" s="17">
        <f>[4]ｸﾗﾐ!$Q49</f>
        <v>0</v>
      </c>
      <c r="R53" s="17">
        <f>[4]ｸﾗﾐ!$R49</f>
        <v>0</v>
      </c>
      <c r="S53" s="17">
        <f>[4]ｸﾗﾐ!$S49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[4]ｸﾗﾐ!$C50</f>
        <v>0</v>
      </c>
      <c r="D54" s="17">
        <f>[4]ｸﾗﾐ!$D50</f>
        <v>0</v>
      </c>
      <c r="E54" s="17">
        <f>[4]ｸﾗﾐ!$E50</f>
        <v>0</v>
      </c>
      <c r="F54" s="17">
        <f>[4]ｸﾗﾐ!$F50</f>
        <v>0</v>
      </c>
      <c r="G54" s="17">
        <f>[4]ｸﾗﾐ!$G50</f>
        <v>0</v>
      </c>
      <c r="H54" s="17">
        <f>[4]ｸﾗﾐ!$H50</f>
        <v>0</v>
      </c>
      <c r="I54" s="17">
        <f>[4]ｸﾗﾐ!$I50</f>
        <v>0</v>
      </c>
      <c r="J54" s="17">
        <f>[4]ｸﾗﾐ!$J50</f>
        <v>0</v>
      </c>
      <c r="K54" s="17">
        <f>[4]ｸﾗﾐ!$K50</f>
        <v>0</v>
      </c>
      <c r="L54" s="17">
        <f>[4]ｸﾗﾐ!$L50</f>
        <v>0</v>
      </c>
      <c r="M54" s="17">
        <f>[4]ｸﾗﾐ!$M50</f>
        <v>0</v>
      </c>
      <c r="N54" s="17">
        <f>[4]ｸﾗﾐ!$N50</f>
        <v>0</v>
      </c>
      <c r="O54" s="17">
        <f>[4]ｸﾗﾐ!$O50</f>
        <v>0</v>
      </c>
      <c r="P54" s="17">
        <f>[4]ｸﾗﾐ!$P50</f>
        <v>0</v>
      </c>
      <c r="Q54" s="17">
        <f>[4]ｸﾗﾐ!$Q50</f>
        <v>0</v>
      </c>
      <c r="R54" s="17">
        <f>[4]ｸﾗﾐ!$R50</f>
        <v>0</v>
      </c>
      <c r="S54" s="17">
        <f>[4]ｸﾗﾐ!$S50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[4]ｸﾗﾐ!$C51</f>
        <v>0</v>
      </c>
      <c r="D55" s="17">
        <f>[4]ｸﾗﾐ!$D51</f>
        <v>0</v>
      </c>
      <c r="E55" s="17">
        <f>[4]ｸﾗﾐ!$E51</f>
        <v>0</v>
      </c>
      <c r="F55" s="17">
        <f>[4]ｸﾗﾐ!$F51</f>
        <v>0</v>
      </c>
      <c r="G55" s="17">
        <f>[4]ｸﾗﾐ!$G51</f>
        <v>0</v>
      </c>
      <c r="H55" s="17">
        <f>[4]ｸﾗﾐ!$H51</f>
        <v>0</v>
      </c>
      <c r="I55" s="17">
        <f>[4]ｸﾗﾐ!$I51</f>
        <v>0</v>
      </c>
      <c r="J55" s="17">
        <f>[4]ｸﾗﾐ!$J51</f>
        <v>0</v>
      </c>
      <c r="K55" s="17">
        <f>[4]ｸﾗﾐ!$K51</f>
        <v>0</v>
      </c>
      <c r="L55" s="17">
        <f>[4]ｸﾗﾐ!$L51</f>
        <v>0</v>
      </c>
      <c r="M55" s="17">
        <f>[4]ｸﾗﾐ!$M51</f>
        <v>0</v>
      </c>
      <c r="N55" s="17">
        <f>[4]ｸﾗﾐ!$N51</f>
        <v>0</v>
      </c>
      <c r="O55" s="17">
        <f>[4]ｸﾗﾐ!$O51</f>
        <v>0</v>
      </c>
      <c r="P55" s="17">
        <f>[4]ｸﾗﾐ!$P51</f>
        <v>0</v>
      </c>
      <c r="Q55" s="17">
        <f>[4]ｸﾗﾐ!$Q51</f>
        <v>0</v>
      </c>
      <c r="R55" s="17">
        <f>[4]ｸﾗﾐ!$R51</f>
        <v>0</v>
      </c>
      <c r="S55" s="17">
        <f>[4]ｸﾗﾐ!$S51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[4]ｸﾗﾐ!$C52</f>
        <v>0</v>
      </c>
      <c r="D56" s="17">
        <f>[4]ｸﾗﾐ!$D52</f>
        <v>0</v>
      </c>
      <c r="E56" s="17">
        <f>[4]ｸﾗﾐ!$E52</f>
        <v>0</v>
      </c>
      <c r="F56" s="17">
        <f>[4]ｸﾗﾐ!$F52</f>
        <v>0</v>
      </c>
      <c r="G56" s="17">
        <f>[4]ｸﾗﾐ!$G52</f>
        <v>0</v>
      </c>
      <c r="H56" s="17">
        <f>[4]ｸﾗﾐ!$H52</f>
        <v>0</v>
      </c>
      <c r="I56" s="17">
        <f>[4]ｸﾗﾐ!$I52</f>
        <v>0</v>
      </c>
      <c r="J56" s="17">
        <f>[4]ｸﾗﾐ!$J52</f>
        <v>0</v>
      </c>
      <c r="K56" s="17">
        <f>[4]ｸﾗﾐ!$K52</f>
        <v>0</v>
      </c>
      <c r="L56" s="17">
        <f>[4]ｸﾗﾐ!$L52</f>
        <v>0</v>
      </c>
      <c r="M56" s="17">
        <f>[4]ｸﾗﾐ!$M52</f>
        <v>0</v>
      </c>
      <c r="N56" s="17">
        <f>[4]ｸﾗﾐ!$N52</f>
        <v>0</v>
      </c>
      <c r="O56" s="17">
        <f>[4]ｸﾗﾐ!$O52</f>
        <v>0</v>
      </c>
      <c r="P56" s="17">
        <f>[4]ｸﾗﾐ!$P52</f>
        <v>0</v>
      </c>
      <c r="Q56" s="17">
        <f>[4]ｸﾗﾐ!$Q52</f>
        <v>0</v>
      </c>
      <c r="R56" s="17">
        <f>[4]ｸﾗﾐ!$R52</f>
        <v>0</v>
      </c>
      <c r="S56" s="17">
        <f>[4]ｸﾗﾐ!$S52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>
        <f>[4]ｸﾗﾐ!$C53</f>
        <v>0</v>
      </c>
      <c r="D57" s="17">
        <f>[4]ｸﾗﾐ!$D53</f>
        <v>0</v>
      </c>
      <c r="E57" s="17">
        <f>[4]ｸﾗﾐ!$E53</f>
        <v>0</v>
      </c>
      <c r="F57" s="17">
        <f>[4]ｸﾗﾐ!$F53</f>
        <v>0</v>
      </c>
      <c r="G57" s="17">
        <f>[4]ｸﾗﾐ!$G53</f>
        <v>0</v>
      </c>
      <c r="H57" s="17">
        <f>[4]ｸﾗﾐ!$H53</f>
        <v>0</v>
      </c>
      <c r="I57" s="17">
        <f>[4]ｸﾗﾐ!$I53</f>
        <v>0</v>
      </c>
      <c r="J57" s="17">
        <f>[4]ｸﾗﾐ!$J53</f>
        <v>0</v>
      </c>
      <c r="K57" s="17">
        <f>[4]ｸﾗﾐ!$K53</f>
        <v>0</v>
      </c>
      <c r="L57" s="17">
        <f>[4]ｸﾗﾐ!$L53</f>
        <v>0</v>
      </c>
      <c r="M57" s="17">
        <f>[4]ｸﾗﾐ!$M53</f>
        <v>0</v>
      </c>
      <c r="N57" s="17">
        <f>[4]ｸﾗﾐ!$N53</f>
        <v>0</v>
      </c>
      <c r="O57" s="17">
        <f>[4]ｸﾗﾐ!$O53</f>
        <v>0</v>
      </c>
      <c r="P57" s="17">
        <f>[4]ｸﾗﾐ!$P53</f>
        <v>0</v>
      </c>
      <c r="Q57" s="17">
        <f>[4]ｸﾗﾐ!$Q53</f>
        <v>0</v>
      </c>
      <c r="R57" s="17">
        <f>[4]ｸﾗﾐ!$R53</f>
        <v>0</v>
      </c>
      <c r="S57" s="17">
        <f>[4]ｸﾗﾐ!$S53</f>
        <v>0</v>
      </c>
      <c r="U57">
        <f t="shared" si="2"/>
        <v>0</v>
      </c>
      <c r="V57" t="b">
        <f t="shared" si="3"/>
        <v>1</v>
      </c>
    </row>
    <row r="58" spans="2:22">
      <c r="B58" s="105">
        <v>53</v>
      </c>
      <c r="C58" s="105" t="e">
        <f>[4]ｸﾗﾐ!$C54</f>
        <v>#N/A</v>
      </c>
      <c r="D58" s="105" t="e">
        <f>[4]ｸﾗﾐ!$D54</f>
        <v>#N/A</v>
      </c>
      <c r="E58" s="105" t="e">
        <f>[4]ｸﾗﾐ!$E54</f>
        <v>#N/A</v>
      </c>
      <c r="F58" s="105" t="e">
        <f>[4]ｸﾗﾐ!$F54</f>
        <v>#N/A</v>
      </c>
      <c r="G58" s="105" t="e">
        <f>[4]ｸﾗﾐ!$G54</f>
        <v>#N/A</v>
      </c>
      <c r="H58" s="105" t="e">
        <f>[4]ｸﾗﾐ!$H54</f>
        <v>#N/A</v>
      </c>
      <c r="I58" s="105" t="e">
        <f>[4]ｸﾗﾐ!$I54</f>
        <v>#N/A</v>
      </c>
      <c r="J58" s="105" t="e">
        <f>[4]ｸﾗﾐ!$J54</f>
        <v>#N/A</v>
      </c>
      <c r="K58" s="105" t="e">
        <f>[4]ｸﾗﾐ!$K54</f>
        <v>#N/A</v>
      </c>
      <c r="L58" s="105" t="e">
        <f>[4]ｸﾗﾐ!$L54</f>
        <v>#N/A</v>
      </c>
      <c r="M58" s="105" t="e">
        <f>[4]ｸﾗﾐ!$M54</f>
        <v>#N/A</v>
      </c>
      <c r="N58" s="105" t="e">
        <f>[4]ｸﾗﾐ!$N54</f>
        <v>#N/A</v>
      </c>
      <c r="O58" s="105" t="e">
        <f>[4]ｸﾗﾐ!$O54</f>
        <v>#N/A</v>
      </c>
      <c r="P58" s="105" t="e">
        <f>[4]ｸﾗﾐ!$P54</f>
        <v>#N/A</v>
      </c>
      <c r="Q58" s="105" t="e">
        <f>[4]ｸﾗﾐ!$Q54</f>
        <v>#N/A</v>
      </c>
      <c r="R58" s="105" t="e">
        <f>[4]ｸﾗﾐ!$R54</f>
        <v>#N/A</v>
      </c>
      <c r="S58" s="105" t="e">
        <f>[4]ｸﾗﾐ!$S54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AB38" sqref="AB3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3">
        <v>1</v>
      </c>
      <c r="C6" s="103">
        <f>[4]ロタ!$C2</f>
        <v>0</v>
      </c>
      <c r="D6" s="103">
        <f>[4]ロタ!$D2</f>
        <v>0</v>
      </c>
      <c r="E6" s="103">
        <f>[4]ロタ!$E2</f>
        <v>0</v>
      </c>
      <c r="F6" s="103">
        <f>[4]ロタ!$F2</f>
        <v>0</v>
      </c>
      <c r="G6" s="103">
        <f>[4]ロタ!$G2</f>
        <v>0</v>
      </c>
      <c r="H6" s="103">
        <f>[4]ロタ!$H2</f>
        <v>0</v>
      </c>
      <c r="I6" s="103">
        <f>[4]ロタ!$I2</f>
        <v>0</v>
      </c>
      <c r="J6" s="103">
        <f>[4]ロタ!$J2</f>
        <v>0</v>
      </c>
      <c r="K6" s="103">
        <f>[4]ロタ!$K2</f>
        <v>0</v>
      </c>
      <c r="L6" s="103">
        <f>[4]ロタ!$L2</f>
        <v>0</v>
      </c>
      <c r="M6" s="103">
        <f>[4]ロタ!$M2</f>
        <v>0</v>
      </c>
      <c r="N6" s="103">
        <f>[4]ロタ!$N2</f>
        <v>0</v>
      </c>
      <c r="O6" s="103">
        <f>[4]ロタ!$O2</f>
        <v>0</v>
      </c>
      <c r="P6" s="103">
        <f>[4]ロタ!$P2</f>
        <v>0</v>
      </c>
      <c r="Q6" s="103">
        <f>[4]ロタ!$Q2</f>
        <v>0</v>
      </c>
      <c r="R6" s="103">
        <f>[4]ロタ!$R2</f>
        <v>0</v>
      </c>
      <c r="S6" s="103">
        <f>[4]ロタ!$S2</f>
        <v>0</v>
      </c>
      <c r="T6" s="104"/>
      <c r="U6" s="104">
        <f t="shared" ref="U6:U29" si="0">SUM(D6:S6)</f>
        <v>0</v>
      </c>
      <c r="V6" s="104" t="b">
        <f t="shared" ref="V6:V29" si="1">IF(AND(ISERROR(C6),ISERROR(U6)),"-",C6=U6)</f>
        <v>1</v>
      </c>
    </row>
    <row r="7" spans="2:22">
      <c r="B7" s="17">
        <v>2</v>
      </c>
      <c r="C7" s="17">
        <f>[4]ロタ!$C3</f>
        <v>0</v>
      </c>
      <c r="D7" s="17">
        <f>[4]ロタ!$D3</f>
        <v>0</v>
      </c>
      <c r="E7" s="17">
        <f>[4]ロタ!$E3</f>
        <v>0</v>
      </c>
      <c r="F7" s="17">
        <f>[4]ロタ!$F3</f>
        <v>0</v>
      </c>
      <c r="G7" s="17">
        <f>[4]ロタ!$G3</f>
        <v>0</v>
      </c>
      <c r="H7" s="17">
        <f>[4]ロタ!$H3</f>
        <v>0</v>
      </c>
      <c r="I7" s="17">
        <f>[4]ロタ!$I3</f>
        <v>0</v>
      </c>
      <c r="J7" s="17">
        <f>[4]ロタ!$J3</f>
        <v>0</v>
      </c>
      <c r="K7" s="17">
        <f>[4]ロタ!$K3</f>
        <v>0</v>
      </c>
      <c r="L7" s="17">
        <f>[4]ロタ!$L3</f>
        <v>0</v>
      </c>
      <c r="M7" s="17">
        <f>[4]ロタ!$M3</f>
        <v>0</v>
      </c>
      <c r="N7" s="17">
        <f>[4]ロタ!$N3</f>
        <v>0</v>
      </c>
      <c r="O7" s="17">
        <f>[4]ロタ!$O3</f>
        <v>0</v>
      </c>
      <c r="P7" s="17">
        <f>[4]ロタ!$P3</f>
        <v>0</v>
      </c>
      <c r="Q7" s="17">
        <f>[4]ロタ!$Q3</f>
        <v>0</v>
      </c>
      <c r="R7" s="17">
        <f>[4]ロタ!$R3</f>
        <v>0</v>
      </c>
      <c r="S7" s="17">
        <f>[4]ロタ!$S3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[4]ロタ!$C4</f>
        <v>0</v>
      </c>
      <c r="D8" s="17">
        <f>[4]ロタ!$D4</f>
        <v>0</v>
      </c>
      <c r="E8" s="17">
        <f>[4]ロタ!$E4</f>
        <v>0</v>
      </c>
      <c r="F8" s="17">
        <f>[4]ロタ!$F4</f>
        <v>0</v>
      </c>
      <c r="G8" s="17">
        <f>[4]ロタ!$G4</f>
        <v>0</v>
      </c>
      <c r="H8" s="17">
        <f>[4]ロタ!$H4</f>
        <v>0</v>
      </c>
      <c r="I8" s="17">
        <f>[4]ロタ!$I4</f>
        <v>0</v>
      </c>
      <c r="J8" s="17">
        <f>[4]ロタ!$J4</f>
        <v>0</v>
      </c>
      <c r="K8" s="17">
        <f>[4]ロタ!$K4</f>
        <v>0</v>
      </c>
      <c r="L8" s="17">
        <f>[4]ロタ!$L4</f>
        <v>0</v>
      </c>
      <c r="M8" s="17">
        <f>[4]ロタ!$M4</f>
        <v>0</v>
      </c>
      <c r="N8" s="17">
        <f>[4]ロタ!$N4</f>
        <v>0</v>
      </c>
      <c r="O8" s="17">
        <f>[4]ロタ!$O4</f>
        <v>0</v>
      </c>
      <c r="P8" s="17">
        <f>[4]ロタ!$P4</f>
        <v>0</v>
      </c>
      <c r="Q8" s="17">
        <f>[4]ロタ!$Q4</f>
        <v>0</v>
      </c>
      <c r="R8" s="17">
        <f>[4]ロタ!$R4</f>
        <v>0</v>
      </c>
      <c r="S8" s="17">
        <f>[4]ロタ!$S4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[4]ロタ!$C5</f>
        <v>0</v>
      </c>
      <c r="D9" s="17">
        <f>[4]ロタ!$D5</f>
        <v>0</v>
      </c>
      <c r="E9" s="17">
        <f>[4]ロタ!$E5</f>
        <v>0</v>
      </c>
      <c r="F9" s="17">
        <f>[4]ロタ!$F5</f>
        <v>0</v>
      </c>
      <c r="G9" s="17">
        <f>[4]ロタ!$G5</f>
        <v>0</v>
      </c>
      <c r="H9" s="17">
        <f>[4]ロタ!$H5</f>
        <v>0</v>
      </c>
      <c r="I9" s="17">
        <f>[4]ロタ!$I5</f>
        <v>0</v>
      </c>
      <c r="J9" s="17">
        <f>[4]ロタ!$J5</f>
        <v>0</v>
      </c>
      <c r="K9" s="17">
        <f>[4]ロタ!$K5</f>
        <v>0</v>
      </c>
      <c r="L9" s="17">
        <f>[4]ロタ!$L5</f>
        <v>0</v>
      </c>
      <c r="M9" s="17">
        <f>[4]ロタ!$M5</f>
        <v>0</v>
      </c>
      <c r="N9" s="17">
        <f>[4]ロタ!$N5</f>
        <v>0</v>
      </c>
      <c r="O9" s="17">
        <f>[4]ロタ!$O5</f>
        <v>0</v>
      </c>
      <c r="P9" s="17">
        <f>[4]ロタ!$P5</f>
        <v>0</v>
      </c>
      <c r="Q9" s="17">
        <f>[4]ロタ!$Q5</f>
        <v>0</v>
      </c>
      <c r="R9" s="17">
        <f>[4]ロタ!$R5</f>
        <v>0</v>
      </c>
      <c r="S9" s="17">
        <f>[4]ロタ!$S5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[4]ロタ!$C6</f>
        <v>0</v>
      </c>
      <c r="D10" s="17">
        <f>[4]ロタ!$D6</f>
        <v>0</v>
      </c>
      <c r="E10" s="17">
        <f>[4]ロタ!$E6</f>
        <v>0</v>
      </c>
      <c r="F10" s="17">
        <f>[4]ロタ!$F6</f>
        <v>0</v>
      </c>
      <c r="G10" s="17">
        <f>[4]ロタ!$G6</f>
        <v>0</v>
      </c>
      <c r="H10" s="17">
        <f>[4]ロタ!$H6</f>
        <v>0</v>
      </c>
      <c r="I10" s="17">
        <f>[4]ロタ!$I6</f>
        <v>0</v>
      </c>
      <c r="J10" s="17">
        <f>[4]ロタ!$J6</f>
        <v>0</v>
      </c>
      <c r="K10" s="17">
        <f>[4]ロタ!$K6</f>
        <v>0</v>
      </c>
      <c r="L10" s="17">
        <f>[4]ロタ!$L6</f>
        <v>0</v>
      </c>
      <c r="M10" s="17">
        <f>[4]ロタ!$M6</f>
        <v>0</v>
      </c>
      <c r="N10" s="17">
        <f>[4]ロタ!$N6</f>
        <v>0</v>
      </c>
      <c r="O10" s="17">
        <f>[4]ロタ!$O6</f>
        <v>0</v>
      </c>
      <c r="P10" s="17">
        <f>[4]ロタ!$P6</f>
        <v>0</v>
      </c>
      <c r="Q10" s="17">
        <f>[4]ロタ!$Q6</f>
        <v>0</v>
      </c>
      <c r="R10" s="17">
        <f>[4]ロタ!$R6</f>
        <v>0</v>
      </c>
      <c r="S10" s="17">
        <f>[4]ロタ!$S6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[4]ロタ!$C7</f>
        <v>1</v>
      </c>
      <c r="D11" s="17">
        <f>[4]ロタ!$D7</f>
        <v>0</v>
      </c>
      <c r="E11" s="17">
        <f>[4]ロタ!$E7</f>
        <v>0</v>
      </c>
      <c r="F11" s="17">
        <f>[4]ロタ!$F7</f>
        <v>1</v>
      </c>
      <c r="G11" s="17">
        <f>[4]ロタ!$G7</f>
        <v>0</v>
      </c>
      <c r="H11" s="17">
        <f>[4]ロタ!$H7</f>
        <v>0</v>
      </c>
      <c r="I11" s="17">
        <f>[4]ロタ!$I7</f>
        <v>0</v>
      </c>
      <c r="J11" s="17">
        <f>[4]ロタ!$J7</f>
        <v>0</v>
      </c>
      <c r="K11" s="17">
        <f>[4]ロタ!$K7</f>
        <v>0</v>
      </c>
      <c r="L11" s="17">
        <f>[4]ロタ!$L7</f>
        <v>0</v>
      </c>
      <c r="M11" s="17">
        <f>[4]ロタ!$M7</f>
        <v>0</v>
      </c>
      <c r="N11" s="17">
        <f>[4]ロタ!$N7</f>
        <v>0</v>
      </c>
      <c r="O11" s="17">
        <f>[4]ロタ!$O7</f>
        <v>0</v>
      </c>
      <c r="P11" s="17">
        <f>[4]ロタ!$P7</f>
        <v>0</v>
      </c>
      <c r="Q11" s="17">
        <f>[4]ロタ!$Q7</f>
        <v>0</v>
      </c>
      <c r="R11" s="17">
        <f>[4]ロタ!$R7</f>
        <v>0</v>
      </c>
      <c r="S11" s="17">
        <f>[4]ロタ!$S7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[4]ロタ!$C8</f>
        <v>1</v>
      </c>
      <c r="D12" s="17">
        <f>[4]ロタ!$D8</f>
        <v>0</v>
      </c>
      <c r="E12" s="17">
        <f>[4]ロタ!$E8</f>
        <v>0</v>
      </c>
      <c r="F12" s="17">
        <f>[4]ロタ!$F8</f>
        <v>0</v>
      </c>
      <c r="G12" s="17">
        <f>[4]ロタ!$G8</f>
        <v>1</v>
      </c>
      <c r="H12" s="17">
        <f>[4]ロタ!$H8</f>
        <v>0</v>
      </c>
      <c r="I12" s="17">
        <f>[4]ロタ!$I8</f>
        <v>0</v>
      </c>
      <c r="J12" s="17">
        <f>[4]ロタ!$J8</f>
        <v>0</v>
      </c>
      <c r="K12" s="17">
        <f>[4]ロタ!$K8</f>
        <v>0</v>
      </c>
      <c r="L12" s="17">
        <f>[4]ロタ!$L8</f>
        <v>0</v>
      </c>
      <c r="M12" s="17">
        <f>[4]ロタ!$M8</f>
        <v>0</v>
      </c>
      <c r="N12" s="17">
        <f>[4]ロタ!$N8</f>
        <v>0</v>
      </c>
      <c r="O12" s="17">
        <f>[4]ロタ!$O8</f>
        <v>0</v>
      </c>
      <c r="P12" s="17">
        <f>[4]ロタ!$P8</f>
        <v>0</v>
      </c>
      <c r="Q12" s="17">
        <f>[4]ロタ!$Q8</f>
        <v>0</v>
      </c>
      <c r="R12" s="17">
        <f>[4]ロタ!$R8</f>
        <v>0</v>
      </c>
      <c r="S12" s="17">
        <f>[4]ロタ!$S8</f>
        <v>0</v>
      </c>
      <c r="U12">
        <f t="shared" si="0"/>
        <v>1</v>
      </c>
      <c r="V12" t="b">
        <f t="shared" si="1"/>
        <v>1</v>
      </c>
    </row>
    <row r="13" spans="2:22">
      <c r="B13" s="17">
        <v>8</v>
      </c>
      <c r="C13" s="17">
        <f>[4]ロタ!$C9</f>
        <v>0</v>
      </c>
      <c r="D13" s="17">
        <f>[4]ロタ!$D9</f>
        <v>0</v>
      </c>
      <c r="E13" s="17">
        <f>[4]ロタ!$E9</f>
        <v>0</v>
      </c>
      <c r="F13" s="17">
        <f>[4]ロタ!$F9</f>
        <v>0</v>
      </c>
      <c r="G13" s="17">
        <f>[4]ロタ!$G9</f>
        <v>0</v>
      </c>
      <c r="H13" s="17">
        <f>[4]ロタ!$H9</f>
        <v>0</v>
      </c>
      <c r="I13" s="17">
        <f>[4]ロタ!$I9</f>
        <v>0</v>
      </c>
      <c r="J13" s="17">
        <f>[4]ロタ!$J9</f>
        <v>0</v>
      </c>
      <c r="K13" s="17">
        <f>[4]ロタ!$K9</f>
        <v>0</v>
      </c>
      <c r="L13" s="17">
        <f>[4]ロタ!$L9</f>
        <v>0</v>
      </c>
      <c r="M13" s="17">
        <f>[4]ロタ!$M9</f>
        <v>0</v>
      </c>
      <c r="N13" s="17">
        <f>[4]ロタ!$N9</f>
        <v>0</v>
      </c>
      <c r="O13" s="17">
        <f>[4]ロタ!$O9</f>
        <v>0</v>
      </c>
      <c r="P13" s="17">
        <f>[4]ロタ!$P9</f>
        <v>0</v>
      </c>
      <c r="Q13" s="17">
        <f>[4]ロタ!$Q9</f>
        <v>0</v>
      </c>
      <c r="R13" s="17">
        <f>[4]ロタ!$R9</f>
        <v>0</v>
      </c>
      <c r="S13" s="17">
        <f>[4]ロタ!$S9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[4]ロタ!$C10</f>
        <v>0</v>
      </c>
      <c r="D14" s="17">
        <f>[4]ロタ!$D10</f>
        <v>0</v>
      </c>
      <c r="E14" s="17">
        <f>[4]ロタ!$E10</f>
        <v>0</v>
      </c>
      <c r="F14" s="17">
        <f>[4]ロタ!$F10</f>
        <v>0</v>
      </c>
      <c r="G14" s="17">
        <f>[4]ロタ!$G10</f>
        <v>0</v>
      </c>
      <c r="H14" s="17">
        <f>[4]ロタ!$H10</f>
        <v>0</v>
      </c>
      <c r="I14" s="17">
        <f>[4]ロタ!$I10</f>
        <v>0</v>
      </c>
      <c r="J14" s="17">
        <f>[4]ロタ!$J10</f>
        <v>0</v>
      </c>
      <c r="K14" s="17">
        <f>[4]ロタ!$K10</f>
        <v>0</v>
      </c>
      <c r="L14" s="17">
        <f>[4]ロタ!$L10</f>
        <v>0</v>
      </c>
      <c r="M14" s="17">
        <f>[4]ロタ!$M10</f>
        <v>0</v>
      </c>
      <c r="N14" s="17">
        <f>[4]ロタ!$N10</f>
        <v>0</v>
      </c>
      <c r="O14" s="17">
        <f>[4]ロタ!$O10</f>
        <v>0</v>
      </c>
      <c r="P14" s="17">
        <f>[4]ロタ!$P10</f>
        <v>0</v>
      </c>
      <c r="Q14" s="17">
        <f>[4]ロタ!$Q10</f>
        <v>0</v>
      </c>
      <c r="R14" s="17">
        <f>[4]ロタ!$R10</f>
        <v>0</v>
      </c>
      <c r="S14" s="17">
        <f>[4]ロタ!$S10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[4]ロタ!$C11</f>
        <v>0</v>
      </c>
      <c r="D15" s="17">
        <f>[4]ロタ!$D11</f>
        <v>0</v>
      </c>
      <c r="E15" s="17">
        <f>[4]ロタ!$E11</f>
        <v>0</v>
      </c>
      <c r="F15" s="17">
        <f>[4]ロタ!$F11</f>
        <v>0</v>
      </c>
      <c r="G15" s="17">
        <f>[4]ロタ!$G11</f>
        <v>0</v>
      </c>
      <c r="H15" s="17">
        <f>[4]ロタ!$H11</f>
        <v>0</v>
      </c>
      <c r="I15" s="17">
        <f>[4]ロタ!$I11</f>
        <v>0</v>
      </c>
      <c r="J15" s="17">
        <f>[4]ロタ!$J11</f>
        <v>0</v>
      </c>
      <c r="K15" s="17">
        <f>[4]ロタ!$K11</f>
        <v>0</v>
      </c>
      <c r="L15" s="17">
        <f>[4]ロタ!$L11</f>
        <v>0</v>
      </c>
      <c r="M15" s="17">
        <f>[4]ロタ!$M11</f>
        <v>0</v>
      </c>
      <c r="N15" s="17">
        <f>[4]ロタ!$N11</f>
        <v>0</v>
      </c>
      <c r="O15" s="17">
        <f>[4]ロタ!$O11</f>
        <v>0</v>
      </c>
      <c r="P15" s="17">
        <f>[4]ロタ!$P11</f>
        <v>0</v>
      </c>
      <c r="Q15" s="17">
        <f>[4]ロタ!$Q11</f>
        <v>0</v>
      </c>
      <c r="R15" s="17">
        <f>[4]ロタ!$R11</f>
        <v>0</v>
      </c>
      <c r="S15" s="17">
        <f>[4]ロタ!$S11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[4]ロタ!$C12</f>
        <v>0</v>
      </c>
      <c r="D16" s="17">
        <f>[4]ロタ!$D12</f>
        <v>0</v>
      </c>
      <c r="E16" s="17">
        <f>[4]ロタ!$E12</f>
        <v>0</v>
      </c>
      <c r="F16" s="17">
        <f>[4]ロタ!$F12</f>
        <v>0</v>
      </c>
      <c r="G16" s="17">
        <f>[4]ロタ!$G12</f>
        <v>0</v>
      </c>
      <c r="H16" s="17">
        <f>[4]ロタ!$H12</f>
        <v>0</v>
      </c>
      <c r="I16" s="17">
        <f>[4]ロタ!$I12</f>
        <v>0</v>
      </c>
      <c r="J16" s="17">
        <f>[4]ロタ!$J12</f>
        <v>0</v>
      </c>
      <c r="K16" s="17">
        <f>[4]ロタ!$K12</f>
        <v>0</v>
      </c>
      <c r="L16" s="17">
        <f>[4]ロタ!$L12</f>
        <v>0</v>
      </c>
      <c r="M16" s="17">
        <f>[4]ロタ!$M12</f>
        <v>0</v>
      </c>
      <c r="N16" s="17">
        <f>[4]ロタ!$N12</f>
        <v>0</v>
      </c>
      <c r="O16" s="17">
        <f>[4]ロタ!$O12</f>
        <v>0</v>
      </c>
      <c r="P16" s="17">
        <f>[4]ロタ!$P12</f>
        <v>0</v>
      </c>
      <c r="Q16" s="17">
        <f>[4]ロタ!$Q12</f>
        <v>0</v>
      </c>
      <c r="R16" s="17">
        <f>[4]ロタ!$R12</f>
        <v>0</v>
      </c>
      <c r="S16" s="17">
        <f>[4]ロタ!$S12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[4]ロタ!$C13</f>
        <v>1</v>
      </c>
      <c r="D17" s="17">
        <f>[4]ロタ!$D13</f>
        <v>0</v>
      </c>
      <c r="E17" s="17">
        <f>[4]ロタ!$E13</f>
        <v>0</v>
      </c>
      <c r="F17" s="17">
        <f>[4]ロタ!$F13</f>
        <v>0</v>
      </c>
      <c r="G17" s="17">
        <f>[4]ロタ!$G13</f>
        <v>1</v>
      </c>
      <c r="H17" s="17">
        <f>[4]ロタ!$H13</f>
        <v>0</v>
      </c>
      <c r="I17" s="17">
        <f>[4]ロタ!$I13</f>
        <v>0</v>
      </c>
      <c r="J17" s="17">
        <f>[4]ロタ!$J13</f>
        <v>0</v>
      </c>
      <c r="K17" s="17">
        <f>[4]ロタ!$K13</f>
        <v>0</v>
      </c>
      <c r="L17" s="17">
        <f>[4]ロタ!$L13</f>
        <v>0</v>
      </c>
      <c r="M17" s="17">
        <f>[4]ロタ!$M13</f>
        <v>0</v>
      </c>
      <c r="N17" s="17">
        <f>[4]ロタ!$N13</f>
        <v>0</v>
      </c>
      <c r="O17" s="17">
        <f>[4]ロタ!$O13</f>
        <v>0</v>
      </c>
      <c r="P17" s="17">
        <f>[4]ロタ!$P13</f>
        <v>0</v>
      </c>
      <c r="Q17" s="17">
        <f>[4]ロタ!$Q13</f>
        <v>0</v>
      </c>
      <c r="R17" s="17">
        <f>[4]ロタ!$R13</f>
        <v>0</v>
      </c>
      <c r="S17" s="17">
        <f>[4]ロタ!$S13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[4]ロタ!$C14</f>
        <v>0</v>
      </c>
      <c r="D18" s="17">
        <f>[4]ロタ!$D14</f>
        <v>0</v>
      </c>
      <c r="E18" s="17">
        <f>[4]ロタ!$E14</f>
        <v>0</v>
      </c>
      <c r="F18" s="17">
        <f>[4]ロタ!$F14</f>
        <v>0</v>
      </c>
      <c r="G18" s="17">
        <f>[4]ロタ!$G14</f>
        <v>0</v>
      </c>
      <c r="H18" s="17">
        <f>[4]ロタ!$H14</f>
        <v>0</v>
      </c>
      <c r="I18" s="17">
        <f>[4]ロタ!$I14</f>
        <v>0</v>
      </c>
      <c r="J18" s="17">
        <f>[4]ロタ!$J14</f>
        <v>0</v>
      </c>
      <c r="K18" s="17">
        <f>[4]ロタ!$K14</f>
        <v>0</v>
      </c>
      <c r="L18" s="17">
        <f>[4]ロタ!$L14</f>
        <v>0</v>
      </c>
      <c r="M18" s="17">
        <f>[4]ロタ!$M14</f>
        <v>0</v>
      </c>
      <c r="N18" s="17">
        <f>[4]ロタ!$N14</f>
        <v>0</v>
      </c>
      <c r="O18" s="17">
        <f>[4]ロタ!$O14</f>
        <v>0</v>
      </c>
      <c r="P18" s="17">
        <f>[4]ロタ!$P14</f>
        <v>0</v>
      </c>
      <c r="Q18" s="17">
        <f>[4]ロタ!$Q14</f>
        <v>0</v>
      </c>
      <c r="R18" s="17">
        <f>[4]ロタ!$R14</f>
        <v>0</v>
      </c>
      <c r="S18" s="17">
        <f>[4]ロタ!$S14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[4]ロタ!$C15</f>
        <v>1</v>
      </c>
      <c r="D19" s="17">
        <f>[4]ロタ!$D15</f>
        <v>0</v>
      </c>
      <c r="E19" s="17">
        <f>[4]ロタ!$E15</f>
        <v>0</v>
      </c>
      <c r="F19" s="17">
        <f>[4]ロタ!$F15</f>
        <v>1</v>
      </c>
      <c r="G19" s="17">
        <f>[4]ロタ!$G15</f>
        <v>0</v>
      </c>
      <c r="H19" s="17">
        <f>[4]ロタ!$H15</f>
        <v>0</v>
      </c>
      <c r="I19" s="17">
        <f>[4]ロタ!$I15</f>
        <v>0</v>
      </c>
      <c r="J19" s="17">
        <f>[4]ロタ!$J15</f>
        <v>0</v>
      </c>
      <c r="K19" s="17">
        <f>[4]ロタ!$K15</f>
        <v>0</v>
      </c>
      <c r="L19" s="17">
        <f>[4]ロタ!$L15</f>
        <v>0</v>
      </c>
      <c r="M19" s="17">
        <f>[4]ロタ!$M15</f>
        <v>0</v>
      </c>
      <c r="N19" s="17">
        <f>[4]ロタ!$N15</f>
        <v>0</v>
      </c>
      <c r="O19" s="17">
        <f>[4]ロタ!$O15</f>
        <v>0</v>
      </c>
      <c r="P19" s="17">
        <f>[4]ロタ!$P15</f>
        <v>0</v>
      </c>
      <c r="Q19" s="17">
        <f>[4]ロタ!$Q15</f>
        <v>0</v>
      </c>
      <c r="R19" s="17">
        <f>[4]ロタ!$R15</f>
        <v>0</v>
      </c>
      <c r="S19" s="17">
        <f>[4]ロタ!$S15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[4]ロタ!$C16</f>
        <v>0</v>
      </c>
      <c r="D20" s="17">
        <f>[4]ロタ!$D16</f>
        <v>0</v>
      </c>
      <c r="E20" s="17">
        <f>[4]ロタ!$E16</f>
        <v>0</v>
      </c>
      <c r="F20" s="17">
        <f>[4]ロタ!$F16</f>
        <v>0</v>
      </c>
      <c r="G20" s="17">
        <f>[4]ロタ!$G16</f>
        <v>0</v>
      </c>
      <c r="H20" s="17">
        <f>[4]ロタ!$H16</f>
        <v>0</v>
      </c>
      <c r="I20" s="17">
        <f>[4]ロタ!$I16</f>
        <v>0</v>
      </c>
      <c r="J20" s="17">
        <f>[4]ロタ!$J16</f>
        <v>0</v>
      </c>
      <c r="K20" s="17">
        <f>[4]ロタ!$K16</f>
        <v>0</v>
      </c>
      <c r="L20" s="17">
        <f>[4]ロタ!$L16</f>
        <v>0</v>
      </c>
      <c r="M20" s="17">
        <f>[4]ロタ!$M16</f>
        <v>0</v>
      </c>
      <c r="N20" s="17">
        <f>[4]ロタ!$N16</f>
        <v>0</v>
      </c>
      <c r="O20" s="17">
        <f>[4]ロタ!$O16</f>
        <v>0</v>
      </c>
      <c r="P20" s="17">
        <f>[4]ロタ!$P16</f>
        <v>0</v>
      </c>
      <c r="Q20" s="17">
        <f>[4]ロタ!$Q16</f>
        <v>0</v>
      </c>
      <c r="R20" s="17">
        <f>[4]ロタ!$R16</f>
        <v>0</v>
      </c>
      <c r="S20" s="17">
        <f>[4]ロタ!$S16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[4]ロタ!$C17</f>
        <v>2</v>
      </c>
      <c r="D21" s="17">
        <f>[4]ロタ!$D17</f>
        <v>0</v>
      </c>
      <c r="E21" s="17">
        <f>[4]ロタ!$E17</f>
        <v>0</v>
      </c>
      <c r="F21" s="17">
        <f>[4]ロタ!$F17</f>
        <v>1</v>
      </c>
      <c r="G21" s="17">
        <f>[4]ロタ!$G17</f>
        <v>1</v>
      </c>
      <c r="H21" s="17">
        <f>[4]ロタ!$H17</f>
        <v>0</v>
      </c>
      <c r="I21" s="17">
        <f>[4]ロタ!$I17</f>
        <v>0</v>
      </c>
      <c r="J21" s="17">
        <f>[4]ロタ!$J17</f>
        <v>0</v>
      </c>
      <c r="K21" s="17">
        <f>[4]ロタ!$K17</f>
        <v>0</v>
      </c>
      <c r="L21" s="17">
        <f>[4]ロタ!$L17</f>
        <v>0</v>
      </c>
      <c r="M21" s="17">
        <f>[4]ロタ!$M17</f>
        <v>0</v>
      </c>
      <c r="N21" s="17">
        <f>[4]ロタ!$N17</f>
        <v>0</v>
      </c>
      <c r="O21" s="17">
        <f>[4]ロタ!$O17</f>
        <v>0</v>
      </c>
      <c r="P21" s="17">
        <f>[4]ロタ!$P17</f>
        <v>0</v>
      </c>
      <c r="Q21" s="17">
        <f>[4]ロタ!$Q17</f>
        <v>0</v>
      </c>
      <c r="R21" s="17">
        <f>[4]ロタ!$R17</f>
        <v>0</v>
      </c>
      <c r="S21" s="17">
        <f>[4]ロタ!$S17</f>
        <v>0</v>
      </c>
      <c r="U21">
        <f t="shared" si="0"/>
        <v>2</v>
      </c>
      <c r="V21" t="b">
        <f t="shared" si="1"/>
        <v>1</v>
      </c>
    </row>
    <row r="22" spans="2:22">
      <c r="B22" s="17">
        <v>17</v>
      </c>
      <c r="C22" s="17">
        <f>[4]ロタ!$C18</f>
        <v>2</v>
      </c>
      <c r="D22" s="17">
        <f>[4]ロタ!$D18</f>
        <v>0</v>
      </c>
      <c r="E22" s="17">
        <f>[4]ロタ!$E18</f>
        <v>1</v>
      </c>
      <c r="F22" s="17">
        <f>[4]ロタ!$F18</f>
        <v>1</v>
      </c>
      <c r="G22" s="17">
        <f>[4]ロタ!$G18</f>
        <v>0</v>
      </c>
      <c r="H22" s="17">
        <f>[4]ロタ!$H18</f>
        <v>0</v>
      </c>
      <c r="I22" s="17">
        <f>[4]ロタ!$I18</f>
        <v>0</v>
      </c>
      <c r="J22" s="17">
        <f>[4]ロタ!$J18</f>
        <v>0</v>
      </c>
      <c r="K22" s="17">
        <f>[4]ロタ!$K18</f>
        <v>0</v>
      </c>
      <c r="L22" s="17">
        <f>[4]ロタ!$L18</f>
        <v>0</v>
      </c>
      <c r="M22" s="17">
        <f>[4]ロタ!$M18</f>
        <v>0</v>
      </c>
      <c r="N22" s="17">
        <f>[4]ロタ!$N18</f>
        <v>0</v>
      </c>
      <c r="O22" s="17">
        <f>[4]ロタ!$O18</f>
        <v>0</v>
      </c>
      <c r="P22" s="17">
        <f>[4]ロタ!$P18</f>
        <v>0</v>
      </c>
      <c r="Q22" s="17">
        <f>[4]ロタ!$Q18</f>
        <v>0</v>
      </c>
      <c r="R22" s="17">
        <f>[4]ロタ!$R18</f>
        <v>0</v>
      </c>
      <c r="S22" s="17">
        <f>[4]ロタ!$S18</f>
        <v>0</v>
      </c>
      <c r="U22">
        <f t="shared" si="0"/>
        <v>2</v>
      </c>
      <c r="V22" t="b">
        <f t="shared" si="1"/>
        <v>1</v>
      </c>
    </row>
    <row r="23" spans="2:22">
      <c r="B23" s="17">
        <v>18</v>
      </c>
      <c r="C23" s="17">
        <f>[4]ロタ!$C19</f>
        <v>2</v>
      </c>
      <c r="D23" s="17">
        <f>[4]ロタ!$D19</f>
        <v>0</v>
      </c>
      <c r="E23" s="17">
        <f>[4]ロタ!$E19</f>
        <v>0</v>
      </c>
      <c r="F23" s="17">
        <f>[4]ロタ!$F19</f>
        <v>0</v>
      </c>
      <c r="G23" s="17">
        <f>[4]ロタ!$G19</f>
        <v>2</v>
      </c>
      <c r="H23" s="17">
        <f>[4]ロタ!$H19</f>
        <v>0</v>
      </c>
      <c r="I23" s="17">
        <f>[4]ロタ!$I19</f>
        <v>0</v>
      </c>
      <c r="J23" s="17">
        <f>[4]ロタ!$J19</f>
        <v>0</v>
      </c>
      <c r="K23" s="17">
        <f>[4]ロタ!$K19</f>
        <v>0</v>
      </c>
      <c r="L23" s="17">
        <f>[4]ロタ!$L19</f>
        <v>0</v>
      </c>
      <c r="M23" s="17">
        <f>[4]ロタ!$M19</f>
        <v>0</v>
      </c>
      <c r="N23" s="17">
        <f>[4]ロタ!$N19</f>
        <v>0</v>
      </c>
      <c r="O23" s="17">
        <f>[4]ロタ!$O19</f>
        <v>0</v>
      </c>
      <c r="P23" s="17">
        <f>[4]ロタ!$P19</f>
        <v>0</v>
      </c>
      <c r="Q23" s="17">
        <f>[4]ロタ!$Q19</f>
        <v>0</v>
      </c>
      <c r="R23" s="17">
        <f>[4]ロタ!$R19</f>
        <v>0</v>
      </c>
      <c r="S23" s="17">
        <f>[4]ロタ!$S19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[4]ロタ!$C20</f>
        <v>0</v>
      </c>
      <c r="D24" s="17">
        <f>[4]ロタ!$D20</f>
        <v>0</v>
      </c>
      <c r="E24" s="17">
        <f>[4]ロタ!$E20</f>
        <v>0</v>
      </c>
      <c r="F24" s="17">
        <f>[4]ロタ!$F20</f>
        <v>0</v>
      </c>
      <c r="G24" s="17">
        <f>[4]ロタ!$G20</f>
        <v>0</v>
      </c>
      <c r="H24" s="17">
        <f>[4]ロタ!$H20</f>
        <v>0</v>
      </c>
      <c r="I24" s="17">
        <f>[4]ロタ!$I20</f>
        <v>0</v>
      </c>
      <c r="J24" s="17">
        <f>[4]ロタ!$J20</f>
        <v>0</v>
      </c>
      <c r="K24" s="17">
        <f>[4]ロタ!$K20</f>
        <v>0</v>
      </c>
      <c r="L24" s="17">
        <f>[4]ロタ!$L20</f>
        <v>0</v>
      </c>
      <c r="M24" s="17">
        <f>[4]ロタ!$M20</f>
        <v>0</v>
      </c>
      <c r="N24" s="17">
        <f>[4]ロタ!$N20</f>
        <v>0</v>
      </c>
      <c r="O24" s="17">
        <f>[4]ロタ!$O20</f>
        <v>0</v>
      </c>
      <c r="P24" s="17">
        <f>[4]ロタ!$P20</f>
        <v>0</v>
      </c>
      <c r="Q24" s="17">
        <f>[4]ロタ!$Q20</f>
        <v>0</v>
      </c>
      <c r="R24" s="17">
        <f>[4]ロタ!$R20</f>
        <v>0</v>
      </c>
      <c r="S24" s="17">
        <f>[4]ロタ!$S20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[4]ロタ!$C21</f>
        <v>0</v>
      </c>
      <c r="D25" s="17">
        <f>[4]ロタ!$D21</f>
        <v>0</v>
      </c>
      <c r="E25" s="17">
        <f>[4]ロタ!$E21</f>
        <v>0</v>
      </c>
      <c r="F25" s="17">
        <f>[4]ロタ!$F21</f>
        <v>0</v>
      </c>
      <c r="G25" s="17">
        <f>[4]ロタ!$G21</f>
        <v>0</v>
      </c>
      <c r="H25" s="17">
        <f>[4]ロタ!$H21</f>
        <v>0</v>
      </c>
      <c r="I25" s="17">
        <f>[4]ロタ!$I21</f>
        <v>0</v>
      </c>
      <c r="J25" s="17">
        <f>[4]ロタ!$J21</f>
        <v>0</v>
      </c>
      <c r="K25" s="17">
        <f>[4]ロタ!$K21</f>
        <v>0</v>
      </c>
      <c r="L25" s="17">
        <f>[4]ロタ!$L21</f>
        <v>0</v>
      </c>
      <c r="M25" s="17">
        <f>[4]ロタ!$M21</f>
        <v>0</v>
      </c>
      <c r="N25" s="17">
        <f>[4]ロタ!$N21</f>
        <v>0</v>
      </c>
      <c r="O25" s="17">
        <f>[4]ロタ!$O21</f>
        <v>0</v>
      </c>
      <c r="P25" s="17">
        <f>[4]ロタ!$P21</f>
        <v>0</v>
      </c>
      <c r="Q25" s="17">
        <f>[4]ロタ!$Q21</f>
        <v>0</v>
      </c>
      <c r="R25" s="17">
        <f>[4]ロタ!$R21</f>
        <v>0</v>
      </c>
      <c r="S25" s="17">
        <f>[4]ロタ!$S21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[4]ロタ!$C22</f>
        <v>1</v>
      </c>
      <c r="D26" s="17">
        <f>[4]ロタ!$D22</f>
        <v>0</v>
      </c>
      <c r="E26" s="17">
        <f>[4]ロタ!$E22</f>
        <v>0</v>
      </c>
      <c r="F26" s="17">
        <f>[4]ロタ!$F22</f>
        <v>0</v>
      </c>
      <c r="G26" s="17">
        <f>[4]ロタ!$G22</f>
        <v>1</v>
      </c>
      <c r="H26" s="17">
        <f>[4]ロタ!$H22</f>
        <v>0</v>
      </c>
      <c r="I26" s="17">
        <f>[4]ロタ!$I22</f>
        <v>0</v>
      </c>
      <c r="J26" s="17">
        <f>[4]ロタ!$J22</f>
        <v>0</v>
      </c>
      <c r="K26" s="17">
        <f>[4]ロタ!$K22</f>
        <v>0</v>
      </c>
      <c r="L26" s="17">
        <f>[4]ロタ!$L22</f>
        <v>0</v>
      </c>
      <c r="M26" s="17">
        <f>[4]ロタ!$M22</f>
        <v>0</v>
      </c>
      <c r="N26" s="17">
        <f>[4]ロタ!$N22</f>
        <v>0</v>
      </c>
      <c r="O26" s="17">
        <f>[4]ロタ!$O22</f>
        <v>0</v>
      </c>
      <c r="P26" s="17">
        <f>[4]ロタ!$P22</f>
        <v>0</v>
      </c>
      <c r="Q26" s="17">
        <f>[4]ロタ!$Q22</f>
        <v>0</v>
      </c>
      <c r="R26" s="17">
        <f>[4]ロタ!$R22</f>
        <v>0</v>
      </c>
      <c r="S26" s="17">
        <f>[4]ロタ!$S22</f>
        <v>0</v>
      </c>
      <c r="U26">
        <f t="shared" si="0"/>
        <v>1</v>
      </c>
      <c r="V26" t="b">
        <f t="shared" si="1"/>
        <v>1</v>
      </c>
    </row>
    <row r="27" spans="2:22">
      <c r="B27" s="17">
        <v>22</v>
      </c>
      <c r="C27" s="17">
        <f>[4]ロタ!$C23</f>
        <v>1</v>
      </c>
      <c r="D27" s="17">
        <f>[4]ロタ!$D23</f>
        <v>1</v>
      </c>
      <c r="E27" s="17">
        <f>[4]ロタ!$E23</f>
        <v>0</v>
      </c>
      <c r="F27" s="17">
        <f>[4]ロタ!$F23</f>
        <v>0</v>
      </c>
      <c r="G27" s="17">
        <f>[4]ロタ!$G23</f>
        <v>0</v>
      </c>
      <c r="H27" s="17">
        <f>[4]ロタ!$H23</f>
        <v>0</v>
      </c>
      <c r="I27" s="17">
        <f>[4]ロタ!$I23</f>
        <v>0</v>
      </c>
      <c r="J27" s="17">
        <f>[4]ロタ!$J23</f>
        <v>0</v>
      </c>
      <c r="K27" s="17">
        <f>[4]ロタ!$K23</f>
        <v>0</v>
      </c>
      <c r="L27" s="17">
        <f>[4]ロタ!$L23</f>
        <v>0</v>
      </c>
      <c r="M27" s="17">
        <f>[4]ロタ!$M23</f>
        <v>0</v>
      </c>
      <c r="N27" s="17">
        <f>[4]ロタ!$N23</f>
        <v>0</v>
      </c>
      <c r="O27" s="17">
        <f>[4]ロタ!$O23</f>
        <v>0</v>
      </c>
      <c r="P27" s="17">
        <f>[4]ロタ!$P23</f>
        <v>0</v>
      </c>
      <c r="Q27" s="17">
        <f>[4]ロタ!$Q23</f>
        <v>0</v>
      </c>
      <c r="R27" s="17">
        <f>[4]ロタ!$R23</f>
        <v>0</v>
      </c>
      <c r="S27" s="17">
        <f>[4]ロタ!$S23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[4]ロタ!$C24</f>
        <v>0</v>
      </c>
      <c r="D28" s="17">
        <f>[4]ロタ!$D24</f>
        <v>0</v>
      </c>
      <c r="E28" s="17">
        <f>[4]ロタ!$E24</f>
        <v>0</v>
      </c>
      <c r="F28" s="17">
        <f>[4]ロタ!$F24</f>
        <v>0</v>
      </c>
      <c r="G28" s="17">
        <f>[4]ロタ!$G24</f>
        <v>0</v>
      </c>
      <c r="H28" s="17">
        <f>[4]ロタ!$H24</f>
        <v>0</v>
      </c>
      <c r="I28" s="17">
        <f>[4]ロタ!$I24</f>
        <v>0</v>
      </c>
      <c r="J28" s="17">
        <f>[4]ロタ!$J24</f>
        <v>0</v>
      </c>
      <c r="K28" s="17">
        <f>[4]ロタ!$K24</f>
        <v>0</v>
      </c>
      <c r="L28" s="17">
        <f>[4]ロタ!$L24</f>
        <v>0</v>
      </c>
      <c r="M28" s="17">
        <f>[4]ロタ!$M24</f>
        <v>0</v>
      </c>
      <c r="N28" s="17">
        <f>[4]ロタ!$N24</f>
        <v>0</v>
      </c>
      <c r="O28" s="17">
        <f>[4]ロタ!$O24</f>
        <v>0</v>
      </c>
      <c r="P28" s="17">
        <f>[4]ロタ!$P24</f>
        <v>0</v>
      </c>
      <c r="Q28" s="17">
        <f>[4]ロタ!$Q24</f>
        <v>0</v>
      </c>
      <c r="R28" s="17">
        <f>[4]ロタ!$R24</f>
        <v>0</v>
      </c>
      <c r="S28" s="17">
        <f>[4]ロタ!$S24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[4]ロタ!$C25</f>
        <v>0</v>
      </c>
      <c r="D29" s="17">
        <f>[4]ロタ!$D25</f>
        <v>0</v>
      </c>
      <c r="E29" s="17">
        <f>[4]ロタ!$E25</f>
        <v>0</v>
      </c>
      <c r="F29" s="17">
        <f>[4]ロタ!$F25</f>
        <v>0</v>
      </c>
      <c r="G29" s="17">
        <f>[4]ロタ!$G25</f>
        <v>0</v>
      </c>
      <c r="H29" s="17">
        <f>[4]ロタ!$H25</f>
        <v>0</v>
      </c>
      <c r="I29" s="17">
        <f>[4]ロタ!$I25</f>
        <v>0</v>
      </c>
      <c r="J29" s="17">
        <f>[4]ロタ!$J25</f>
        <v>0</v>
      </c>
      <c r="K29" s="17">
        <f>[4]ロタ!$K25</f>
        <v>0</v>
      </c>
      <c r="L29" s="17">
        <f>[4]ロタ!$L25</f>
        <v>0</v>
      </c>
      <c r="M29" s="17">
        <f>[4]ロタ!$M25</f>
        <v>0</v>
      </c>
      <c r="N29" s="17">
        <f>[4]ロタ!$N25</f>
        <v>0</v>
      </c>
      <c r="O29" s="17">
        <f>[4]ロタ!$O25</f>
        <v>0</v>
      </c>
      <c r="P29" s="17">
        <f>[4]ロタ!$P25</f>
        <v>0</v>
      </c>
      <c r="Q29" s="17">
        <f>[4]ロタ!$Q25</f>
        <v>0</v>
      </c>
      <c r="R29" s="17">
        <f>[4]ロタ!$R25</f>
        <v>0</v>
      </c>
      <c r="S29" s="17">
        <f>[4]ロタ!$S25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[4]ロタ!$C26</f>
        <v>0</v>
      </c>
      <c r="D30" s="17">
        <f>[4]ロタ!$D26</f>
        <v>0</v>
      </c>
      <c r="E30" s="17">
        <f>[4]ロタ!$E26</f>
        <v>0</v>
      </c>
      <c r="F30" s="17">
        <f>[4]ロタ!$F26</f>
        <v>0</v>
      </c>
      <c r="G30" s="17">
        <f>[4]ロタ!$G26</f>
        <v>0</v>
      </c>
      <c r="H30" s="17">
        <f>[4]ロタ!$H26</f>
        <v>0</v>
      </c>
      <c r="I30" s="17">
        <f>[4]ロタ!$I26</f>
        <v>0</v>
      </c>
      <c r="J30" s="17">
        <f>[4]ロタ!$J26</f>
        <v>0</v>
      </c>
      <c r="K30" s="17">
        <f>[4]ロタ!$K26</f>
        <v>0</v>
      </c>
      <c r="L30" s="17">
        <f>[4]ロタ!$L26</f>
        <v>0</v>
      </c>
      <c r="M30" s="17">
        <f>[4]ロタ!$M26</f>
        <v>0</v>
      </c>
      <c r="N30" s="17">
        <f>[4]ロタ!$N26</f>
        <v>0</v>
      </c>
      <c r="O30" s="17">
        <f>[4]ロタ!$O26</f>
        <v>0</v>
      </c>
      <c r="P30" s="17">
        <f>[4]ロタ!$P26</f>
        <v>0</v>
      </c>
      <c r="Q30" s="17">
        <f>[4]ロタ!$Q26</f>
        <v>0</v>
      </c>
      <c r="R30" s="17">
        <f>[4]ロタ!$R26</f>
        <v>0</v>
      </c>
      <c r="S30" s="17">
        <f>[4]ロタ!$S26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[4]ロタ!$C27</f>
        <v>0</v>
      </c>
      <c r="D31" s="17">
        <f>[4]ロタ!$D27</f>
        <v>0</v>
      </c>
      <c r="E31" s="17">
        <f>[4]ロタ!$E27</f>
        <v>0</v>
      </c>
      <c r="F31" s="17">
        <f>[4]ロタ!$F27</f>
        <v>0</v>
      </c>
      <c r="G31" s="17">
        <f>[4]ロタ!$G27</f>
        <v>0</v>
      </c>
      <c r="H31" s="17">
        <f>[4]ロタ!$H27</f>
        <v>0</v>
      </c>
      <c r="I31" s="17">
        <f>[4]ロタ!$I27</f>
        <v>0</v>
      </c>
      <c r="J31" s="17">
        <f>[4]ロタ!$J27</f>
        <v>0</v>
      </c>
      <c r="K31" s="17">
        <f>[4]ロタ!$K27</f>
        <v>0</v>
      </c>
      <c r="L31" s="17">
        <f>[4]ロタ!$L27</f>
        <v>0</v>
      </c>
      <c r="M31" s="17">
        <f>[4]ロタ!$M27</f>
        <v>0</v>
      </c>
      <c r="N31" s="17">
        <f>[4]ロタ!$N27</f>
        <v>0</v>
      </c>
      <c r="O31" s="17">
        <f>[4]ロタ!$O27</f>
        <v>0</v>
      </c>
      <c r="P31" s="17">
        <f>[4]ロタ!$P27</f>
        <v>0</v>
      </c>
      <c r="Q31" s="17">
        <f>[4]ロタ!$Q27</f>
        <v>0</v>
      </c>
      <c r="R31" s="17">
        <f>[4]ロタ!$R27</f>
        <v>0</v>
      </c>
      <c r="S31" s="17">
        <f>[4]ロタ!$S27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[4]ロタ!$C28</f>
        <v>0</v>
      </c>
      <c r="D32" s="17">
        <f>[4]ロタ!$D28</f>
        <v>0</v>
      </c>
      <c r="E32" s="17">
        <f>[4]ロタ!$E28</f>
        <v>0</v>
      </c>
      <c r="F32" s="17">
        <f>[4]ロタ!$F28</f>
        <v>0</v>
      </c>
      <c r="G32" s="17">
        <f>[4]ロタ!$G28</f>
        <v>0</v>
      </c>
      <c r="H32" s="17">
        <f>[4]ロタ!$H28</f>
        <v>0</v>
      </c>
      <c r="I32" s="17">
        <f>[4]ロタ!$I28</f>
        <v>0</v>
      </c>
      <c r="J32" s="17">
        <f>[4]ロタ!$J28</f>
        <v>0</v>
      </c>
      <c r="K32" s="17">
        <f>[4]ロタ!$K28</f>
        <v>0</v>
      </c>
      <c r="L32" s="17">
        <f>[4]ロタ!$L28</f>
        <v>0</v>
      </c>
      <c r="M32" s="17">
        <f>[4]ロタ!$M28</f>
        <v>0</v>
      </c>
      <c r="N32" s="17">
        <f>[4]ロタ!$N28</f>
        <v>0</v>
      </c>
      <c r="O32" s="17">
        <f>[4]ロタ!$O28</f>
        <v>0</v>
      </c>
      <c r="P32" s="17">
        <f>[4]ロタ!$P28</f>
        <v>0</v>
      </c>
      <c r="Q32" s="17">
        <f>[4]ロタ!$Q28</f>
        <v>0</v>
      </c>
      <c r="R32" s="17">
        <f>[4]ロタ!$R28</f>
        <v>0</v>
      </c>
      <c r="S32" s="17">
        <f>[4]ロタ!$S28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[4]ロタ!$C29</f>
        <v>0</v>
      </c>
      <c r="D33" s="17">
        <f>[4]ロタ!$D29</f>
        <v>0</v>
      </c>
      <c r="E33" s="17">
        <f>[4]ロタ!$E29</f>
        <v>0</v>
      </c>
      <c r="F33" s="17">
        <f>[4]ロタ!$F29</f>
        <v>0</v>
      </c>
      <c r="G33" s="17">
        <f>[4]ロタ!$G29</f>
        <v>0</v>
      </c>
      <c r="H33" s="17">
        <f>[4]ロタ!$H29</f>
        <v>0</v>
      </c>
      <c r="I33" s="17">
        <f>[4]ロタ!$I29</f>
        <v>0</v>
      </c>
      <c r="J33" s="17">
        <f>[4]ロタ!$J29</f>
        <v>0</v>
      </c>
      <c r="K33" s="17">
        <f>[4]ロタ!$K29</f>
        <v>0</v>
      </c>
      <c r="L33" s="17">
        <f>[4]ロタ!$L29</f>
        <v>0</v>
      </c>
      <c r="M33" s="17">
        <f>[4]ロタ!$M29</f>
        <v>0</v>
      </c>
      <c r="N33" s="17">
        <f>[4]ロタ!$N29</f>
        <v>0</v>
      </c>
      <c r="O33" s="17">
        <f>[4]ロタ!$O29</f>
        <v>0</v>
      </c>
      <c r="P33" s="17">
        <f>[4]ロタ!$P29</f>
        <v>0</v>
      </c>
      <c r="Q33" s="17">
        <f>[4]ロタ!$Q29</f>
        <v>0</v>
      </c>
      <c r="R33" s="17">
        <f>[4]ロタ!$R29</f>
        <v>0</v>
      </c>
      <c r="S33" s="17">
        <f>[4]ロタ!$S29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[4]ロタ!$C30</f>
        <v>0</v>
      </c>
      <c r="D34" s="17">
        <f>[4]ロタ!$D30</f>
        <v>0</v>
      </c>
      <c r="E34" s="17">
        <f>[4]ロタ!$E30</f>
        <v>0</v>
      </c>
      <c r="F34" s="17">
        <f>[4]ロタ!$F30</f>
        <v>0</v>
      </c>
      <c r="G34" s="17">
        <f>[4]ロタ!$G30</f>
        <v>0</v>
      </c>
      <c r="H34" s="17">
        <f>[4]ロタ!$H30</f>
        <v>0</v>
      </c>
      <c r="I34" s="17">
        <f>[4]ロタ!$I30</f>
        <v>0</v>
      </c>
      <c r="J34" s="17">
        <f>[4]ロタ!$J30</f>
        <v>0</v>
      </c>
      <c r="K34" s="17">
        <f>[4]ロタ!$K30</f>
        <v>0</v>
      </c>
      <c r="L34" s="17">
        <f>[4]ロタ!$L30</f>
        <v>0</v>
      </c>
      <c r="M34" s="17">
        <f>[4]ロタ!$M30</f>
        <v>0</v>
      </c>
      <c r="N34" s="17">
        <f>[4]ロタ!$N30</f>
        <v>0</v>
      </c>
      <c r="O34" s="17">
        <f>[4]ロタ!$O30</f>
        <v>0</v>
      </c>
      <c r="P34" s="17">
        <f>[4]ロタ!$P30</f>
        <v>0</v>
      </c>
      <c r="Q34" s="17">
        <f>[4]ロタ!$Q30</f>
        <v>0</v>
      </c>
      <c r="R34" s="17">
        <f>[4]ロタ!$R30</f>
        <v>0</v>
      </c>
      <c r="S34" s="17">
        <f>[4]ロタ!$S30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>
        <f>[4]ロタ!$C31</f>
        <v>0</v>
      </c>
      <c r="D35" s="17">
        <f>[4]ロタ!$D31</f>
        <v>0</v>
      </c>
      <c r="E35" s="17">
        <f>[4]ロタ!$E31</f>
        <v>0</v>
      </c>
      <c r="F35" s="17">
        <f>[4]ロタ!$F31</f>
        <v>0</v>
      </c>
      <c r="G35" s="17">
        <f>[4]ロタ!$G31</f>
        <v>0</v>
      </c>
      <c r="H35" s="17">
        <f>[4]ロタ!$H31</f>
        <v>0</v>
      </c>
      <c r="I35" s="17">
        <f>[4]ロタ!$I31</f>
        <v>0</v>
      </c>
      <c r="J35" s="17">
        <f>[4]ロタ!$J31</f>
        <v>0</v>
      </c>
      <c r="K35" s="17">
        <f>[4]ロタ!$K31</f>
        <v>0</v>
      </c>
      <c r="L35" s="17">
        <f>[4]ロタ!$L31</f>
        <v>0</v>
      </c>
      <c r="M35" s="17">
        <f>[4]ロタ!$M31</f>
        <v>0</v>
      </c>
      <c r="N35" s="17">
        <f>[4]ロタ!$N31</f>
        <v>0</v>
      </c>
      <c r="O35" s="17">
        <f>[4]ロタ!$O31</f>
        <v>0</v>
      </c>
      <c r="P35" s="17">
        <f>[4]ロタ!$P31</f>
        <v>0</v>
      </c>
      <c r="Q35" s="17">
        <f>[4]ロタ!$Q31</f>
        <v>0</v>
      </c>
      <c r="R35" s="17">
        <f>[4]ロタ!$R31</f>
        <v>0</v>
      </c>
      <c r="S35" s="17">
        <f>[4]ロタ!$S31</f>
        <v>0</v>
      </c>
      <c r="U35">
        <f t="shared" si="2"/>
        <v>0</v>
      </c>
      <c r="V35" t="b">
        <f t="shared" si="3"/>
        <v>1</v>
      </c>
    </row>
    <row r="36" spans="2:22">
      <c r="B36" s="17">
        <v>31</v>
      </c>
      <c r="C36" s="17">
        <f>[4]ロタ!$C32</f>
        <v>0</v>
      </c>
      <c r="D36" s="17">
        <f>[4]ロタ!$D32</f>
        <v>0</v>
      </c>
      <c r="E36" s="17">
        <f>[4]ロタ!$E32</f>
        <v>0</v>
      </c>
      <c r="F36" s="17">
        <f>[4]ロタ!$F32</f>
        <v>0</v>
      </c>
      <c r="G36" s="17">
        <f>[4]ロタ!$G32</f>
        <v>0</v>
      </c>
      <c r="H36" s="17">
        <f>[4]ロタ!$H32</f>
        <v>0</v>
      </c>
      <c r="I36" s="17">
        <f>[4]ロタ!$I32</f>
        <v>0</v>
      </c>
      <c r="J36" s="17">
        <f>[4]ロタ!$J32</f>
        <v>0</v>
      </c>
      <c r="K36" s="17">
        <f>[4]ロタ!$K32</f>
        <v>0</v>
      </c>
      <c r="L36" s="17">
        <f>[4]ロタ!$L32</f>
        <v>0</v>
      </c>
      <c r="M36" s="17">
        <f>[4]ロタ!$M32</f>
        <v>0</v>
      </c>
      <c r="N36" s="17">
        <f>[4]ロタ!$N32</f>
        <v>0</v>
      </c>
      <c r="O36" s="17">
        <f>[4]ロタ!$O32</f>
        <v>0</v>
      </c>
      <c r="P36" s="17">
        <f>[4]ロタ!$P32</f>
        <v>0</v>
      </c>
      <c r="Q36" s="17">
        <f>[4]ロタ!$Q32</f>
        <v>0</v>
      </c>
      <c r="R36" s="17">
        <f>[4]ロタ!$R32</f>
        <v>0</v>
      </c>
      <c r="S36" s="17">
        <f>[4]ロタ!$S32</f>
        <v>0</v>
      </c>
      <c r="U36">
        <f t="shared" si="2"/>
        <v>0</v>
      </c>
      <c r="V36" t="b">
        <f t="shared" si="3"/>
        <v>1</v>
      </c>
    </row>
    <row r="37" spans="2:22">
      <c r="B37" s="17">
        <v>32</v>
      </c>
      <c r="C37" s="17">
        <f>[4]ロタ!$C33</f>
        <v>0</v>
      </c>
      <c r="D37" s="17">
        <f>[4]ロタ!$D33</f>
        <v>0</v>
      </c>
      <c r="E37" s="17">
        <f>[4]ロタ!$E33</f>
        <v>0</v>
      </c>
      <c r="F37" s="17">
        <f>[4]ロタ!$F33</f>
        <v>0</v>
      </c>
      <c r="G37" s="17">
        <f>[4]ロタ!$G33</f>
        <v>0</v>
      </c>
      <c r="H37" s="17">
        <f>[4]ロタ!$H33</f>
        <v>0</v>
      </c>
      <c r="I37" s="17">
        <f>[4]ロタ!$I33</f>
        <v>0</v>
      </c>
      <c r="J37" s="17">
        <f>[4]ロタ!$J33</f>
        <v>0</v>
      </c>
      <c r="K37" s="17">
        <f>[4]ロタ!$K33</f>
        <v>0</v>
      </c>
      <c r="L37" s="17">
        <f>[4]ロタ!$L33</f>
        <v>0</v>
      </c>
      <c r="M37" s="17">
        <f>[4]ロタ!$M33</f>
        <v>0</v>
      </c>
      <c r="N37" s="17">
        <f>[4]ロタ!$N33</f>
        <v>0</v>
      </c>
      <c r="O37" s="17">
        <f>[4]ロタ!$O33</f>
        <v>0</v>
      </c>
      <c r="P37" s="17">
        <f>[4]ロタ!$P33</f>
        <v>0</v>
      </c>
      <c r="Q37" s="17">
        <f>[4]ロタ!$Q33</f>
        <v>0</v>
      </c>
      <c r="R37" s="17">
        <f>[4]ロタ!$R33</f>
        <v>0</v>
      </c>
      <c r="S37" s="17">
        <f>[4]ロタ!$S33</f>
        <v>0</v>
      </c>
      <c r="U37">
        <f t="shared" si="2"/>
        <v>0</v>
      </c>
      <c r="V37" t="b">
        <f t="shared" si="3"/>
        <v>1</v>
      </c>
    </row>
    <row r="38" spans="2:22">
      <c r="B38" s="17">
        <v>33</v>
      </c>
      <c r="C38" s="17">
        <f>[4]ロタ!$C34</f>
        <v>0</v>
      </c>
      <c r="D38" s="17">
        <f>[4]ロタ!$D34</f>
        <v>0</v>
      </c>
      <c r="E38" s="17">
        <f>[4]ロタ!$E34</f>
        <v>0</v>
      </c>
      <c r="F38" s="17">
        <f>[4]ロタ!$F34</f>
        <v>0</v>
      </c>
      <c r="G38" s="17">
        <f>[4]ロタ!$G34</f>
        <v>0</v>
      </c>
      <c r="H38" s="17">
        <f>[4]ロタ!$H34</f>
        <v>0</v>
      </c>
      <c r="I38" s="17">
        <f>[4]ロタ!$I34</f>
        <v>0</v>
      </c>
      <c r="J38" s="17">
        <f>[4]ロタ!$J34</f>
        <v>0</v>
      </c>
      <c r="K38" s="17">
        <f>[4]ロタ!$K34</f>
        <v>0</v>
      </c>
      <c r="L38" s="17">
        <f>[4]ロタ!$L34</f>
        <v>0</v>
      </c>
      <c r="M38" s="17">
        <f>[4]ロタ!$M34</f>
        <v>0</v>
      </c>
      <c r="N38" s="17">
        <f>[4]ロタ!$N34</f>
        <v>0</v>
      </c>
      <c r="O38" s="17">
        <f>[4]ロタ!$O34</f>
        <v>0</v>
      </c>
      <c r="P38" s="17">
        <f>[4]ロタ!$P34</f>
        <v>0</v>
      </c>
      <c r="Q38" s="17">
        <f>[4]ロタ!$Q34</f>
        <v>0</v>
      </c>
      <c r="R38" s="17">
        <f>[4]ロタ!$R34</f>
        <v>0</v>
      </c>
      <c r="S38" s="17">
        <f>[4]ロタ!$S34</f>
        <v>0</v>
      </c>
      <c r="U38">
        <f t="shared" si="2"/>
        <v>0</v>
      </c>
      <c r="V38" t="b">
        <f t="shared" si="3"/>
        <v>1</v>
      </c>
    </row>
    <row r="39" spans="2:22">
      <c r="B39" s="17">
        <v>34</v>
      </c>
      <c r="C39" s="17">
        <f>[4]ロタ!$C35</f>
        <v>0</v>
      </c>
      <c r="D39" s="17">
        <f>[4]ロタ!$D35</f>
        <v>0</v>
      </c>
      <c r="E39" s="17">
        <f>[4]ロタ!$E35</f>
        <v>0</v>
      </c>
      <c r="F39" s="17">
        <f>[4]ロタ!$F35</f>
        <v>0</v>
      </c>
      <c r="G39" s="17">
        <f>[4]ロタ!$G35</f>
        <v>0</v>
      </c>
      <c r="H39" s="17">
        <f>[4]ロタ!$H35</f>
        <v>0</v>
      </c>
      <c r="I39" s="17">
        <f>[4]ロタ!$I35</f>
        <v>0</v>
      </c>
      <c r="J39" s="17">
        <f>[4]ロタ!$J35</f>
        <v>0</v>
      </c>
      <c r="K39" s="17">
        <f>[4]ロタ!$K35</f>
        <v>0</v>
      </c>
      <c r="L39" s="17">
        <f>[4]ロタ!$L35</f>
        <v>0</v>
      </c>
      <c r="M39" s="17">
        <f>[4]ロタ!$M35</f>
        <v>0</v>
      </c>
      <c r="N39" s="17">
        <f>[4]ロタ!$N35</f>
        <v>0</v>
      </c>
      <c r="O39" s="17">
        <f>[4]ロタ!$O35</f>
        <v>0</v>
      </c>
      <c r="P39" s="17">
        <f>[4]ロタ!$P35</f>
        <v>0</v>
      </c>
      <c r="Q39" s="17">
        <f>[4]ロタ!$Q35</f>
        <v>0</v>
      </c>
      <c r="R39" s="17">
        <f>[4]ロタ!$R35</f>
        <v>0</v>
      </c>
      <c r="S39" s="17">
        <f>[4]ロタ!$S35</f>
        <v>0</v>
      </c>
      <c r="U39">
        <f t="shared" si="2"/>
        <v>0</v>
      </c>
      <c r="V39" t="b">
        <f t="shared" si="3"/>
        <v>1</v>
      </c>
    </row>
    <row r="40" spans="2:22">
      <c r="B40" s="17">
        <v>35</v>
      </c>
      <c r="C40" s="17">
        <f>[4]ロタ!$C36</f>
        <v>0</v>
      </c>
      <c r="D40" s="17">
        <f>[4]ロタ!$D36</f>
        <v>0</v>
      </c>
      <c r="E40" s="17">
        <f>[4]ロタ!$E36</f>
        <v>0</v>
      </c>
      <c r="F40" s="17">
        <f>[4]ロタ!$F36</f>
        <v>0</v>
      </c>
      <c r="G40" s="17">
        <f>[4]ロタ!$G36</f>
        <v>0</v>
      </c>
      <c r="H40" s="17">
        <f>[4]ロタ!$H36</f>
        <v>0</v>
      </c>
      <c r="I40" s="17">
        <f>[4]ロタ!$I36</f>
        <v>0</v>
      </c>
      <c r="J40" s="17">
        <f>[4]ロタ!$J36</f>
        <v>0</v>
      </c>
      <c r="K40" s="17">
        <f>[4]ロタ!$K36</f>
        <v>0</v>
      </c>
      <c r="L40" s="17">
        <f>[4]ロタ!$L36</f>
        <v>0</v>
      </c>
      <c r="M40" s="17">
        <f>[4]ロタ!$M36</f>
        <v>0</v>
      </c>
      <c r="N40" s="17">
        <f>[4]ロタ!$N36</f>
        <v>0</v>
      </c>
      <c r="O40" s="17">
        <f>[4]ロタ!$O36</f>
        <v>0</v>
      </c>
      <c r="P40" s="17">
        <f>[4]ロタ!$P36</f>
        <v>0</v>
      </c>
      <c r="Q40" s="17">
        <f>[4]ロタ!$Q36</f>
        <v>0</v>
      </c>
      <c r="R40" s="17">
        <f>[4]ロタ!$R36</f>
        <v>0</v>
      </c>
      <c r="S40" s="17">
        <f>[4]ロタ!$S36</f>
        <v>0</v>
      </c>
      <c r="U40">
        <f t="shared" si="2"/>
        <v>0</v>
      </c>
      <c r="V40" t="b">
        <f t="shared" si="3"/>
        <v>1</v>
      </c>
    </row>
    <row r="41" spans="2:22">
      <c r="B41" s="17">
        <v>36</v>
      </c>
      <c r="C41" s="17">
        <f>[4]ロタ!$C37</f>
        <v>0</v>
      </c>
      <c r="D41" s="17">
        <f>[4]ロタ!$D37</f>
        <v>0</v>
      </c>
      <c r="E41" s="17">
        <f>[4]ロタ!$E37</f>
        <v>0</v>
      </c>
      <c r="F41" s="17">
        <f>[4]ロタ!$F37</f>
        <v>0</v>
      </c>
      <c r="G41" s="17">
        <f>[4]ロタ!$G37</f>
        <v>0</v>
      </c>
      <c r="H41" s="17">
        <f>[4]ロタ!$H37</f>
        <v>0</v>
      </c>
      <c r="I41" s="17">
        <f>[4]ロタ!$I37</f>
        <v>0</v>
      </c>
      <c r="J41" s="17">
        <f>[4]ロタ!$J37</f>
        <v>0</v>
      </c>
      <c r="K41" s="17">
        <f>[4]ロタ!$K37</f>
        <v>0</v>
      </c>
      <c r="L41" s="17">
        <f>[4]ロタ!$L37</f>
        <v>0</v>
      </c>
      <c r="M41" s="17">
        <f>[4]ロタ!$M37</f>
        <v>0</v>
      </c>
      <c r="N41" s="17">
        <f>[4]ロタ!$N37</f>
        <v>0</v>
      </c>
      <c r="O41" s="17">
        <f>[4]ロタ!$O37</f>
        <v>0</v>
      </c>
      <c r="P41" s="17">
        <f>[4]ロタ!$P37</f>
        <v>0</v>
      </c>
      <c r="Q41" s="17">
        <f>[4]ロタ!$Q37</f>
        <v>0</v>
      </c>
      <c r="R41" s="17">
        <f>[4]ロタ!$R37</f>
        <v>0</v>
      </c>
      <c r="S41" s="17">
        <f>[4]ロタ!$S37</f>
        <v>0</v>
      </c>
      <c r="U41">
        <f t="shared" si="2"/>
        <v>0</v>
      </c>
      <c r="V41" t="b">
        <f t="shared" si="3"/>
        <v>1</v>
      </c>
    </row>
    <row r="42" spans="2:22">
      <c r="B42" s="17">
        <v>37</v>
      </c>
      <c r="C42" s="17">
        <f>[4]ロタ!$C38</f>
        <v>0</v>
      </c>
      <c r="D42" s="17">
        <f>[4]ロタ!$D38</f>
        <v>0</v>
      </c>
      <c r="E42" s="17">
        <f>[4]ロタ!$E38</f>
        <v>0</v>
      </c>
      <c r="F42" s="17">
        <f>[4]ロタ!$F38</f>
        <v>0</v>
      </c>
      <c r="G42" s="17">
        <f>[4]ロタ!$G38</f>
        <v>0</v>
      </c>
      <c r="H42" s="17">
        <f>[4]ロタ!$H38</f>
        <v>0</v>
      </c>
      <c r="I42" s="17">
        <f>[4]ロタ!$I38</f>
        <v>0</v>
      </c>
      <c r="J42" s="17">
        <f>[4]ロタ!$J38</f>
        <v>0</v>
      </c>
      <c r="K42" s="17">
        <f>[4]ロタ!$K38</f>
        <v>0</v>
      </c>
      <c r="L42" s="17">
        <f>[4]ロタ!$L38</f>
        <v>0</v>
      </c>
      <c r="M42" s="17">
        <f>[4]ロタ!$M38</f>
        <v>0</v>
      </c>
      <c r="N42" s="17">
        <f>[4]ロタ!$N38</f>
        <v>0</v>
      </c>
      <c r="O42" s="17">
        <f>[4]ロタ!$O38</f>
        <v>0</v>
      </c>
      <c r="P42" s="17">
        <f>[4]ロタ!$P38</f>
        <v>0</v>
      </c>
      <c r="Q42" s="17">
        <f>[4]ロタ!$Q38</f>
        <v>0</v>
      </c>
      <c r="R42" s="17">
        <f>[4]ロタ!$R38</f>
        <v>0</v>
      </c>
      <c r="S42" s="17">
        <f>[4]ロタ!$S38</f>
        <v>0</v>
      </c>
      <c r="U42">
        <f t="shared" si="2"/>
        <v>0</v>
      </c>
      <c r="V42" t="b">
        <f t="shared" si="3"/>
        <v>1</v>
      </c>
    </row>
    <row r="43" spans="2:22">
      <c r="B43" s="17">
        <v>38</v>
      </c>
      <c r="C43" s="17">
        <f>[4]ロタ!$C39</f>
        <v>0</v>
      </c>
      <c r="D43" s="17">
        <f>[4]ロタ!$D39</f>
        <v>0</v>
      </c>
      <c r="E43" s="17">
        <f>[4]ロタ!$E39</f>
        <v>0</v>
      </c>
      <c r="F43" s="17">
        <f>[4]ロタ!$F39</f>
        <v>0</v>
      </c>
      <c r="G43" s="17">
        <f>[4]ロタ!$G39</f>
        <v>0</v>
      </c>
      <c r="H43" s="17">
        <f>[4]ロタ!$H39</f>
        <v>0</v>
      </c>
      <c r="I43" s="17">
        <f>[4]ロタ!$I39</f>
        <v>0</v>
      </c>
      <c r="J43" s="17">
        <f>[4]ロタ!$J39</f>
        <v>0</v>
      </c>
      <c r="K43" s="17">
        <f>[4]ロタ!$K39</f>
        <v>0</v>
      </c>
      <c r="L43" s="17">
        <f>[4]ロタ!$L39</f>
        <v>0</v>
      </c>
      <c r="M43" s="17">
        <f>[4]ロタ!$M39</f>
        <v>0</v>
      </c>
      <c r="N43" s="17">
        <f>[4]ロタ!$N39</f>
        <v>0</v>
      </c>
      <c r="O43" s="17">
        <f>[4]ロタ!$O39</f>
        <v>0</v>
      </c>
      <c r="P43" s="17">
        <f>[4]ロタ!$P39</f>
        <v>0</v>
      </c>
      <c r="Q43" s="17">
        <f>[4]ロタ!$Q39</f>
        <v>0</v>
      </c>
      <c r="R43" s="17">
        <f>[4]ロタ!$R39</f>
        <v>0</v>
      </c>
      <c r="S43" s="17">
        <f>[4]ロタ!$S39</f>
        <v>0</v>
      </c>
      <c r="U43">
        <f t="shared" si="2"/>
        <v>0</v>
      </c>
      <c r="V43" t="b">
        <f t="shared" si="3"/>
        <v>1</v>
      </c>
    </row>
    <row r="44" spans="2:22">
      <c r="B44" s="17">
        <v>39</v>
      </c>
      <c r="C44" s="17">
        <f>[4]ロタ!$C40</f>
        <v>0</v>
      </c>
      <c r="D44" s="17">
        <f>[4]ロタ!$D40</f>
        <v>0</v>
      </c>
      <c r="E44" s="17">
        <f>[4]ロタ!$E40</f>
        <v>0</v>
      </c>
      <c r="F44" s="17">
        <f>[4]ロタ!$F40</f>
        <v>0</v>
      </c>
      <c r="G44" s="17">
        <f>[4]ロタ!$G40</f>
        <v>0</v>
      </c>
      <c r="H44" s="17">
        <f>[4]ロタ!$H40</f>
        <v>0</v>
      </c>
      <c r="I44" s="17">
        <f>[4]ロタ!$I40</f>
        <v>0</v>
      </c>
      <c r="J44" s="17">
        <f>[4]ロタ!$J40</f>
        <v>0</v>
      </c>
      <c r="K44" s="17">
        <f>[4]ロタ!$K40</f>
        <v>0</v>
      </c>
      <c r="L44" s="17">
        <f>[4]ロタ!$L40</f>
        <v>0</v>
      </c>
      <c r="M44" s="17">
        <f>[4]ロタ!$M40</f>
        <v>0</v>
      </c>
      <c r="N44" s="17">
        <f>[4]ロタ!$N40</f>
        <v>0</v>
      </c>
      <c r="O44" s="17">
        <f>[4]ロタ!$O40</f>
        <v>0</v>
      </c>
      <c r="P44" s="17">
        <f>[4]ロタ!$P40</f>
        <v>0</v>
      </c>
      <c r="Q44" s="17">
        <f>[4]ロタ!$Q40</f>
        <v>0</v>
      </c>
      <c r="R44" s="17">
        <f>[4]ロタ!$R40</f>
        <v>0</v>
      </c>
      <c r="S44" s="17">
        <f>[4]ロタ!$S40</f>
        <v>0</v>
      </c>
      <c r="U44">
        <f t="shared" si="2"/>
        <v>0</v>
      </c>
      <c r="V44" t="b">
        <f t="shared" si="3"/>
        <v>1</v>
      </c>
    </row>
    <row r="45" spans="2:22">
      <c r="B45" s="17">
        <v>40</v>
      </c>
      <c r="C45" s="17">
        <f>[4]ロタ!$C41</f>
        <v>0</v>
      </c>
      <c r="D45" s="17">
        <f>[4]ロタ!$D41</f>
        <v>0</v>
      </c>
      <c r="E45" s="17">
        <f>[4]ロタ!$E41</f>
        <v>0</v>
      </c>
      <c r="F45" s="17">
        <f>[4]ロタ!$F41</f>
        <v>0</v>
      </c>
      <c r="G45" s="17">
        <f>[4]ロタ!$G41</f>
        <v>0</v>
      </c>
      <c r="H45" s="17">
        <f>[4]ロタ!$H41</f>
        <v>0</v>
      </c>
      <c r="I45" s="17">
        <f>[4]ロタ!$I41</f>
        <v>0</v>
      </c>
      <c r="J45" s="17">
        <f>[4]ロタ!$J41</f>
        <v>0</v>
      </c>
      <c r="K45" s="17">
        <f>[4]ロタ!$K41</f>
        <v>0</v>
      </c>
      <c r="L45" s="17">
        <f>[4]ロタ!$L41</f>
        <v>0</v>
      </c>
      <c r="M45" s="17">
        <f>[4]ロタ!$M41</f>
        <v>0</v>
      </c>
      <c r="N45" s="17">
        <f>[4]ロタ!$N41</f>
        <v>0</v>
      </c>
      <c r="O45" s="17">
        <f>[4]ロタ!$O41</f>
        <v>0</v>
      </c>
      <c r="P45" s="17">
        <f>[4]ロタ!$P41</f>
        <v>0</v>
      </c>
      <c r="Q45" s="17">
        <f>[4]ロタ!$Q41</f>
        <v>0</v>
      </c>
      <c r="R45" s="17">
        <f>[4]ロタ!$R41</f>
        <v>0</v>
      </c>
      <c r="S45" s="17">
        <f>[4]ロタ!$S41</f>
        <v>0</v>
      </c>
      <c r="U45">
        <f t="shared" si="2"/>
        <v>0</v>
      </c>
      <c r="V45" t="b">
        <f t="shared" si="3"/>
        <v>1</v>
      </c>
    </row>
    <row r="46" spans="2:22">
      <c r="B46" s="17">
        <v>41</v>
      </c>
      <c r="C46" s="17">
        <f>[4]ロタ!$C42</f>
        <v>0</v>
      </c>
      <c r="D46" s="17">
        <f>[4]ロタ!$D42</f>
        <v>0</v>
      </c>
      <c r="E46" s="17">
        <f>[4]ロタ!$E42</f>
        <v>0</v>
      </c>
      <c r="F46" s="17">
        <f>[4]ロタ!$F42</f>
        <v>0</v>
      </c>
      <c r="G46" s="17">
        <f>[4]ロタ!$G42</f>
        <v>0</v>
      </c>
      <c r="H46" s="17">
        <f>[4]ロタ!$H42</f>
        <v>0</v>
      </c>
      <c r="I46" s="17">
        <f>[4]ロタ!$I42</f>
        <v>0</v>
      </c>
      <c r="J46" s="17">
        <f>[4]ロタ!$J42</f>
        <v>0</v>
      </c>
      <c r="K46" s="17">
        <f>[4]ロタ!$K42</f>
        <v>0</v>
      </c>
      <c r="L46" s="17">
        <f>[4]ロタ!$L42</f>
        <v>0</v>
      </c>
      <c r="M46" s="17">
        <f>[4]ロタ!$M42</f>
        <v>0</v>
      </c>
      <c r="N46" s="17">
        <f>[4]ロタ!$N42</f>
        <v>0</v>
      </c>
      <c r="O46" s="17">
        <f>[4]ロタ!$O42</f>
        <v>0</v>
      </c>
      <c r="P46" s="17">
        <f>[4]ロタ!$P42</f>
        <v>0</v>
      </c>
      <c r="Q46" s="17">
        <f>[4]ロタ!$Q42</f>
        <v>0</v>
      </c>
      <c r="R46" s="17">
        <f>[4]ロタ!$R42</f>
        <v>0</v>
      </c>
      <c r="S46" s="17">
        <f>[4]ロタ!$S42</f>
        <v>0</v>
      </c>
      <c r="U46">
        <f t="shared" si="2"/>
        <v>0</v>
      </c>
      <c r="V46" t="b">
        <f t="shared" si="3"/>
        <v>1</v>
      </c>
    </row>
    <row r="47" spans="2:22">
      <c r="B47" s="17">
        <v>42</v>
      </c>
      <c r="C47" s="17">
        <f>[4]ロタ!$C43</f>
        <v>0</v>
      </c>
      <c r="D47" s="17">
        <f>[4]ロタ!$D43</f>
        <v>0</v>
      </c>
      <c r="E47" s="17">
        <f>[4]ロタ!$E43</f>
        <v>0</v>
      </c>
      <c r="F47" s="17">
        <f>[4]ロタ!$F43</f>
        <v>0</v>
      </c>
      <c r="G47" s="17">
        <f>[4]ロタ!$G43</f>
        <v>0</v>
      </c>
      <c r="H47" s="17">
        <f>[4]ロタ!$H43</f>
        <v>0</v>
      </c>
      <c r="I47" s="17">
        <f>[4]ロタ!$I43</f>
        <v>0</v>
      </c>
      <c r="J47" s="17">
        <f>[4]ロタ!$J43</f>
        <v>0</v>
      </c>
      <c r="K47" s="17">
        <f>[4]ロタ!$K43</f>
        <v>0</v>
      </c>
      <c r="L47" s="17">
        <f>[4]ロタ!$L43</f>
        <v>0</v>
      </c>
      <c r="M47" s="17">
        <f>[4]ロタ!$M43</f>
        <v>0</v>
      </c>
      <c r="N47" s="17">
        <f>[4]ロタ!$N43</f>
        <v>0</v>
      </c>
      <c r="O47" s="17">
        <f>[4]ロタ!$O43</f>
        <v>0</v>
      </c>
      <c r="P47" s="17">
        <f>[4]ロタ!$P43</f>
        <v>0</v>
      </c>
      <c r="Q47" s="17">
        <f>[4]ロタ!$Q43</f>
        <v>0</v>
      </c>
      <c r="R47" s="17">
        <f>[4]ロタ!$R43</f>
        <v>0</v>
      </c>
      <c r="S47" s="17">
        <f>[4]ロタ!$S43</f>
        <v>0</v>
      </c>
      <c r="U47">
        <f t="shared" si="2"/>
        <v>0</v>
      </c>
      <c r="V47" t="b">
        <f t="shared" si="3"/>
        <v>1</v>
      </c>
    </row>
    <row r="48" spans="2:22">
      <c r="B48" s="17">
        <v>43</v>
      </c>
      <c r="C48" s="17">
        <f>[4]ロタ!$C44</f>
        <v>0</v>
      </c>
      <c r="D48" s="17">
        <f>[4]ロタ!$D44</f>
        <v>0</v>
      </c>
      <c r="E48" s="17">
        <f>[4]ロタ!$E44</f>
        <v>0</v>
      </c>
      <c r="F48" s="17">
        <f>[4]ロタ!$F44</f>
        <v>0</v>
      </c>
      <c r="G48" s="17">
        <f>[4]ロタ!$G44</f>
        <v>0</v>
      </c>
      <c r="H48" s="17">
        <f>[4]ロタ!$H44</f>
        <v>0</v>
      </c>
      <c r="I48" s="17">
        <f>[4]ロタ!$I44</f>
        <v>0</v>
      </c>
      <c r="J48" s="17">
        <f>[4]ロタ!$J44</f>
        <v>0</v>
      </c>
      <c r="K48" s="17">
        <f>[4]ロタ!$K44</f>
        <v>0</v>
      </c>
      <c r="L48" s="17">
        <f>[4]ロタ!$L44</f>
        <v>0</v>
      </c>
      <c r="M48" s="17">
        <f>[4]ロタ!$M44</f>
        <v>0</v>
      </c>
      <c r="N48" s="17">
        <f>[4]ロタ!$N44</f>
        <v>0</v>
      </c>
      <c r="O48" s="17">
        <f>[4]ロタ!$O44</f>
        <v>0</v>
      </c>
      <c r="P48" s="17">
        <f>[4]ロタ!$P44</f>
        <v>0</v>
      </c>
      <c r="Q48" s="17">
        <f>[4]ロタ!$Q44</f>
        <v>0</v>
      </c>
      <c r="R48" s="17">
        <f>[4]ロタ!$R44</f>
        <v>0</v>
      </c>
      <c r="S48" s="17">
        <f>[4]ロタ!$S44</f>
        <v>0</v>
      </c>
      <c r="U48">
        <f t="shared" si="2"/>
        <v>0</v>
      </c>
      <c r="V48" t="b">
        <f t="shared" si="3"/>
        <v>1</v>
      </c>
    </row>
    <row r="49" spans="2:22">
      <c r="B49" s="17">
        <v>44</v>
      </c>
      <c r="C49" s="17">
        <f>[4]ロタ!$C45</f>
        <v>0</v>
      </c>
      <c r="D49" s="17">
        <f>[4]ロタ!$D45</f>
        <v>0</v>
      </c>
      <c r="E49" s="17">
        <f>[4]ロタ!$E45</f>
        <v>0</v>
      </c>
      <c r="F49" s="17">
        <f>[4]ロタ!$F45</f>
        <v>0</v>
      </c>
      <c r="G49" s="17">
        <f>[4]ロタ!$G45</f>
        <v>0</v>
      </c>
      <c r="H49" s="17">
        <f>[4]ロタ!$H45</f>
        <v>0</v>
      </c>
      <c r="I49" s="17">
        <f>[4]ロタ!$I45</f>
        <v>0</v>
      </c>
      <c r="J49" s="17">
        <f>[4]ロタ!$J45</f>
        <v>0</v>
      </c>
      <c r="K49" s="17">
        <f>[4]ロタ!$K45</f>
        <v>0</v>
      </c>
      <c r="L49" s="17">
        <f>[4]ロタ!$L45</f>
        <v>0</v>
      </c>
      <c r="M49" s="17">
        <f>[4]ロタ!$M45</f>
        <v>0</v>
      </c>
      <c r="N49" s="17">
        <f>[4]ロタ!$N45</f>
        <v>0</v>
      </c>
      <c r="O49" s="17">
        <f>[4]ロタ!$O45</f>
        <v>0</v>
      </c>
      <c r="P49" s="17">
        <f>[4]ロタ!$P45</f>
        <v>0</v>
      </c>
      <c r="Q49" s="17">
        <f>[4]ロタ!$Q45</f>
        <v>0</v>
      </c>
      <c r="R49" s="17">
        <f>[4]ロタ!$R45</f>
        <v>0</v>
      </c>
      <c r="S49" s="17">
        <f>[4]ロタ!$S45</f>
        <v>0</v>
      </c>
      <c r="U49">
        <f t="shared" si="2"/>
        <v>0</v>
      </c>
      <c r="V49" t="b">
        <f t="shared" si="3"/>
        <v>1</v>
      </c>
    </row>
    <row r="50" spans="2:22">
      <c r="B50" s="17">
        <v>45</v>
      </c>
      <c r="C50" s="17">
        <f>[4]ロタ!$C46</f>
        <v>0</v>
      </c>
      <c r="D50" s="17">
        <f>[4]ロタ!$D46</f>
        <v>0</v>
      </c>
      <c r="E50" s="17">
        <f>[4]ロタ!$E46</f>
        <v>0</v>
      </c>
      <c r="F50" s="17">
        <f>[4]ロタ!$F46</f>
        <v>0</v>
      </c>
      <c r="G50" s="17">
        <f>[4]ロタ!$G46</f>
        <v>0</v>
      </c>
      <c r="H50" s="17">
        <f>[4]ロタ!$H46</f>
        <v>0</v>
      </c>
      <c r="I50" s="17">
        <f>[4]ロタ!$I46</f>
        <v>0</v>
      </c>
      <c r="J50" s="17">
        <f>[4]ロタ!$J46</f>
        <v>0</v>
      </c>
      <c r="K50" s="17">
        <f>[4]ロタ!$K46</f>
        <v>0</v>
      </c>
      <c r="L50" s="17">
        <f>[4]ロタ!$L46</f>
        <v>0</v>
      </c>
      <c r="M50" s="17">
        <f>[4]ロタ!$M46</f>
        <v>0</v>
      </c>
      <c r="N50" s="17">
        <f>[4]ロタ!$N46</f>
        <v>0</v>
      </c>
      <c r="O50" s="17">
        <f>[4]ロタ!$O46</f>
        <v>0</v>
      </c>
      <c r="P50" s="17">
        <f>[4]ロタ!$P46</f>
        <v>0</v>
      </c>
      <c r="Q50" s="17">
        <f>[4]ロタ!$Q46</f>
        <v>0</v>
      </c>
      <c r="R50" s="17">
        <f>[4]ロタ!$R46</f>
        <v>0</v>
      </c>
      <c r="S50" s="17">
        <f>[4]ロタ!$S46</f>
        <v>0</v>
      </c>
      <c r="U50">
        <f t="shared" si="2"/>
        <v>0</v>
      </c>
      <c r="V50" t="b">
        <f t="shared" si="3"/>
        <v>1</v>
      </c>
    </row>
    <row r="51" spans="2:22">
      <c r="B51" s="17">
        <v>46</v>
      </c>
      <c r="C51" s="17">
        <f>[4]ロタ!$C47</f>
        <v>0</v>
      </c>
      <c r="D51" s="17">
        <f>[4]ロタ!$D47</f>
        <v>0</v>
      </c>
      <c r="E51" s="17">
        <f>[4]ロタ!$E47</f>
        <v>0</v>
      </c>
      <c r="F51" s="17">
        <f>[4]ロタ!$F47</f>
        <v>0</v>
      </c>
      <c r="G51" s="17">
        <f>[4]ロタ!$G47</f>
        <v>0</v>
      </c>
      <c r="H51" s="17">
        <f>[4]ロタ!$H47</f>
        <v>0</v>
      </c>
      <c r="I51" s="17">
        <f>[4]ロタ!$I47</f>
        <v>0</v>
      </c>
      <c r="J51" s="17">
        <f>[4]ロタ!$J47</f>
        <v>0</v>
      </c>
      <c r="K51" s="17">
        <f>[4]ロタ!$K47</f>
        <v>0</v>
      </c>
      <c r="L51" s="17">
        <f>[4]ロタ!$L47</f>
        <v>0</v>
      </c>
      <c r="M51" s="17">
        <f>[4]ロタ!$M47</f>
        <v>0</v>
      </c>
      <c r="N51" s="17">
        <f>[4]ロタ!$N47</f>
        <v>0</v>
      </c>
      <c r="O51" s="17">
        <f>[4]ロタ!$O47</f>
        <v>0</v>
      </c>
      <c r="P51" s="17">
        <f>[4]ロタ!$P47</f>
        <v>0</v>
      </c>
      <c r="Q51" s="17">
        <f>[4]ロタ!$Q47</f>
        <v>0</v>
      </c>
      <c r="R51" s="17">
        <f>[4]ロタ!$R47</f>
        <v>0</v>
      </c>
      <c r="S51" s="17">
        <f>[4]ロタ!$S47</f>
        <v>0</v>
      </c>
      <c r="U51">
        <f t="shared" si="2"/>
        <v>0</v>
      </c>
      <c r="V51" t="b">
        <f t="shared" si="3"/>
        <v>1</v>
      </c>
    </row>
    <row r="52" spans="2:22">
      <c r="B52" s="17">
        <v>47</v>
      </c>
      <c r="C52" s="17">
        <f>[4]ロタ!$C48</f>
        <v>0</v>
      </c>
      <c r="D52" s="17">
        <f>[4]ロタ!$D48</f>
        <v>0</v>
      </c>
      <c r="E52" s="17">
        <f>[4]ロタ!$E48</f>
        <v>0</v>
      </c>
      <c r="F52" s="17">
        <f>[4]ロタ!$F48</f>
        <v>0</v>
      </c>
      <c r="G52" s="17">
        <f>[4]ロタ!$G48</f>
        <v>0</v>
      </c>
      <c r="H52" s="17">
        <f>[4]ロタ!$H48</f>
        <v>0</v>
      </c>
      <c r="I52" s="17">
        <f>[4]ロタ!$I48</f>
        <v>0</v>
      </c>
      <c r="J52" s="17">
        <f>[4]ロタ!$J48</f>
        <v>0</v>
      </c>
      <c r="K52" s="17">
        <f>[4]ロタ!$K48</f>
        <v>0</v>
      </c>
      <c r="L52" s="17">
        <f>[4]ロタ!$L48</f>
        <v>0</v>
      </c>
      <c r="M52" s="17">
        <f>[4]ロタ!$M48</f>
        <v>0</v>
      </c>
      <c r="N52" s="17">
        <f>[4]ロタ!$N48</f>
        <v>0</v>
      </c>
      <c r="O52" s="17">
        <f>[4]ロタ!$O48</f>
        <v>0</v>
      </c>
      <c r="P52" s="17">
        <f>[4]ロタ!$P48</f>
        <v>0</v>
      </c>
      <c r="Q52" s="17">
        <f>[4]ロタ!$Q48</f>
        <v>0</v>
      </c>
      <c r="R52" s="17">
        <f>[4]ロタ!$R48</f>
        <v>0</v>
      </c>
      <c r="S52" s="17">
        <f>[4]ロタ!$S48</f>
        <v>0</v>
      </c>
      <c r="U52">
        <f t="shared" si="2"/>
        <v>0</v>
      </c>
      <c r="V52" t="b">
        <f t="shared" si="3"/>
        <v>1</v>
      </c>
    </row>
    <row r="53" spans="2:22">
      <c r="B53" s="17">
        <v>48</v>
      </c>
      <c r="C53" s="17">
        <f>[4]ロタ!$C49</f>
        <v>0</v>
      </c>
      <c r="D53" s="17">
        <f>[4]ロタ!$D49</f>
        <v>0</v>
      </c>
      <c r="E53" s="17">
        <f>[4]ロタ!$E49</f>
        <v>0</v>
      </c>
      <c r="F53" s="17">
        <f>[4]ロタ!$F49</f>
        <v>0</v>
      </c>
      <c r="G53" s="17">
        <f>[4]ロタ!$G49</f>
        <v>0</v>
      </c>
      <c r="H53" s="17">
        <f>[4]ロタ!$H49</f>
        <v>0</v>
      </c>
      <c r="I53" s="17">
        <f>[4]ロタ!$I49</f>
        <v>0</v>
      </c>
      <c r="J53" s="17">
        <f>[4]ロタ!$J49</f>
        <v>0</v>
      </c>
      <c r="K53" s="17">
        <f>[4]ロタ!$K49</f>
        <v>0</v>
      </c>
      <c r="L53" s="17">
        <f>[4]ロタ!$L49</f>
        <v>0</v>
      </c>
      <c r="M53" s="17">
        <f>[4]ロタ!$M49</f>
        <v>0</v>
      </c>
      <c r="N53" s="17">
        <f>[4]ロタ!$N49</f>
        <v>0</v>
      </c>
      <c r="O53" s="17">
        <f>[4]ロタ!$O49</f>
        <v>0</v>
      </c>
      <c r="P53" s="17">
        <f>[4]ロタ!$P49</f>
        <v>0</v>
      </c>
      <c r="Q53" s="17">
        <f>[4]ロタ!$Q49</f>
        <v>0</v>
      </c>
      <c r="R53" s="17">
        <f>[4]ロタ!$R49</f>
        <v>0</v>
      </c>
      <c r="S53" s="17">
        <f>[4]ロタ!$S49</f>
        <v>0</v>
      </c>
      <c r="U53">
        <f t="shared" si="2"/>
        <v>0</v>
      </c>
      <c r="V53" t="b">
        <f t="shared" si="3"/>
        <v>1</v>
      </c>
    </row>
    <row r="54" spans="2:22">
      <c r="B54" s="17">
        <v>49</v>
      </c>
      <c r="C54" s="17">
        <f>[4]ロタ!$C50</f>
        <v>0</v>
      </c>
      <c r="D54" s="17">
        <f>[4]ロタ!$D50</f>
        <v>0</v>
      </c>
      <c r="E54" s="17">
        <f>[4]ロタ!$E50</f>
        <v>0</v>
      </c>
      <c r="F54" s="17">
        <f>[4]ロタ!$F50</f>
        <v>0</v>
      </c>
      <c r="G54" s="17">
        <f>[4]ロタ!$G50</f>
        <v>0</v>
      </c>
      <c r="H54" s="17">
        <f>[4]ロタ!$H50</f>
        <v>0</v>
      </c>
      <c r="I54" s="17">
        <f>[4]ロタ!$I50</f>
        <v>0</v>
      </c>
      <c r="J54" s="17">
        <f>[4]ロタ!$J50</f>
        <v>0</v>
      </c>
      <c r="K54" s="17">
        <f>[4]ロタ!$K50</f>
        <v>0</v>
      </c>
      <c r="L54" s="17">
        <f>[4]ロタ!$L50</f>
        <v>0</v>
      </c>
      <c r="M54" s="17">
        <f>[4]ロタ!$M50</f>
        <v>0</v>
      </c>
      <c r="N54" s="17">
        <f>[4]ロタ!$N50</f>
        <v>0</v>
      </c>
      <c r="O54" s="17">
        <f>[4]ロタ!$O50</f>
        <v>0</v>
      </c>
      <c r="P54" s="17">
        <f>[4]ロタ!$P50</f>
        <v>0</v>
      </c>
      <c r="Q54" s="17">
        <f>[4]ロタ!$Q50</f>
        <v>0</v>
      </c>
      <c r="R54" s="17">
        <f>[4]ロタ!$R50</f>
        <v>0</v>
      </c>
      <c r="S54" s="17">
        <f>[4]ロタ!$S50</f>
        <v>0</v>
      </c>
      <c r="U54">
        <f t="shared" si="2"/>
        <v>0</v>
      </c>
      <c r="V54" t="b">
        <f t="shared" si="3"/>
        <v>1</v>
      </c>
    </row>
    <row r="55" spans="2:22">
      <c r="B55" s="17">
        <v>50</v>
      </c>
      <c r="C55" s="17">
        <f>[4]ロタ!$C51</f>
        <v>0</v>
      </c>
      <c r="D55" s="17">
        <f>[4]ロタ!$D51</f>
        <v>0</v>
      </c>
      <c r="E55" s="17">
        <f>[4]ロタ!$E51</f>
        <v>0</v>
      </c>
      <c r="F55" s="17">
        <f>[4]ロタ!$F51</f>
        <v>0</v>
      </c>
      <c r="G55" s="17">
        <f>[4]ロタ!$G51</f>
        <v>0</v>
      </c>
      <c r="H55" s="17">
        <f>[4]ロタ!$H51</f>
        <v>0</v>
      </c>
      <c r="I55" s="17">
        <f>[4]ロタ!$I51</f>
        <v>0</v>
      </c>
      <c r="J55" s="17">
        <f>[4]ロタ!$J51</f>
        <v>0</v>
      </c>
      <c r="K55" s="17">
        <f>[4]ロタ!$K51</f>
        <v>0</v>
      </c>
      <c r="L55" s="17">
        <f>[4]ロタ!$L51</f>
        <v>0</v>
      </c>
      <c r="M55" s="17">
        <f>[4]ロタ!$M51</f>
        <v>0</v>
      </c>
      <c r="N55" s="17">
        <f>[4]ロタ!$N51</f>
        <v>0</v>
      </c>
      <c r="O55" s="17">
        <f>[4]ロタ!$O51</f>
        <v>0</v>
      </c>
      <c r="P55" s="17">
        <f>[4]ロタ!$P51</f>
        <v>0</v>
      </c>
      <c r="Q55" s="17">
        <f>[4]ロタ!$Q51</f>
        <v>0</v>
      </c>
      <c r="R55" s="17">
        <f>[4]ロタ!$R51</f>
        <v>0</v>
      </c>
      <c r="S55" s="17">
        <f>[4]ロタ!$S51</f>
        <v>0</v>
      </c>
      <c r="U55">
        <f t="shared" si="2"/>
        <v>0</v>
      </c>
      <c r="V55" t="b">
        <f t="shared" si="3"/>
        <v>1</v>
      </c>
    </row>
    <row r="56" spans="2:22">
      <c r="B56" s="17">
        <v>51</v>
      </c>
      <c r="C56" s="17">
        <f>[4]ロタ!$C52</f>
        <v>0</v>
      </c>
      <c r="D56" s="17">
        <f>[4]ロタ!$D52</f>
        <v>0</v>
      </c>
      <c r="E56" s="17">
        <f>[4]ロタ!$E52</f>
        <v>0</v>
      </c>
      <c r="F56" s="17">
        <f>[4]ロタ!$F52</f>
        <v>0</v>
      </c>
      <c r="G56" s="17">
        <f>[4]ロタ!$G52</f>
        <v>0</v>
      </c>
      <c r="H56" s="17">
        <f>[4]ロタ!$H52</f>
        <v>0</v>
      </c>
      <c r="I56" s="17">
        <f>[4]ロタ!$I52</f>
        <v>0</v>
      </c>
      <c r="J56" s="17">
        <f>[4]ロタ!$J52</f>
        <v>0</v>
      </c>
      <c r="K56" s="17">
        <f>[4]ロタ!$K52</f>
        <v>0</v>
      </c>
      <c r="L56" s="17">
        <f>[4]ロタ!$L52</f>
        <v>0</v>
      </c>
      <c r="M56" s="17">
        <f>[4]ロタ!$M52</f>
        <v>0</v>
      </c>
      <c r="N56" s="17">
        <f>[4]ロタ!$N52</f>
        <v>0</v>
      </c>
      <c r="O56" s="17">
        <f>[4]ロタ!$O52</f>
        <v>0</v>
      </c>
      <c r="P56" s="17">
        <f>[4]ロタ!$P52</f>
        <v>0</v>
      </c>
      <c r="Q56" s="17">
        <f>[4]ロタ!$Q52</f>
        <v>0</v>
      </c>
      <c r="R56" s="17">
        <f>[4]ロタ!$R52</f>
        <v>0</v>
      </c>
      <c r="S56" s="17">
        <f>[4]ロタ!$S52</f>
        <v>0</v>
      </c>
      <c r="U56">
        <f t="shared" si="2"/>
        <v>0</v>
      </c>
      <c r="V56" t="b">
        <f t="shared" si="3"/>
        <v>1</v>
      </c>
    </row>
    <row r="57" spans="2:22">
      <c r="B57" s="17">
        <v>52</v>
      </c>
      <c r="C57" s="17">
        <f>[4]ロタ!$C53</f>
        <v>0</v>
      </c>
      <c r="D57" s="17">
        <f>[4]ロタ!$D53</f>
        <v>0</v>
      </c>
      <c r="E57" s="17">
        <f>[4]ロタ!$E53</f>
        <v>0</v>
      </c>
      <c r="F57" s="17">
        <f>[4]ロタ!$F53</f>
        <v>0</v>
      </c>
      <c r="G57" s="17">
        <f>[4]ロタ!$G53</f>
        <v>0</v>
      </c>
      <c r="H57" s="17">
        <f>[4]ロタ!$H53</f>
        <v>0</v>
      </c>
      <c r="I57" s="17">
        <f>[4]ロタ!$I53</f>
        <v>0</v>
      </c>
      <c r="J57" s="17">
        <f>[4]ロタ!$J53</f>
        <v>0</v>
      </c>
      <c r="K57" s="17">
        <f>[4]ロタ!$K53</f>
        <v>0</v>
      </c>
      <c r="L57" s="17">
        <f>[4]ロタ!$L53</f>
        <v>0</v>
      </c>
      <c r="M57" s="17">
        <f>[4]ロタ!$M53</f>
        <v>0</v>
      </c>
      <c r="N57" s="17">
        <f>[4]ロタ!$N53</f>
        <v>0</v>
      </c>
      <c r="O57" s="17">
        <f>[4]ロタ!$O53</f>
        <v>0</v>
      </c>
      <c r="P57" s="17">
        <f>[4]ロタ!$P53</f>
        <v>0</v>
      </c>
      <c r="Q57" s="17">
        <f>[4]ロタ!$Q53</f>
        <v>0</v>
      </c>
      <c r="R57" s="17">
        <f>[4]ロタ!$R53</f>
        <v>0</v>
      </c>
      <c r="S57" s="17">
        <f>[4]ロタ!$S53</f>
        <v>0</v>
      </c>
      <c r="U57">
        <f t="shared" si="2"/>
        <v>0</v>
      </c>
      <c r="V57" t="b">
        <f t="shared" si="3"/>
        <v>1</v>
      </c>
    </row>
    <row r="58" spans="2:22">
      <c r="B58" s="105">
        <v>53</v>
      </c>
      <c r="C58" s="105" t="e">
        <f>[4]ロタ!$C54</f>
        <v>#N/A</v>
      </c>
      <c r="D58" s="105" t="e">
        <f>[4]ロタ!$D54</f>
        <v>#N/A</v>
      </c>
      <c r="E58" s="105" t="e">
        <f>[4]ロタ!$E54</f>
        <v>#N/A</v>
      </c>
      <c r="F58" s="105" t="e">
        <f>[4]ロタ!$F54</f>
        <v>#N/A</v>
      </c>
      <c r="G58" s="105" t="e">
        <f>[4]ロタ!$G54</f>
        <v>#N/A</v>
      </c>
      <c r="H58" s="105" t="e">
        <f>[4]ロタ!$H54</f>
        <v>#N/A</v>
      </c>
      <c r="I58" s="105" t="e">
        <f>[4]ロタ!$I54</f>
        <v>#N/A</v>
      </c>
      <c r="J58" s="105" t="e">
        <f>[4]ロタ!$J54</f>
        <v>#N/A</v>
      </c>
      <c r="K58" s="105" t="e">
        <f>[4]ロタ!$K54</f>
        <v>#N/A</v>
      </c>
      <c r="L58" s="105" t="e">
        <f>[4]ロタ!$L54</f>
        <v>#N/A</v>
      </c>
      <c r="M58" s="105" t="e">
        <f>[4]ロタ!$M54</f>
        <v>#N/A</v>
      </c>
      <c r="N58" s="105" t="e">
        <f>[4]ロタ!$N54</f>
        <v>#N/A</v>
      </c>
      <c r="O58" s="105" t="e">
        <f>[4]ロタ!$O54</f>
        <v>#N/A</v>
      </c>
      <c r="P58" s="105" t="e">
        <f>[4]ロタ!$P54</f>
        <v>#N/A</v>
      </c>
      <c r="Q58" s="105" t="e">
        <f>[4]ロタ!$Q54</f>
        <v>#N/A</v>
      </c>
      <c r="R58" s="105" t="e">
        <f>[4]ロタ!$R54</f>
        <v>#N/A</v>
      </c>
      <c r="S58" s="105" t="e">
        <f>[4]ロタ!$S54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6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8.3333333333333321</v>
      </c>
      <c r="F61" s="4">
        <f t="shared" si="4"/>
        <v>33.333333333333329</v>
      </c>
      <c r="G61" s="4">
        <f t="shared" si="4"/>
        <v>50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topLeftCell="A15" workbookViewId="0">
      <selection activeCell="D53" sqref="D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45656</v>
      </c>
      <c r="D2" s="12">
        <f>+C2+6</f>
        <v>45662</v>
      </c>
    </row>
    <row r="3" spans="1:4">
      <c r="A3">
        <v>1</v>
      </c>
      <c r="B3">
        <v>2</v>
      </c>
      <c r="C3" s="12">
        <f>+C2+7</f>
        <v>45663</v>
      </c>
      <c r="D3" s="12">
        <f>+D2+7</f>
        <v>45669</v>
      </c>
    </row>
    <row r="4" spans="1:4">
      <c r="A4">
        <v>1</v>
      </c>
      <c r="B4">
        <v>3</v>
      </c>
      <c r="C4" s="12">
        <f t="shared" ref="C4:C52" si="0">+C3+7</f>
        <v>45670</v>
      </c>
      <c r="D4" s="12">
        <f t="shared" ref="D4:D52" si="1">+D3+7</f>
        <v>45676</v>
      </c>
    </row>
    <row r="5" spans="1:4">
      <c r="A5">
        <v>1</v>
      </c>
      <c r="B5">
        <v>4</v>
      </c>
      <c r="C5" s="12">
        <f t="shared" si="0"/>
        <v>45677</v>
      </c>
      <c r="D5" s="12">
        <f t="shared" si="1"/>
        <v>45683</v>
      </c>
    </row>
    <row r="6" spans="1:4">
      <c r="A6">
        <v>1</v>
      </c>
      <c r="B6">
        <v>5</v>
      </c>
      <c r="C6" s="12">
        <f t="shared" si="0"/>
        <v>45684</v>
      </c>
      <c r="D6" s="12">
        <f t="shared" si="1"/>
        <v>45690</v>
      </c>
    </row>
    <row r="7" spans="1:4">
      <c r="A7">
        <v>2</v>
      </c>
      <c r="B7">
        <v>6</v>
      </c>
      <c r="C7" s="12">
        <f t="shared" si="0"/>
        <v>45691</v>
      </c>
      <c r="D7" s="12">
        <f t="shared" si="1"/>
        <v>45697</v>
      </c>
    </row>
    <row r="8" spans="1:4">
      <c r="A8">
        <v>2</v>
      </c>
      <c r="B8">
        <v>7</v>
      </c>
      <c r="C8" s="12">
        <f t="shared" si="0"/>
        <v>45698</v>
      </c>
      <c r="D8" s="12">
        <f t="shared" si="1"/>
        <v>45704</v>
      </c>
    </row>
    <row r="9" spans="1:4">
      <c r="A9">
        <v>2</v>
      </c>
      <c r="B9">
        <v>8</v>
      </c>
      <c r="C9" s="12">
        <f t="shared" si="0"/>
        <v>45705</v>
      </c>
      <c r="D9" s="12">
        <f t="shared" si="1"/>
        <v>45711</v>
      </c>
    </row>
    <row r="10" spans="1:4">
      <c r="A10">
        <v>2</v>
      </c>
      <c r="B10">
        <v>9</v>
      </c>
      <c r="C10" s="12">
        <f t="shared" si="0"/>
        <v>45712</v>
      </c>
      <c r="D10" s="12">
        <f t="shared" si="1"/>
        <v>45718</v>
      </c>
    </row>
    <row r="11" spans="1:4">
      <c r="A11">
        <v>3</v>
      </c>
      <c r="B11">
        <v>10</v>
      </c>
      <c r="C11" s="12">
        <f t="shared" si="0"/>
        <v>45719</v>
      </c>
      <c r="D11" s="12">
        <f t="shared" si="1"/>
        <v>45725</v>
      </c>
    </row>
    <row r="12" spans="1:4">
      <c r="A12">
        <v>3</v>
      </c>
      <c r="B12">
        <v>11</v>
      </c>
      <c r="C12" s="12">
        <f t="shared" si="0"/>
        <v>45726</v>
      </c>
      <c r="D12" s="12">
        <f t="shared" si="1"/>
        <v>45732</v>
      </c>
    </row>
    <row r="13" spans="1:4">
      <c r="A13">
        <v>3</v>
      </c>
      <c r="B13">
        <v>12</v>
      </c>
      <c r="C13" s="12">
        <f t="shared" si="0"/>
        <v>45733</v>
      </c>
      <c r="D13" s="12">
        <f t="shared" si="1"/>
        <v>45739</v>
      </c>
    </row>
    <row r="14" spans="1:4">
      <c r="A14">
        <v>3</v>
      </c>
      <c r="B14">
        <v>13</v>
      </c>
      <c r="C14" s="12">
        <f t="shared" si="0"/>
        <v>45740</v>
      </c>
      <c r="D14" s="12">
        <f t="shared" si="1"/>
        <v>45746</v>
      </c>
    </row>
    <row r="15" spans="1:4">
      <c r="A15">
        <v>3</v>
      </c>
      <c r="B15">
        <v>14</v>
      </c>
      <c r="C15" s="12">
        <f t="shared" si="0"/>
        <v>45747</v>
      </c>
      <c r="D15" s="12">
        <f t="shared" si="1"/>
        <v>45753</v>
      </c>
    </row>
    <row r="16" spans="1:4">
      <c r="A16">
        <v>4</v>
      </c>
      <c r="B16">
        <v>15</v>
      </c>
      <c r="C16" s="12">
        <f t="shared" si="0"/>
        <v>45754</v>
      </c>
      <c r="D16" s="12">
        <f t="shared" si="1"/>
        <v>45760</v>
      </c>
    </row>
    <row r="17" spans="1:4">
      <c r="A17">
        <v>4</v>
      </c>
      <c r="B17">
        <v>16</v>
      </c>
      <c r="C17" s="12">
        <f t="shared" si="0"/>
        <v>45761</v>
      </c>
      <c r="D17" s="12">
        <f t="shared" si="1"/>
        <v>45767</v>
      </c>
    </row>
    <row r="18" spans="1:4">
      <c r="A18">
        <v>4</v>
      </c>
      <c r="B18">
        <v>17</v>
      </c>
      <c r="C18" s="12">
        <f t="shared" si="0"/>
        <v>45768</v>
      </c>
      <c r="D18" s="12">
        <f t="shared" si="1"/>
        <v>45774</v>
      </c>
    </row>
    <row r="19" spans="1:4">
      <c r="A19">
        <v>4</v>
      </c>
      <c r="B19">
        <v>18</v>
      </c>
      <c r="C19" s="12">
        <f t="shared" si="0"/>
        <v>45775</v>
      </c>
      <c r="D19" s="12">
        <f t="shared" si="1"/>
        <v>45781</v>
      </c>
    </row>
    <row r="20" spans="1:4">
      <c r="A20">
        <v>5</v>
      </c>
      <c r="B20">
        <v>19</v>
      </c>
      <c r="C20" s="12">
        <f t="shared" si="0"/>
        <v>45782</v>
      </c>
      <c r="D20" s="12">
        <f t="shared" si="1"/>
        <v>45788</v>
      </c>
    </row>
    <row r="21" spans="1:4">
      <c r="A21">
        <v>5</v>
      </c>
      <c r="B21">
        <v>20</v>
      </c>
      <c r="C21" s="12">
        <f t="shared" si="0"/>
        <v>45789</v>
      </c>
      <c r="D21" s="12">
        <f t="shared" si="1"/>
        <v>45795</v>
      </c>
    </row>
    <row r="22" spans="1:4">
      <c r="A22">
        <v>5</v>
      </c>
      <c r="B22">
        <v>21</v>
      </c>
      <c r="C22" s="12">
        <f t="shared" si="0"/>
        <v>45796</v>
      </c>
      <c r="D22" s="12">
        <f t="shared" si="1"/>
        <v>45802</v>
      </c>
    </row>
    <row r="23" spans="1:4">
      <c r="A23">
        <v>5</v>
      </c>
      <c r="B23">
        <v>22</v>
      </c>
      <c r="C23" s="12">
        <f t="shared" si="0"/>
        <v>45803</v>
      </c>
      <c r="D23" s="12">
        <f t="shared" si="1"/>
        <v>45809</v>
      </c>
    </row>
    <row r="24" spans="1:4">
      <c r="A24">
        <v>6</v>
      </c>
      <c r="B24">
        <v>23</v>
      </c>
      <c r="C24" s="12">
        <f t="shared" si="0"/>
        <v>45810</v>
      </c>
      <c r="D24" s="12">
        <f t="shared" si="1"/>
        <v>45816</v>
      </c>
    </row>
    <row r="25" spans="1:4">
      <c r="A25">
        <v>6</v>
      </c>
      <c r="B25">
        <v>24</v>
      </c>
      <c r="C25" s="12">
        <f t="shared" si="0"/>
        <v>45817</v>
      </c>
      <c r="D25" s="12">
        <f t="shared" si="1"/>
        <v>45823</v>
      </c>
    </row>
    <row r="26" spans="1:4">
      <c r="A26">
        <v>6</v>
      </c>
      <c r="B26">
        <v>25</v>
      </c>
      <c r="C26" s="12">
        <f t="shared" si="0"/>
        <v>45824</v>
      </c>
      <c r="D26" s="12">
        <f t="shared" si="1"/>
        <v>45830</v>
      </c>
    </row>
    <row r="27" spans="1:4">
      <c r="A27">
        <v>6</v>
      </c>
      <c r="B27">
        <v>26</v>
      </c>
      <c r="C27" s="12">
        <f t="shared" si="0"/>
        <v>45831</v>
      </c>
      <c r="D27" s="12">
        <f t="shared" si="1"/>
        <v>45837</v>
      </c>
    </row>
    <row r="28" spans="1:4">
      <c r="A28">
        <v>6</v>
      </c>
      <c r="B28">
        <v>27</v>
      </c>
      <c r="C28" s="12">
        <f t="shared" si="0"/>
        <v>45838</v>
      </c>
      <c r="D28" s="12">
        <f t="shared" si="1"/>
        <v>45844</v>
      </c>
    </row>
    <row r="29" spans="1:4">
      <c r="A29">
        <v>7</v>
      </c>
      <c r="B29">
        <v>28</v>
      </c>
      <c r="C29" s="12">
        <f t="shared" si="0"/>
        <v>45845</v>
      </c>
      <c r="D29" s="12">
        <f t="shared" si="1"/>
        <v>45851</v>
      </c>
    </row>
    <row r="30" spans="1:4">
      <c r="A30">
        <v>7</v>
      </c>
      <c r="B30">
        <v>29</v>
      </c>
      <c r="C30" s="12">
        <f t="shared" si="0"/>
        <v>45852</v>
      </c>
      <c r="D30" s="12">
        <f t="shared" si="1"/>
        <v>45858</v>
      </c>
    </row>
    <row r="31" spans="1:4">
      <c r="A31">
        <v>7</v>
      </c>
      <c r="B31">
        <v>30</v>
      </c>
      <c r="C31" s="12">
        <f t="shared" si="0"/>
        <v>45859</v>
      </c>
      <c r="D31" s="12">
        <f t="shared" si="1"/>
        <v>45865</v>
      </c>
    </row>
    <row r="32" spans="1:4">
      <c r="A32">
        <v>7</v>
      </c>
      <c r="B32">
        <v>31</v>
      </c>
      <c r="C32" s="12">
        <f t="shared" si="0"/>
        <v>45866</v>
      </c>
      <c r="D32" s="12">
        <f t="shared" si="1"/>
        <v>45872</v>
      </c>
    </row>
    <row r="33" spans="1:4">
      <c r="A33">
        <v>8</v>
      </c>
      <c r="B33">
        <v>32</v>
      </c>
      <c r="C33" s="12">
        <f t="shared" si="0"/>
        <v>45873</v>
      </c>
      <c r="D33" s="12">
        <f t="shared" si="1"/>
        <v>45879</v>
      </c>
    </row>
    <row r="34" spans="1:4">
      <c r="A34">
        <v>8</v>
      </c>
      <c r="B34">
        <v>33</v>
      </c>
      <c r="C34" s="12">
        <f t="shared" si="0"/>
        <v>45880</v>
      </c>
      <c r="D34" s="12">
        <f t="shared" si="1"/>
        <v>45886</v>
      </c>
    </row>
    <row r="35" spans="1:4">
      <c r="A35">
        <v>8</v>
      </c>
      <c r="B35">
        <v>34</v>
      </c>
      <c r="C35" s="12">
        <f t="shared" si="0"/>
        <v>45887</v>
      </c>
      <c r="D35" s="12">
        <f t="shared" si="1"/>
        <v>45893</v>
      </c>
    </row>
    <row r="36" spans="1:4">
      <c r="A36">
        <v>8</v>
      </c>
      <c r="B36">
        <v>35</v>
      </c>
      <c r="C36" s="12">
        <f t="shared" si="0"/>
        <v>45894</v>
      </c>
      <c r="D36" s="12">
        <f t="shared" si="1"/>
        <v>45900</v>
      </c>
    </row>
    <row r="37" spans="1:4">
      <c r="A37">
        <v>9</v>
      </c>
      <c r="B37">
        <v>36</v>
      </c>
      <c r="C37" s="12">
        <f t="shared" si="0"/>
        <v>45901</v>
      </c>
      <c r="D37" s="12">
        <f t="shared" si="1"/>
        <v>45907</v>
      </c>
    </row>
    <row r="38" spans="1:4">
      <c r="A38">
        <v>9</v>
      </c>
      <c r="B38">
        <v>37</v>
      </c>
      <c r="C38" s="12">
        <f t="shared" si="0"/>
        <v>45908</v>
      </c>
      <c r="D38" s="12">
        <f t="shared" si="1"/>
        <v>45914</v>
      </c>
    </row>
    <row r="39" spans="1:4">
      <c r="A39">
        <v>9</v>
      </c>
      <c r="B39">
        <v>38</v>
      </c>
      <c r="C39" s="12">
        <f t="shared" si="0"/>
        <v>45915</v>
      </c>
      <c r="D39" s="12">
        <f t="shared" si="1"/>
        <v>45921</v>
      </c>
    </row>
    <row r="40" spans="1:4">
      <c r="A40">
        <v>9</v>
      </c>
      <c r="B40">
        <v>39</v>
      </c>
      <c r="C40" s="12">
        <f t="shared" si="0"/>
        <v>45922</v>
      </c>
      <c r="D40" s="12">
        <f t="shared" si="1"/>
        <v>45928</v>
      </c>
    </row>
    <row r="41" spans="1:4">
      <c r="A41">
        <v>9</v>
      </c>
      <c r="B41">
        <v>40</v>
      </c>
      <c r="C41" s="12">
        <f t="shared" si="0"/>
        <v>45929</v>
      </c>
      <c r="D41" s="12">
        <f t="shared" si="1"/>
        <v>45935</v>
      </c>
    </row>
    <row r="42" spans="1:4">
      <c r="A42">
        <v>10</v>
      </c>
      <c r="B42">
        <v>41</v>
      </c>
      <c r="C42" s="12">
        <f t="shared" si="0"/>
        <v>45936</v>
      </c>
      <c r="D42" s="12">
        <f t="shared" si="1"/>
        <v>45942</v>
      </c>
    </row>
    <row r="43" spans="1:4">
      <c r="A43">
        <v>10</v>
      </c>
      <c r="B43">
        <v>42</v>
      </c>
      <c r="C43" s="12">
        <f t="shared" si="0"/>
        <v>45943</v>
      </c>
      <c r="D43" s="12">
        <f t="shared" si="1"/>
        <v>45949</v>
      </c>
    </row>
    <row r="44" spans="1:4">
      <c r="A44">
        <v>10</v>
      </c>
      <c r="B44">
        <v>43</v>
      </c>
      <c r="C44" s="12">
        <f t="shared" si="0"/>
        <v>45950</v>
      </c>
      <c r="D44" s="12">
        <f t="shared" si="1"/>
        <v>45956</v>
      </c>
    </row>
    <row r="45" spans="1:4">
      <c r="A45">
        <v>10</v>
      </c>
      <c r="B45">
        <v>44</v>
      </c>
      <c r="C45" s="12">
        <f t="shared" si="0"/>
        <v>45957</v>
      </c>
      <c r="D45" s="12">
        <f t="shared" si="1"/>
        <v>45963</v>
      </c>
    </row>
    <row r="46" spans="1:4">
      <c r="A46">
        <v>11</v>
      </c>
      <c r="B46">
        <v>45</v>
      </c>
      <c r="C46" s="12">
        <f t="shared" si="0"/>
        <v>45964</v>
      </c>
      <c r="D46" s="12">
        <f t="shared" si="1"/>
        <v>45970</v>
      </c>
    </row>
    <row r="47" spans="1:4">
      <c r="A47">
        <v>11</v>
      </c>
      <c r="B47">
        <v>46</v>
      </c>
      <c r="C47" s="12">
        <f t="shared" si="0"/>
        <v>45971</v>
      </c>
      <c r="D47" s="12">
        <f t="shared" si="1"/>
        <v>45977</v>
      </c>
    </row>
    <row r="48" spans="1:4">
      <c r="A48">
        <v>11</v>
      </c>
      <c r="B48">
        <v>47</v>
      </c>
      <c r="C48" s="12">
        <f t="shared" si="0"/>
        <v>45978</v>
      </c>
      <c r="D48" s="12">
        <f t="shared" si="1"/>
        <v>45984</v>
      </c>
    </row>
    <row r="49" spans="1:4">
      <c r="A49">
        <v>11</v>
      </c>
      <c r="B49">
        <v>48</v>
      </c>
      <c r="C49" s="12">
        <f t="shared" si="0"/>
        <v>45985</v>
      </c>
      <c r="D49" s="12">
        <f t="shared" si="1"/>
        <v>45991</v>
      </c>
    </row>
    <row r="50" spans="1:4">
      <c r="A50">
        <v>12</v>
      </c>
      <c r="B50">
        <v>49</v>
      </c>
      <c r="C50" s="12">
        <f t="shared" si="0"/>
        <v>45992</v>
      </c>
      <c r="D50" s="12">
        <f t="shared" si="1"/>
        <v>45998</v>
      </c>
    </row>
    <row r="51" spans="1:4">
      <c r="A51">
        <v>12</v>
      </c>
      <c r="B51">
        <v>50</v>
      </c>
      <c r="C51" s="12">
        <f t="shared" si="0"/>
        <v>45999</v>
      </c>
      <c r="D51" s="12">
        <f t="shared" si="1"/>
        <v>46005</v>
      </c>
    </row>
    <row r="52" spans="1:4">
      <c r="A52">
        <v>12</v>
      </c>
      <c r="B52">
        <v>51</v>
      </c>
      <c r="C52" s="12">
        <f t="shared" si="0"/>
        <v>46006</v>
      </c>
      <c r="D52" s="12">
        <f t="shared" si="1"/>
        <v>46012</v>
      </c>
    </row>
    <row r="53" spans="1:4">
      <c r="A53">
        <v>12</v>
      </c>
      <c r="B53">
        <v>52</v>
      </c>
      <c r="C53" s="12">
        <f>+C52+7</f>
        <v>46013</v>
      </c>
      <c r="D53" s="12">
        <f>+D52+7</f>
        <v>46019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147" activePane="bottomRight" state="frozen"/>
      <selection pane="topRight" activeCell="G1" sqref="G1"/>
      <selection pane="bottomLeft" activeCell="A3" sqref="A3"/>
      <selection pane="bottomRight" activeCell="G266" sqref="G266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1" t="s">
        <v>246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4">
        <v>47.919303085299454</v>
      </c>
      <c r="H171" s="24">
        <v>40.272000000000006</v>
      </c>
      <c r="I171" s="24">
        <v>0.28141176470588236</v>
      </c>
      <c r="J171" s="24">
        <v>0.45999999999999996</v>
      </c>
      <c r="K171" s="24">
        <v>0.17117647058823532</v>
      </c>
      <c r="L171" s="24">
        <v>0.31</v>
      </c>
      <c r="M171" s="24">
        <v>1.4528235294117648</v>
      </c>
      <c r="N171" s="24">
        <v>2.1499999999999995</v>
      </c>
      <c r="O171" s="24">
        <v>2.9462352941176468</v>
      </c>
      <c r="P171" s="24">
        <v>5.0119999999999996</v>
      </c>
      <c r="Q171" s="24">
        <v>0.57682352941176462</v>
      </c>
      <c r="R171" s="24">
        <v>0.33</v>
      </c>
      <c r="S171" s="24">
        <v>0.6765882352941176</v>
      </c>
      <c r="T171" s="24">
        <v>0.19600000000000001</v>
      </c>
      <c r="U171" s="24">
        <v>0</v>
      </c>
      <c r="V171" s="24">
        <v>7.5999999999999998E-2</v>
      </c>
      <c r="W171" s="24">
        <v>0.24023529411764705</v>
      </c>
      <c r="X171" s="24">
        <v>0.30599999999999999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>
        <v>4.7058823529411764E-2</v>
      </c>
      <c r="AD171" s="24">
        <v>2.2000000000000002E-2</v>
      </c>
      <c r="AE171" s="24" t="s">
        <v>30</v>
      </c>
      <c r="AF171" s="24" t="s">
        <v>30</v>
      </c>
      <c r="AG171" s="24">
        <v>9.4470588235294126E-2</v>
      </c>
      <c r="AH171" s="24">
        <v>0.17200000000000001</v>
      </c>
      <c r="AI171" s="24">
        <v>2.222222222222222E-2</v>
      </c>
      <c r="AJ171" s="24">
        <v>1.2E-2</v>
      </c>
      <c r="AK171" s="24">
        <v>1.3775555555555556</v>
      </c>
      <c r="AL171" s="24">
        <v>0.67400000000000004</v>
      </c>
      <c r="AM171" s="24" t="s">
        <v>30</v>
      </c>
      <c r="AN171" s="24" t="s">
        <v>30</v>
      </c>
      <c r="AO171" s="24">
        <v>8.5714285714285715E-2</v>
      </c>
      <c r="AP171" s="24">
        <v>1.7999999999999999E-2</v>
      </c>
      <c r="AQ171" s="24">
        <v>0.2294285714285714</v>
      </c>
      <c r="AR171" s="24">
        <v>1.9999999999999997E-2</v>
      </c>
      <c r="AS171" s="24">
        <v>5.6571428571428571E-2</v>
      </c>
      <c r="AT171" s="24">
        <v>0.20799999999999996</v>
      </c>
      <c r="AU171" s="24">
        <v>0</v>
      </c>
      <c r="AV171" s="24">
        <v>8.0000000000000002E-3</v>
      </c>
      <c r="AW171" s="24" t="s">
        <v>30</v>
      </c>
      <c r="AX171" s="24" t="s">
        <v>30</v>
      </c>
      <c r="AY171" s="24">
        <v>0</v>
      </c>
      <c r="AZ171" s="24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4">
        <v>44.184210526315795</v>
      </c>
      <c r="H172" s="24">
        <v>28.772500000000001</v>
      </c>
      <c r="I172" s="24">
        <v>0.52205882352941169</v>
      </c>
      <c r="J172" s="24">
        <v>0.375</v>
      </c>
      <c r="K172" s="24">
        <v>0.20588235294117646</v>
      </c>
      <c r="L172" s="24">
        <v>0.27500000000000002</v>
      </c>
      <c r="M172" s="24">
        <v>1.8161764705882351</v>
      </c>
      <c r="N172" s="24">
        <v>2.4950000000000001</v>
      </c>
      <c r="O172" s="24">
        <v>3.1911764705882351</v>
      </c>
      <c r="P172" s="24">
        <v>4.6049999999999995</v>
      </c>
      <c r="Q172" s="24">
        <v>0.46323529411764708</v>
      </c>
      <c r="R172" s="24">
        <v>0.2175</v>
      </c>
      <c r="S172" s="24">
        <v>0.56617647058823528</v>
      </c>
      <c r="T172" s="24">
        <v>0.1225</v>
      </c>
      <c r="U172" s="24">
        <v>2.9411764705882353E-2</v>
      </c>
      <c r="V172" s="24">
        <v>0.06</v>
      </c>
      <c r="W172" s="24">
        <v>0.25</v>
      </c>
      <c r="X172" s="24">
        <v>0.31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>
        <v>7.3529411764705881E-3</v>
      </c>
      <c r="AD172" s="24">
        <v>1.2500000000000001E-2</v>
      </c>
      <c r="AE172" s="24" t="s">
        <v>30</v>
      </c>
      <c r="AF172" s="24" t="s">
        <v>30</v>
      </c>
      <c r="AG172" s="24">
        <v>0.11764705882352941</v>
      </c>
      <c r="AH172" s="24">
        <v>0.13250000000000001</v>
      </c>
      <c r="AI172" s="24">
        <v>0</v>
      </c>
      <c r="AJ172" s="24">
        <v>0.01</v>
      </c>
      <c r="AK172" s="24">
        <v>0.91666666666666674</v>
      </c>
      <c r="AL172" s="24">
        <v>0.57250000000000001</v>
      </c>
      <c r="AM172" s="24" t="s">
        <v>30</v>
      </c>
      <c r="AN172" s="24" t="s">
        <v>30</v>
      </c>
      <c r="AO172" s="24">
        <v>0.14285714285714285</v>
      </c>
      <c r="AP172" s="24">
        <v>2.2500000000000003E-2</v>
      </c>
      <c r="AQ172" s="24">
        <v>0.21428571428571427</v>
      </c>
      <c r="AR172" s="24">
        <v>0.02</v>
      </c>
      <c r="AS172" s="24">
        <v>0.14285714285714285</v>
      </c>
      <c r="AT172" s="24">
        <v>0.14000000000000001</v>
      </c>
      <c r="AU172" s="24">
        <v>3.5714285714285712E-2</v>
      </c>
      <c r="AV172" s="24">
        <v>5.0000000000000001E-3</v>
      </c>
      <c r="AW172" s="24" t="s">
        <v>30</v>
      </c>
      <c r="AX172" s="24" t="s">
        <v>30</v>
      </c>
      <c r="AY172" s="24">
        <v>0.39285714285714285</v>
      </c>
      <c r="AZ172" s="24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4">
        <v>13.570175438596491</v>
      </c>
      <c r="H173" s="24">
        <v>7.3600000000000012</v>
      </c>
      <c r="I173" s="24">
        <v>1.5294117647058822</v>
      </c>
      <c r="J173" s="24">
        <v>0.39749999999999996</v>
      </c>
      <c r="K173" s="24">
        <v>0.20588235294117649</v>
      </c>
      <c r="L173" s="24">
        <v>0.27750000000000002</v>
      </c>
      <c r="M173" s="24">
        <v>2.2573529411764706</v>
      </c>
      <c r="N173" s="24">
        <v>2.415</v>
      </c>
      <c r="O173" s="24">
        <v>3.375</v>
      </c>
      <c r="P173" s="24">
        <v>4.7349999999999994</v>
      </c>
      <c r="Q173" s="24">
        <v>0.94852941176470584</v>
      </c>
      <c r="R173" s="24">
        <v>0.26750000000000002</v>
      </c>
      <c r="S173" s="24">
        <v>0.4264705882352941</v>
      </c>
      <c r="T173" s="24">
        <v>0.14000000000000001</v>
      </c>
      <c r="U173" s="24">
        <v>0.10294117647058823</v>
      </c>
      <c r="V173" s="24">
        <v>6.5000000000000002E-2</v>
      </c>
      <c r="W173" s="24">
        <v>0.44117647058823528</v>
      </c>
      <c r="X173" s="24">
        <v>0.36750000000000005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>
        <v>1.4705882352941176E-2</v>
      </c>
      <c r="AD173" s="24">
        <v>0.01</v>
      </c>
      <c r="AE173" s="24" t="s">
        <v>30</v>
      </c>
      <c r="AF173" s="24" t="s">
        <v>30</v>
      </c>
      <c r="AG173" s="24">
        <v>0.15441176470588236</v>
      </c>
      <c r="AH173" s="24">
        <v>0.1275</v>
      </c>
      <c r="AI173" s="24">
        <v>5.5555555555555552E-2</v>
      </c>
      <c r="AJ173" s="24">
        <v>1.7500000000000002E-2</v>
      </c>
      <c r="AK173" s="24">
        <v>1.3333333333333335</v>
      </c>
      <c r="AL173" s="24">
        <v>0.5575</v>
      </c>
      <c r="AM173" s="24" t="s">
        <v>30</v>
      </c>
      <c r="AN173" s="24" t="s">
        <v>30</v>
      </c>
      <c r="AO173" s="24">
        <v>7.1428571428571425E-2</v>
      </c>
      <c r="AP173" s="24">
        <v>0.01</v>
      </c>
      <c r="AQ173" s="24">
        <v>7.1428571428571425E-2</v>
      </c>
      <c r="AR173" s="24">
        <v>2.2499999999999999E-2</v>
      </c>
      <c r="AS173" s="24">
        <v>7.1428571428571425E-2</v>
      </c>
      <c r="AT173" s="24">
        <v>0.15</v>
      </c>
      <c r="AU173" s="24">
        <v>3.5714285714285712E-2</v>
      </c>
      <c r="AV173" s="24">
        <v>1.2500000000000001E-2</v>
      </c>
      <c r="AW173" s="24" t="s">
        <v>30</v>
      </c>
      <c r="AX173" s="24" t="s">
        <v>30</v>
      </c>
      <c r="AY173" s="24">
        <v>0</v>
      </c>
      <c r="AZ173" s="24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4">
        <v>3.5938596491228068</v>
      </c>
      <c r="H174" s="24">
        <v>1.4520000000000002</v>
      </c>
      <c r="I174" s="24">
        <v>2.1529411764705886</v>
      </c>
      <c r="J174" s="24">
        <v>0.34799999999999998</v>
      </c>
      <c r="K174" s="24">
        <v>0.3</v>
      </c>
      <c r="L174" s="24">
        <v>0.32200000000000001</v>
      </c>
      <c r="M174" s="24">
        <v>1.9529411764705884</v>
      </c>
      <c r="N174" s="24">
        <v>2.2160000000000002</v>
      </c>
      <c r="O174" s="24">
        <v>3.847294117647059</v>
      </c>
      <c r="P174" s="24">
        <v>4.3339999999999996</v>
      </c>
      <c r="Q174" s="24">
        <v>0.48235294117647054</v>
      </c>
      <c r="R174" s="24">
        <v>0.25</v>
      </c>
      <c r="S174" s="24">
        <v>0.41176470588235298</v>
      </c>
      <c r="T174" s="24">
        <v>0.21400000000000002</v>
      </c>
      <c r="U174" s="24">
        <v>6.4705882352941183E-2</v>
      </c>
      <c r="V174" s="24">
        <v>8.5999999999999993E-2</v>
      </c>
      <c r="W174" s="24">
        <v>0.61764705882352944</v>
      </c>
      <c r="X174" s="24">
        <v>0.4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>
        <v>2.9411764705882353E-2</v>
      </c>
      <c r="AD174" s="24">
        <v>2.8000000000000004E-2</v>
      </c>
      <c r="AE174" s="24" t="s">
        <v>30</v>
      </c>
      <c r="AF174" s="24" t="s">
        <v>30</v>
      </c>
      <c r="AG174" s="24">
        <v>7.0588235294117646E-2</v>
      </c>
      <c r="AH174" s="24">
        <v>0.11400000000000002</v>
      </c>
      <c r="AI174" s="24">
        <v>6.9444444444444448E-2</v>
      </c>
      <c r="AJ174" s="24">
        <v>2.6000000000000002E-2</v>
      </c>
      <c r="AK174" s="24">
        <v>0.86388888888888893</v>
      </c>
      <c r="AL174" s="24">
        <v>0.58599999999999997</v>
      </c>
      <c r="AM174" s="24" t="s">
        <v>30</v>
      </c>
      <c r="AN174" s="24" t="s">
        <v>30</v>
      </c>
      <c r="AO174" s="24">
        <v>2.8571428571428571E-2</v>
      </c>
      <c r="AP174" s="24">
        <v>0.02</v>
      </c>
      <c r="AQ174" s="24">
        <v>0.37142857142857144</v>
      </c>
      <c r="AR174" s="24">
        <v>1.9999999999999997E-2</v>
      </c>
      <c r="AS174" s="24">
        <v>0.11428571428571428</v>
      </c>
      <c r="AT174" s="24">
        <v>9.6000000000000002E-2</v>
      </c>
      <c r="AU174" s="24">
        <v>0</v>
      </c>
      <c r="AV174" s="24">
        <v>4.0000000000000001E-3</v>
      </c>
      <c r="AW174" s="24" t="s">
        <v>30</v>
      </c>
      <c r="AX174" s="24" t="s">
        <v>30</v>
      </c>
      <c r="AY174" s="24">
        <v>8.5714285714285715E-2</v>
      </c>
      <c r="AZ174" s="24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4">
        <v>1.8728070175438596</v>
      </c>
      <c r="H175" s="24">
        <v>0.32</v>
      </c>
      <c r="I175" s="24">
        <v>2.7941176470588234</v>
      </c>
      <c r="J175" s="24">
        <v>0.28500000000000003</v>
      </c>
      <c r="K175" s="24">
        <v>0.8529411764705882</v>
      </c>
      <c r="L175" s="24">
        <v>0.73499999999999999</v>
      </c>
      <c r="M175" s="24">
        <v>1.5367647058823528</v>
      </c>
      <c r="N175" s="24">
        <v>3.0300000000000002</v>
      </c>
      <c r="O175" s="24">
        <v>4.5</v>
      </c>
      <c r="P175" s="24">
        <v>7.1524999999999999</v>
      </c>
      <c r="Q175" s="24">
        <v>0.375</v>
      </c>
      <c r="R175" s="24">
        <v>0.53749999999999998</v>
      </c>
      <c r="S175" s="24">
        <v>1.2132352941176472</v>
      </c>
      <c r="T175" s="24">
        <v>0.73499999999999999</v>
      </c>
      <c r="U175" s="24">
        <v>8.0882352941176475E-2</v>
      </c>
      <c r="V175" s="24">
        <v>0.20250000000000001</v>
      </c>
      <c r="W175" s="24">
        <v>0.69852941176470584</v>
      </c>
      <c r="X175" s="24">
        <v>0.60250000000000004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>
        <v>3.6764705882352942E-2</v>
      </c>
      <c r="AD175" s="24">
        <v>0.1125</v>
      </c>
      <c r="AE175" s="24" t="s">
        <v>30</v>
      </c>
      <c r="AF175" s="24" t="s">
        <v>30</v>
      </c>
      <c r="AG175" s="24">
        <v>0.10294117647058823</v>
      </c>
      <c r="AH175" s="24">
        <v>0.18</v>
      </c>
      <c r="AI175" s="24">
        <v>0</v>
      </c>
      <c r="AJ175" s="24">
        <v>2.75E-2</v>
      </c>
      <c r="AK175" s="24">
        <v>2.0833333333333335</v>
      </c>
      <c r="AL175" s="24">
        <v>1.075</v>
      </c>
      <c r="AM175" s="24" t="s">
        <v>30</v>
      </c>
      <c r="AN175" s="24" t="s">
        <v>30</v>
      </c>
      <c r="AO175" s="24">
        <v>7.1428571428571425E-2</v>
      </c>
      <c r="AP175" s="24">
        <v>2.2499999999999999E-2</v>
      </c>
      <c r="AQ175" s="24">
        <v>0.10714285714285714</v>
      </c>
      <c r="AR175" s="24">
        <v>2.5000000000000001E-2</v>
      </c>
      <c r="AS175" s="24">
        <v>0.14285714285714285</v>
      </c>
      <c r="AT175" s="24">
        <v>0.15000000000000002</v>
      </c>
      <c r="AU175" s="24">
        <v>3.5714285714285712E-2</v>
      </c>
      <c r="AV175" s="24">
        <v>2.5000000000000001E-3</v>
      </c>
      <c r="AW175" s="24" t="s">
        <v>30</v>
      </c>
      <c r="AX175" s="24" t="s">
        <v>30</v>
      </c>
      <c r="AY175" s="24">
        <v>0.17857142857142855</v>
      </c>
      <c r="AZ175" s="24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4">
        <v>1.9956140350877192</v>
      </c>
      <c r="H176" s="24">
        <v>9.5000000000000001E-2</v>
      </c>
      <c r="I176" s="24">
        <v>4.1985294117647056</v>
      </c>
      <c r="J176" s="24">
        <v>0.34750000000000003</v>
      </c>
      <c r="K176" s="24">
        <v>0.91911764705882337</v>
      </c>
      <c r="L176" s="24">
        <v>0.82499999999999996</v>
      </c>
      <c r="M176" s="24">
        <v>1.3970588235294117</v>
      </c>
      <c r="N176" s="24">
        <v>2.8725000000000001</v>
      </c>
      <c r="O176" s="24">
        <v>3.8897058823529411</v>
      </c>
      <c r="P176" s="24">
        <v>6.2850000000000001</v>
      </c>
      <c r="Q176" s="24">
        <v>0.36029411764705882</v>
      </c>
      <c r="R176" s="24">
        <v>0.40749999999999997</v>
      </c>
      <c r="S176" s="24">
        <v>1.7426470588235294</v>
      </c>
      <c r="T176" s="24">
        <v>1.2949999999999999</v>
      </c>
      <c r="U176" s="24">
        <v>1.4705882352941176E-2</v>
      </c>
      <c r="V176" s="24">
        <v>0.3125</v>
      </c>
      <c r="W176" s="24">
        <v>0.36764705882352944</v>
      </c>
      <c r="X176" s="24">
        <v>0.56000000000000005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>
        <v>0.13970588235294118</v>
      </c>
      <c r="AD176" s="24">
        <v>0.60250000000000004</v>
      </c>
      <c r="AE176" s="24" t="s">
        <v>30</v>
      </c>
      <c r="AF176" s="24" t="s">
        <v>30</v>
      </c>
      <c r="AG176" s="24">
        <v>0.18382352941176472</v>
      </c>
      <c r="AH176" s="24">
        <v>0.1875</v>
      </c>
      <c r="AI176" s="24">
        <v>0</v>
      </c>
      <c r="AJ176" s="24">
        <v>2.2500000000000003E-2</v>
      </c>
      <c r="AK176" s="24">
        <v>2.9166666666666665</v>
      </c>
      <c r="AL176" s="24">
        <v>0.97750000000000004</v>
      </c>
      <c r="AM176" s="24" t="s">
        <v>30</v>
      </c>
      <c r="AN176" s="24" t="s">
        <v>30</v>
      </c>
      <c r="AO176" s="24">
        <v>0.14285714285714285</v>
      </c>
      <c r="AP176" s="24">
        <v>2.2499999999999999E-2</v>
      </c>
      <c r="AQ176" s="24">
        <v>0.21428571428571425</v>
      </c>
      <c r="AR176" s="24">
        <v>3.2500000000000001E-2</v>
      </c>
      <c r="AS176" s="24">
        <v>0.17857142857142855</v>
      </c>
      <c r="AT176" s="24">
        <v>0.16750000000000001</v>
      </c>
      <c r="AU176" s="24">
        <v>0</v>
      </c>
      <c r="AV176" s="24">
        <v>5.0000000000000001E-3</v>
      </c>
      <c r="AW176" s="24" t="s">
        <v>30</v>
      </c>
      <c r="AX176" s="24" t="s">
        <v>30</v>
      </c>
      <c r="AY176" s="24">
        <v>0.17857142857142855</v>
      </c>
      <c r="AZ176" s="24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4">
        <v>2</v>
      </c>
      <c r="H177" s="24">
        <v>6.4000000000000001E-2</v>
      </c>
      <c r="I177" s="24">
        <v>3.2352941176470593</v>
      </c>
      <c r="J177" s="24">
        <v>0.84399999999999997</v>
      </c>
      <c r="K177" s="24">
        <v>1.1941176470588235</v>
      </c>
      <c r="L177" s="24">
        <v>0.58599999999999997</v>
      </c>
      <c r="M177" s="24">
        <v>1.3588235294117648</v>
      </c>
      <c r="N177" s="24">
        <v>1.8220000000000003</v>
      </c>
      <c r="O177" s="24">
        <v>3.7647058823529411</v>
      </c>
      <c r="P177" s="24">
        <v>4.2880000000000003</v>
      </c>
      <c r="Q177" s="24">
        <v>0.25882352941176473</v>
      </c>
      <c r="R177" s="24">
        <v>0.28399999999999997</v>
      </c>
      <c r="S177" s="24">
        <v>2.6235294117647059</v>
      </c>
      <c r="T177" s="24">
        <v>1.8320000000000001</v>
      </c>
      <c r="U177" s="24">
        <v>4.11764705882353E-2</v>
      </c>
      <c r="V177" s="24">
        <v>0.29400000000000004</v>
      </c>
      <c r="W177" s="24">
        <v>0.44117647058823534</v>
      </c>
      <c r="X177" s="24">
        <v>0.50600000000000001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>
        <v>0.61764705882352933</v>
      </c>
      <c r="AD177" s="24">
        <v>2.5179999999999998</v>
      </c>
      <c r="AE177" s="24" t="s">
        <v>30</v>
      </c>
      <c r="AF177" s="24" t="s">
        <v>30</v>
      </c>
      <c r="AG177" s="24">
        <v>0.12352941176470589</v>
      </c>
      <c r="AH177" s="24">
        <v>0.182</v>
      </c>
      <c r="AI177" s="24">
        <v>0</v>
      </c>
      <c r="AJ177" s="24">
        <v>1.6E-2</v>
      </c>
      <c r="AK177" s="24">
        <v>3.4222222222222221</v>
      </c>
      <c r="AL177" s="24">
        <v>0.94000000000000006</v>
      </c>
      <c r="AM177" s="24" t="s">
        <v>30</v>
      </c>
      <c r="AN177" s="24" t="s">
        <v>30</v>
      </c>
      <c r="AO177" s="24">
        <v>0.14285714285714285</v>
      </c>
      <c r="AP177" s="24">
        <v>1.7999999999999999E-2</v>
      </c>
      <c r="AQ177" s="24">
        <v>8.5714285714285715E-2</v>
      </c>
      <c r="AR177" s="24">
        <v>4.8000000000000001E-2</v>
      </c>
      <c r="AS177" s="24">
        <v>0.11428571428571428</v>
      </c>
      <c r="AT177" s="24">
        <v>0.20400000000000001</v>
      </c>
      <c r="AU177" s="24">
        <v>0</v>
      </c>
      <c r="AV177" s="24">
        <v>2E-3</v>
      </c>
      <c r="AW177" s="24" t="s">
        <v>30</v>
      </c>
      <c r="AX177" s="24" t="s">
        <v>30</v>
      </c>
      <c r="AY177" s="24">
        <v>0</v>
      </c>
      <c r="AZ177" s="24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4">
        <v>1.4396551724137931</v>
      </c>
      <c r="H178" s="24">
        <v>0.04</v>
      </c>
      <c r="I178" s="24">
        <v>1.2941176470588234</v>
      </c>
      <c r="J178" s="24">
        <v>1.54</v>
      </c>
      <c r="K178" s="24">
        <v>1.0955882352941175</v>
      </c>
      <c r="L178" s="24">
        <v>0.34</v>
      </c>
      <c r="M178" s="24">
        <v>0.99264705882352933</v>
      </c>
      <c r="N178" s="24">
        <v>1.06</v>
      </c>
      <c r="O178" s="24">
        <v>4.375</v>
      </c>
      <c r="P178" s="24">
        <v>3.0949999999999998</v>
      </c>
      <c r="Q178" s="24">
        <v>0.33088235294117646</v>
      </c>
      <c r="R178" s="24">
        <v>0.20250000000000001</v>
      </c>
      <c r="S178" s="24">
        <v>3.2941176470588234</v>
      </c>
      <c r="T178" s="24">
        <v>1.1325000000000001</v>
      </c>
      <c r="U178" s="24">
        <v>8.0882352941176475E-2</v>
      </c>
      <c r="V178" s="24">
        <v>0.26250000000000001</v>
      </c>
      <c r="W178" s="24">
        <v>0.375</v>
      </c>
      <c r="X178" s="24">
        <v>0.41749999999999998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>
        <v>0.84558823529411764</v>
      </c>
      <c r="AD178" s="24">
        <v>1.7750000000000001</v>
      </c>
      <c r="AE178" s="24" t="s">
        <v>30</v>
      </c>
      <c r="AF178" s="24" t="s">
        <v>30</v>
      </c>
      <c r="AG178" s="24">
        <v>8.8235294117647065E-2</v>
      </c>
      <c r="AH178" s="24">
        <v>0.1275</v>
      </c>
      <c r="AI178" s="24">
        <v>0</v>
      </c>
      <c r="AJ178" s="24">
        <v>5.0000000000000001E-3</v>
      </c>
      <c r="AK178" s="24">
        <v>4.3611111111111107</v>
      </c>
      <c r="AL178" s="24">
        <v>0.9375</v>
      </c>
      <c r="AM178" s="24" t="s">
        <v>30</v>
      </c>
      <c r="AN178" s="24" t="s">
        <v>30</v>
      </c>
      <c r="AO178" s="24">
        <v>7.1428571428571425E-2</v>
      </c>
      <c r="AP178" s="24">
        <v>2.2499999999999999E-2</v>
      </c>
      <c r="AQ178" s="24">
        <v>0.17857142857142855</v>
      </c>
      <c r="AR178" s="24">
        <v>4.2500000000000003E-2</v>
      </c>
      <c r="AS178" s="24">
        <v>0.10714285714285714</v>
      </c>
      <c r="AT178" s="24">
        <v>0.23499999999999999</v>
      </c>
      <c r="AU178" s="24">
        <v>0</v>
      </c>
      <c r="AV178" s="24">
        <v>5.0000000000000001E-3</v>
      </c>
      <c r="AW178" s="24" t="s">
        <v>30</v>
      </c>
      <c r="AX178" s="24" t="s">
        <v>30</v>
      </c>
      <c r="AY178" s="24">
        <v>0.10714285714285714</v>
      </c>
      <c r="AZ178" s="24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4">
        <v>2.0646551724137931</v>
      </c>
      <c r="H179" s="24">
        <v>0.125</v>
      </c>
      <c r="I179" s="24">
        <v>0.56617647058823528</v>
      </c>
      <c r="J179" s="24">
        <v>2.1649999999999996</v>
      </c>
      <c r="K179" s="24">
        <v>0.625</v>
      </c>
      <c r="L179" s="24">
        <v>0.29749999999999999</v>
      </c>
      <c r="M179" s="24">
        <v>1</v>
      </c>
      <c r="N179" s="24">
        <v>1.28</v>
      </c>
      <c r="O179" s="24">
        <v>4.1764705882352944</v>
      </c>
      <c r="P179" s="24">
        <v>3.3774999999999999</v>
      </c>
      <c r="Q179" s="24">
        <v>0.63235294117647056</v>
      </c>
      <c r="R179" s="24">
        <v>0.2225</v>
      </c>
      <c r="S179" s="24">
        <v>3.2867647058823528</v>
      </c>
      <c r="T179" s="24">
        <v>1.0349999999999999</v>
      </c>
      <c r="U179" s="24">
        <v>0.11764705882352941</v>
      </c>
      <c r="V179" s="24">
        <v>0.30500000000000005</v>
      </c>
      <c r="W179" s="24">
        <v>0.54411764705882359</v>
      </c>
      <c r="X179" s="24">
        <v>0.4325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>
        <v>0.3970588235294118</v>
      </c>
      <c r="AD179" s="24">
        <v>1.2475000000000001</v>
      </c>
      <c r="AE179" s="24" t="s">
        <v>30</v>
      </c>
      <c r="AF179" s="24" t="s">
        <v>30</v>
      </c>
      <c r="AG179" s="24">
        <v>8.8235294117647051E-2</v>
      </c>
      <c r="AH179" s="24">
        <v>0.1225</v>
      </c>
      <c r="AI179" s="24">
        <v>0</v>
      </c>
      <c r="AJ179" s="24">
        <v>7.4999999999999997E-3</v>
      </c>
      <c r="AK179" s="24">
        <v>3.833333333333333</v>
      </c>
      <c r="AL179" s="24">
        <v>1.0075000000000001</v>
      </c>
      <c r="AM179" s="24" t="s">
        <v>30</v>
      </c>
      <c r="AN179" s="24" t="s">
        <v>30</v>
      </c>
      <c r="AO179" s="24">
        <v>3.5714285714285712E-2</v>
      </c>
      <c r="AP179" s="24">
        <v>0.01</v>
      </c>
      <c r="AQ179" s="24">
        <v>0.21428571428571425</v>
      </c>
      <c r="AR179" s="24">
        <v>4.2500000000000003E-2</v>
      </c>
      <c r="AS179" s="24">
        <v>0.25</v>
      </c>
      <c r="AT179" s="24">
        <v>0.24</v>
      </c>
      <c r="AU179" s="24">
        <v>0</v>
      </c>
      <c r="AV179" s="24">
        <v>2.5000000000000001E-3</v>
      </c>
      <c r="AW179" s="24" t="s">
        <v>30</v>
      </c>
      <c r="AX179" s="24" t="s">
        <v>30</v>
      </c>
      <c r="AY179" s="24">
        <v>0.39285714285714279</v>
      </c>
      <c r="AZ179" s="24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4">
        <v>1.9448275862068964</v>
      </c>
      <c r="H180" s="24">
        <v>0.17599999999999999</v>
      </c>
      <c r="I180" s="24">
        <v>0.17647058823529413</v>
      </c>
      <c r="J180" s="24">
        <v>1.04</v>
      </c>
      <c r="K180" s="24">
        <v>0.31764705882352945</v>
      </c>
      <c r="L180" s="24">
        <v>0.30200000000000005</v>
      </c>
      <c r="M180" s="24">
        <v>1</v>
      </c>
      <c r="N180" s="24">
        <v>1.6519999999999999</v>
      </c>
      <c r="O180" s="24">
        <v>3.6470588235294117</v>
      </c>
      <c r="P180" s="24">
        <v>3.5859999999999999</v>
      </c>
      <c r="Q180" s="24">
        <v>0.47647058823529409</v>
      </c>
      <c r="R180" s="24">
        <v>0.27400000000000002</v>
      </c>
      <c r="S180" s="24">
        <v>2.611764705882353</v>
      </c>
      <c r="T180" s="24">
        <v>0.94200000000000017</v>
      </c>
      <c r="U180" s="24">
        <v>0.27647058823529413</v>
      </c>
      <c r="V180" s="24">
        <v>0.42400000000000004</v>
      </c>
      <c r="W180" s="24">
        <v>0.3235294117647059</v>
      </c>
      <c r="X180" s="24">
        <v>0.39799999999999996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>
        <v>0.19999999999999998</v>
      </c>
      <c r="AD180" s="24">
        <v>0.504</v>
      </c>
      <c r="AE180" s="24" t="s">
        <v>30</v>
      </c>
      <c r="AF180" s="24" t="s">
        <v>30</v>
      </c>
      <c r="AG180" s="24">
        <v>0.12352941176470589</v>
      </c>
      <c r="AH180" s="24">
        <v>0.11599999999999999</v>
      </c>
      <c r="AI180" s="24">
        <v>0.15555555555555553</v>
      </c>
      <c r="AJ180" s="24">
        <v>8.0000000000000002E-3</v>
      </c>
      <c r="AK180" s="24">
        <v>2.4666666666666663</v>
      </c>
      <c r="AL180" s="24">
        <v>0.88000000000000012</v>
      </c>
      <c r="AM180" s="24" t="s">
        <v>30</v>
      </c>
      <c r="AN180" s="24" t="s">
        <v>30</v>
      </c>
      <c r="AO180" s="24">
        <v>0.17142857142857143</v>
      </c>
      <c r="AP180" s="24">
        <v>2.4E-2</v>
      </c>
      <c r="AQ180" s="24">
        <v>0.14285714285714285</v>
      </c>
      <c r="AR180" s="24">
        <v>3.5999999999999997E-2</v>
      </c>
      <c r="AS180" s="24">
        <v>0.11428571428571428</v>
      </c>
      <c r="AT180" s="24">
        <v>0.32199999999999995</v>
      </c>
      <c r="AU180" s="24">
        <v>0</v>
      </c>
      <c r="AV180" s="24">
        <v>6.0000000000000001E-3</v>
      </c>
      <c r="AW180" s="24" t="s">
        <v>30</v>
      </c>
      <c r="AX180" s="24" t="s">
        <v>30</v>
      </c>
      <c r="AY180" s="24">
        <v>0.11428571428571428</v>
      </c>
      <c r="AZ180" s="24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4">
        <v>1.2655777374470658</v>
      </c>
      <c r="H181" s="24">
        <v>0.54500000000000004</v>
      </c>
      <c r="I181" s="24">
        <v>7.3529411764705885E-2</v>
      </c>
      <c r="J181" s="24">
        <v>0.54</v>
      </c>
      <c r="K181" s="24">
        <v>0.44852941176470584</v>
      </c>
      <c r="L181" s="24">
        <v>0.53749999999999998</v>
      </c>
      <c r="M181" s="24">
        <v>1.25</v>
      </c>
      <c r="N181" s="24">
        <v>2.5074999999999998</v>
      </c>
      <c r="O181" s="24">
        <v>3.1102941176470589</v>
      </c>
      <c r="P181" s="24">
        <v>6.3100000000000005</v>
      </c>
      <c r="Q181" s="24">
        <v>0.41911764705882354</v>
      </c>
      <c r="R181" s="24">
        <v>0.47</v>
      </c>
      <c r="S181" s="24">
        <v>1.4558823529411764</v>
      </c>
      <c r="T181" s="24">
        <v>0.70750000000000002</v>
      </c>
      <c r="U181" s="24">
        <v>0.44117647058823528</v>
      </c>
      <c r="V181" s="24">
        <v>0.6925</v>
      </c>
      <c r="W181" s="24">
        <v>0.32352941176470584</v>
      </c>
      <c r="X181" s="24">
        <v>0.435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>
        <v>8.0882352941176475E-2</v>
      </c>
      <c r="AD181" s="24">
        <v>0.16500000000000001</v>
      </c>
      <c r="AE181" s="24" t="s">
        <v>30</v>
      </c>
      <c r="AF181" s="24" t="s">
        <v>30</v>
      </c>
      <c r="AG181" s="24">
        <v>7.3529411764705885E-2</v>
      </c>
      <c r="AH181" s="24">
        <v>0.12</v>
      </c>
      <c r="AI181" s="24">
        <v>0</v>
      </c>
      <c r="AJ181" s="24">
        <v>5.0000000000000001E-3</v>
      </c>
      <c r="AK181" s="24">
        <v>1.4166666666666667</v>
      </c>
      <c r="AL181" s="24">
        <v>0.85250000000000004</v>
      </c>
      <c r="AM181" s="24" t="s">
        <v>30</v>
      </c>
      <c r="AN181" s="24" t="s">
        <v>30</v>
      </c>
      <c r="AO181" s="24">
        <v>3.5714285714285712E-2</v>
      </c>
      <c r="AP181" s="24">
        <v>2.2499999999999999E-2</v>
      </c>
      <c r="AQ181" s="24">
        <v>3.5714285714285712E-2</v>
      </c>
      <c r="AR181" s="24">
        <v>3.2500000000000001E-2</v>
      </c>
      <c r="AS181" s="24">
        <v>3.5714285714285712E-2</v>
      </c>
      <c r="AT181" s="24">
        <v>0.36749999999999999</v>
      </c>
      <c r="AU181" s="24">
        <v>0</v>
      </c>
      <c r="AV181" s="24">
        <v>5.0000000000000001E-3</v>
      </c>
      <c r="AW181" s="24" t="s">
        <v>30</v>
      </c>
      <c r="AX181" s="24" t="s">
        <v>30</v>
      </c>
      <c r="AY181" s="24">
        <v>0</v>
      </c>
      <c r="AZ181" s="24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4">
        <v>5.0775862068965516</v>
      </c>
      <c r="H182" s="24">
        <v>6.0675000000000008</v>
      </c>
      <c r="I182" s="24">
        <v>5.1470588235294115E-2</v>
      </c>
      <c r="J182" s="24">
        <v>0.53750000000000009</v>
      </c>
      <c r="K182" s="24">
        <v>0.30147058823529416</v>
      </c>
      <c r="L182" s="24">
        <v>0.66499999999999992</v>
      </c>
      <c r="M182" s="24">
        <v>1.3308823529411764</v>
      </c>
      <c r="N182" s="24">
        <v>2.87</v>
      </c>
      <c r="O182" s="24">
        <v>4.2720588235294121</v>
      </c>
      <c r="P182" s="24">
        <v>8.9450000000000003</v>
      </c>
      <c r="Q182" s="24">
        <v>0.60294117647058831</v>
      </c>
      <c r="R182" s="24">
        <v>0.62749999999999995</v>
      </c>
      <c r="S182" s="24">
        <v>0.67647058823529416</v>
      </c>
      <c r="T182" s="24">
        <v>0.51249999999999996</v>
      </c>
      <c r="U182" s="24">
        <v>0.61029411764705876</v>
      </c>
      <c r="V182" s="24">
        <v>0.86499999999999999</v>
      </c>
      <c r="W182" s="24">
        <v>0.375</v>
      </c>
      <c r="X182" s="24">
        <v>0.375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>
        <v>4.4117647058823525E-2</v>
      </c>
      <c r="AD182" s="24">
        <v>7.4999999999999997E-2</v>
      </c>
      <c r="AE182" s="24" t="s">
        <v>30</v>
      </c>
      <c r="AF182" s="24" t="s">
        <v>30</v>
      </c>
      <c r="AG182" s="24">
        <v>0.10294117647058823</v>
      </c>
      <c r="AH182" s="24">
        <v>0.11749999999999999</v>
      </c>
      <c r="AI182" s="24">
        <v>0</v>
      </c>
      <c r="AJ182" s="24">
        <v>1.4999999999999999E-2</v>
      </c>
      <c r="AK182" s="24">
        <v>1.1944444444444444</v>
      </c>
      <c r="AL182" s="24">
        <v>0.92</v>
      </c>
      <c r="AM182" s="24" t="s">
        <v>30</v>
      </c>
      <c r="AN182" s="24" t="s">
        <v>30</v>
      </c>
      <c r="AO182" s="24">
        <v>0</v>
      </c>
      <c r="AP182" s="24">
        <v>1.7500000000000002E-2</v>
      </c>
      <c r="AQ182" s="24">
        <v>0.10714285714285714</v>
      </c>
      <c r="AR182" s="24">
        <v>2.2500000000000003E-2</v>
      </c>
      <c r="AS182" s="24">
        <v>0.14285714285714285</v>
      </c>
      <c r="AT182" s="24">
        <v>0.33999999999999997</v>
      </c>
      <c r="AU182" s="24">
        <v>3.5714285714285712E-2</v>
      </c>
      <c r="AV182" s="24">
        <v>2.5000000000000001E-3</v>
      </c>
      <c r="AW182" s="24" t="s">
        <v>30</v>
      </c>
      <c r="AX182" s="24" t="s">
        <v>30</v>
      </c>
      <c r="AY182" s="24">
        <v>3.5714285714285712E-2</v>
      </c>
      <c r="AZ182" s="24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4">
        <v>44.251724137931035</v>
      </c>
      <c r="H183" s="24">
        <v>41.816000000000003</v>
      </c>
      <c r="I183" s="24">
        <v>0.12352941176470589</v>
      </c>
      <c r="J183" s="24">
        <v>0.376</v>
      </c>
      <c r="K183" s="24">
        <v>0.12352941176470589</v>
      </c>
      <c r="L183" s="24">
        <v>0.308</v>
      </c>
      <c r="M183" s="24">
        <v>1.5352941176470589</v>
      </c>
      <c r="N183" s="24">
        <v>1.9940000000000002</v>
      </c>
      <c r="O183" s="24">
        <v>2.8941176470588239</v>
      </c>
      <c r="P183" s="24">
        <v>6.1180000000000003</v>
      </c>
      <c r="Q183" s="24">
        <v>0.56470588235294117</v>
      </c>
      <c r="R183" s="24">
        <v>0.374</v>
      </c>
      <c r="S183" s="24">
        <v>0.39411764705882352</v>
      </c>
      <c r="T183" s="24">
        <v>0.13600000000000001</v>
      </c>
      <c r="U183" s="24">
        <v>1.0411764705882354</v>
      </c>
      <c r="V183" s="24">
        <v>0.77200000000000002</v>
      </c>
      <c r="W183" s="24">
        <v>0.3235294117647059</v>
      </c>
      <c r="X183" s="24">
        <v>0.28600000000000003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>
        <v>1.7647058823529412E-2</v>
      </c>
      <c r="AD183" s="24">
        <v>1.3999999999999999E-2</v>
      </c>
      <c r="AE183" s="24" t="s">
        <v>30</v>
      </c>
      <c r="AF183" s="24" t="s">
        <v>30</v>
      </c>
      <c r="AG183" s="24">
        <v>8.2352941176470601E-2</v>
      </c>
      <c r="AH183" s="24">
        <v>8.6000000000000007E-2</v>
      </c>
      <c r="AI183" s="24">
        <v>0</v>
      </c>
      <c r="AJ183" s="24">
        <v>8.0000000000000002E-3</v>
      </c>
      <c r="AK183" s="24">
        <v>0.86666666666666659</v>
      </c>
      <c r="AL183" s="24">
        <v>0.70799999999999996</v>
      </c>
      <c r="AM183" s="24" t="s">
        <v>30</v>
      </c>
      <c r="AN183" s="24" t="s">
        <v>30</v>
      </c>
      <c r="AO183" s="24">
        <v>0.17142857142857143</v>
      </c>
      <c r="AP183" s="24">
        <v>1.9999999999999997E-2</v>
      </c>
      <c r="AQ183" s="24">
        <v>5.7142857142857141E-2</v>
      </c>
      <c r="AR183" s="24">
        <v>0.02</v>
      </c>
      <c r="AS183" s="24">
        <v>0.19999999999999998</v>
      </c>
      <c r="AT183" s="24">
        <v>0.23199999999999998</v>
      </c>
      <c r="AU183" s="24">
        <v>2.8571428571428571E-2</v>
      </c>
      <c r="AV183" s="24">
        <v>2E-3</v>
      </c>
      <c r="AW183" s="24" t="s">
        <v>30</v>
      </c>
      <c r="AX183" s="24" t="s">
        <v>30</v>
      </c>
      <c r="AY183" s="24">
        <v>0</v>
      </c>
      <c r="AZ183" s="24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4">
        <v>20.426724137931032</v>
      </c>
      <c r="H184" s="24">
        <v>13.422500000000001</v>
      </c>
      <c r="I184" s="24">
        <v>0.25</v>
      </c>
      <c r="J184" s="24">
        <v>0.435</v>
      </c>
      <c r="K184" s="24">
        <v>0.24264705882352944</v>
      </c>
      <c r="L184" s="24">
        <v>0.315</v>
      </c>
      <c r="M184" s="24">
        <v>1.5808823529411764</v>
      </c>
      <c r="N184" s="24">
        <v>2.4924999999999997</v>
      </c>
      <c r="O184" s="24">
        <v>2.3088235294117645</v>
      </c>
      <c r="P184" s="24">
        <v>5.7649999999999997</v>
      </c>
      <c r="Q184" s="24">
        <v>0.55882352941176472</v>
      </c>
      <c r="R184" s="24">
        <v>0.28250000000000003</v>
      </c>
      <c r="S184" s="24">
        <v>0.33823529411764702</v>
      </c>
      <c r="T184" s="24">
        <v>0.12</v>
      </c>
      <c r="U184" s="24">
        <v>1.4779411764705883</v>
      </c>
      <c r="V184" s="24">
        <v>0.55749999999999988</v>
      </c>
      <c r="W184" s="24">
        <v>0.33088235294117652</v>
      </c>
      <c r="X184" s="24">
        <v>0.315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>
        <v>4.4117647058823532E-2</v>
      </c>
      <c r="AD184" s="24">
        <v>1.7500000000000002E-2</v>
      </c>
      <c r="AE184" s="24" t="s">
        <v>30</v>
      </c>
      <c r="AF184" s="24" t="s">
        <v>30</v>
      </c>
      <c r="AG184" s="24">
        <v>8.0882352941176475E-2</v>
      </c>
      <c r="AH184" s="24">
        <v>8.4999999999999992E-2</v>
      </c>
      <c r="AI184" s="24">
        <v>0</v>
      </c>
      <c r="AJ184" s="24">
        <v>1.2500000000000001E-2</v>
      </c>
      <c r="AK184" s="24">
        <v>0.88888888888888884</v>
      </c>
      <c r="AL184" s="24">
        <v>0.55249999999999999</v>
      </c>
      <c r="AM184" s="24" t="s">
        <v>30</v>
      </c>
      <c r="AN184" s="24" t="s">
        <v>30</v>
      </c>
      <c r="AO184" s="24">
        <v>0.10714285714285714</v>
      </c>
      <c r="AP184" s="24">
        <v>2.2499999999999999E-2</v>
      </c>
      <c r="AQ184" s="24">
        <v>0.17857142857142855</v>
      </c>
      <c r="AR184" s="24">
        <v>2.5000000000000001E-2</v>
      </c>
      <c r="AS184" s="24">
        <v>7.1428571428571425E-2</v>
      </c>
      <c r="AT184" s="24">
        <v>0.16250000000000001</v>
      </c>
      <c r="AU184" s="24">
        <v>0</v>
      </c>
      <c r="AV184" s="24">
        <v>0</v>
      </c>
      <c r="AW184" s="24" t="s">
        <v>30</v>
      </c>
      <c r="AX184" s="24" t="s">
        <v>30</v>
      </c>
      <c r="AY184" s="24">
        <v>0.14285714285714285</v>
      </c>
      <c r="AZ184" s="24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4">
        <v>5.0862068965517242</v>
      </c>
      <c r="H185" s="24">
        <v>2.5440000000000005</v>
      </c>
      <c r="I185" s="24">
        <v>0.35294117647058826</v>
      </c>
      <c r="J185" s="24">
        <v>0.47599999999999998</v>
      </c>
      <c r="K185" s="24">
        <v>0.29411764705882348</v>
      </c>
      <c r="L185" s="24">
        <v>0.33</v>
      </c>
      <c r="M185" s="24">
        <v>1.5294117647058822</v>
      </c>
      <c r="N185" s="24">
        <v>2.4400000000000004</v>
      </c>
      <c r="O185" s="24">
        <v>2.7058823529411766</v>
      </c>
      <c r="P185" s="24">
        <v>5.6280000000000001</v>
      </c>
      <c r="Q185" s="24">
        <v>0.31764705882352945</v>
      </c>
      <c r="R185" s="24">
        <v>0.33400000000000002</v>
      </c>
      <c r="S185" s="24">
        <v>0.35882352941176465</v>
      </c>
      <c r="T185" s="24">
        <v>0.16200000000000003</v>
      </c>
      <c r="U185" s="24">
        <v>1.0647058823529414</v>
      </c>
      <c r="V185" s="24">
        <v>0.54800000000000004</v>
      </c>
      <c r="W185" s="24">
        <v>0.41764705882352943</v>
      </c>
      <c r="X185" s="24">
        <v>0.37600000000000006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>
        <v>3.5294117647058823E-2</v>
      </c>
      <c r="AD185" s="24">
        <v>2.8000000000000004E-2</v>
      </c>
      <c r="AE185" s="24" t="s">
        <v>30</v>
      </c>
      <c r="AF185" s="24" t="s">
        <v>30</v>
      </c>
      <c r="AG185" s="24">
        <v>0.1</v>
      </c>
      <c r="AH185" s="24">
        <v>9.4E-2</v>
      </c>
      <c r="AI185" s="24">
        <v>0</v>
      </c>
      <c r="AJ185" s="24">
        <v>0.01</v>
      </c>
      <c r="AK185" s="24">
        <v>1.1777777777777778</v>
      </c>
      <c r="AL185" s="24">
        <v>0.53600000000000003</v>
      </c>
      <c r="AM185" s="24" t="s">
        <v>30</v>
      </c>
      <c r="AN185" s="24" t="s">
        <v>30</v>
      </c>
      <c r="AO185" s="24">
        <v>2.8571428571428571E-2</v>
      </c>
      <c r="AP185" s="24">
        <v>0.02</v>
      </c>
      <c r="AQ185" s="24">
        <v>2.8571428571428571E-2</v>
      </c>
      <c r="AR185" s="24">
        <v>0.02</v>
      </c>
      <c r="AS185" s="24">
        <v>0.37142857142857144</v>
      </c>
      <c r="AT185" s="24">
        <v>0.12</v>
      </c>
      <c r="AU185" s="24">
        <v>0</v>
      </c>
      <c r="AV185" s="24">
        <v>6.0000000000000001E-3</v>
      </c>
      <c r="AW185" s="24" t="s">
        <v>30</v>
      </c>
      <c r="AX185" s="24" t="s">
        <v>30</v>
      </c>
      <c r="AY185" s="24">
        <v>8.5714285714285715E-2</v>
      </c>
      <c r="AZ185" s="24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4">
        <v>5.0178448275862069</v>
      </c>
      <c r="H186" s="24">
        <v>1.85</v>
      </c>
      <c r="I186" s="24">
        <v>0.57352941176470584</v>
      </c>
      <c r="J186" s="24">
        <v>0.47500000000000003</v>
      </c>
      <c r="K186" s="24">
        <v>0.55882352941176472</v>
      </c>
      <c r="L186" s="24">
        <v>0.34499999999999997</v>
      </c>
      <c r="M186" s="24">
        <v>1.6764705882352942</v>
      </c>
      <c r="N186" s="24">
        <v>2.1624999999999996</v>
      </c>
      <c r="O186" s="24">
        <v>3.8602941176470589</v>
      </c>
      <c r="P186" s="24">
        <v>6.18</v>
      </c>
      <c r="Q186" s="24">
        <v>0.35294117647058826</v>
      </c>
      <c r="R186" s="24">
        <v>0.29499999999999998</v>
      </c>
      <c r="S186" s="24">
        <v>1.4264705882352944</v>
      </c>
      <c r="T186" s="24">
        <v>0.39250000000000002</v>
      </c>
      <c r="U186" s="24">
        <v>0.77205882352941169</v>
      </c>
      <c r="V186" s="24">
        <v>0.60750000000000004</v>
      </c>
      <c r="W186" s="24">
        <v>0.55882352941176472</v>
      </c>
      <c r="X186" s="24">
        <v>0.42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>
        <v>0.1764705882352941</v>
      </c>
      <c r="AD186" s="24">
        <v>0.06</v>
      </c>
      <c r="AE186" s="24" t="s">
        <v>30</v>
      </c>
      <c r="AF186" s="24" t="s">
        <v>30</v>
      </c>
      <c r="AG186" s="24">
        <v>6.6176470588235295E-2</v>
      </c>
      <c r="AH186" s="24">
        <v>0.08</v>
      </c>
      <c r="AI186" s="24">
        <v>5.5555555555555552E-2</v>
      </c>
      <c r="AJ186" s="24">
        <v>0.01</v>
      </c>
      <c r="AK186" s="24">
        <v>1.5555555555555554</v>
      </c>
      <c r="AL186" s="24">
        <v>0.51249999999999996</v>
      </c>
      <c r="AM186" s="24" t="s">
        <v>30</v>
      </c>
      <c r="AN186" s="24" t="s">
        <v>30</v>
      </c>
      <c r="AO186" s="24">
        <v>0</v>
      </c>
      <c r="AP186" s="24">
        <v>0.02</v>
      </c>
      <c r="AQ186" s="24">
        <v>0</v>
      </c>
      <c r="AR186" s="24">
        <v>2.5000000000000001E-2</v>
      </c>
      <c r="AS186" s="24">
        <v>0.17857142857142855</v>
      </c>
      <c r="AT186" s="24">
        <v>0.125</v>
      </c>
      <c r="AU186" s="24">
        <v>7.1428571428571425E-2</v>
      </c>
      <c r="AV186" s="24">
        <v>2.5000000000000001E-3</v>
      </c>
      <c r="AW186" s="24" t="s">
        <v>30</v>
      </c>
      <c r="AX186" s="24" t="s">
        <v>30</v>
      </c>
      <c r="AY186" s="24">
        <v>0.25</v>
      </c>
      <c r="AZ186" s="24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4">
        <v>4.8318965517241379</v>
      </c>
      <c r="H187" s="24">
        <v>0.69250000000000012</v>
      </c>
      <c r="I187" s="24">
        <v>1</v>
      </c>
      <c r="J187" s="24">
        <v>0.27</v>
      </c>
      <c r="K187" s="24">
        <v>0.76470588235294124</v>
      </c>
      <c r="L187" s="24">
        <v>0.54499999999999993</v>
      </c>
      <c r="M187" s="24">
        <v>1.2720588235294117</v>
      </c>
      <c r="N187" s="24">
        <v>2.5625</v>
      </c>
      <c r="O187" s="24">
        <v>5.6838235294117645</v>
      </c>
      <c r="P187" s="24">
        <v>6.3475000000000001</v>
      </c>
      <c r="Q187" s="24">
        <v>0.34558823529411764</v>
      </c>
      <c r="R187" s="24">
        <v>0.39749999999999996</v>
      </c>
      <c r="S187" s="24">
        <v>1.9264705882352942</v>
      </c>
      <c r="T187" s="24">
        <v>1.2150000000000001</v>
      </c>
      <c r="U187" s="24">
        <v>0.7720588235294118</v>
      </c>
      <c r="V187" s="24">
        <v>0.77750000000000008</v>
      </c>
      <c r="W187" s="24">
        <v>0.49264705882352944</v>
      </c>
      <c r="X187" s="24">
        <v>0.50249999999999995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>
        <v>0.3970588235294118</v>
      </c>
      <c r="AD187" s="24">
        <v>0.24000000000000002</v>
      </c>
      <c r="AE187" s="24" t="s">
        <v>30</v>
      </c>
      <c r="AF187" s="24" t="s">
        <v>30</v>
      </c>
      <c r="AG187" s="24">
        <v>6.6176470588235295E-2</v>
      </c>
      <c r="AH187" s="24">
        <v>0.115</v>
      </c>
      <c r="AI187" s="24">
        <v>0</v>
      </c>
      <c r="AJ187" s="24">
        <v>0.01</v>
      </c>
      <c r="AK187" s="24">
        <v>1.3055555555555554</v>
      </c>
      <c r="AL187" s="24">
        <v>0.61749999999999994</v>
      </c>
      <c r="AM187" s="24" t="s">
        <v>30</v>
      </c>
      <c r="AN187" s="24" t="s">
        <v>30</v>
      </c>
      <c r="AO187" s="24">
        <v>0</v>
      </c>
      <c r="AP187" s="24">
        <v>0.02</v>
      </c>
      <c r="AQ187" s="24">
        <v>0.14285714285714285</v>
      </c>
      <c r="AR187" s="24">
        <v>2.2499999999999999E-2</v>
      </c>
      <c r="AS187" s="24">
        <v>0.10714285714285714</v>
      </c>
      <c r="AT187" s="24">
        <v>0.12</v>
      </c>
      <c r="AU187" s="24">
        <v>7.1428571428571425E-2</v>
      </c>
      <c r="AV187" s="24">
        <v>0</v>
      </c>
      <c r="AW187" s="24" t="s">
        <v>30</v>
      </c>
      <c r="AX187" s="24" t="s">
        <v>30</v>
      </c>
      <c r="AY187" s="24">
        <v>0.21428571428571425</v>
      </c>
      <c r="AZ187" s="24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4">
        <v>7.179310344827587</v>
      </c>
      <c r="H188" s="24">
        <v>0.22999999999999998</v>
      </c>
      <c r="I188" s="24">
        <v>4.9705882352941178</v>
      </c>
      <c r="J188" s="24">
        <v>0.29599999999999999</v>
      </c>
      <c r="K188" s="24">
        <v>1.2294117647058822</v>
      </c>
      <c r="L188" s="24">
        <v>0.66400000000000003</v>
      </c>
      <c r="M188" s="24">
        <v>0.9647058823529413</v>
      </c>
      <c r="N188" s="24">
        <v>2.4279999999999999</v>
      </c>
      <c r="O188" s="24">
        <v>4.7941176470588234</v>
      </c>
      <c r="P188" s="24">
        <v>5.2919999999999998</v>
      </c>
      <c r="Q188" s="24">
        <v>0.20588235294117646</v>
      </c>
      <c r="R188" s="24">
        <v>0.40199999999999997</v>
      </c>
      <c r="S188" s="24">
        <v>1.5823529411764707</v>
      </c>
      <c r="T188" s="24">
        <v>5.6959999999999997</v>
      </c>
      <c r="U188" s="24">
        <v>0.5</v>
      </c>
      <c r="V188" s="24">
        <v>0.82799999999999996</v>
      </c>
      <c r="W188" s="24">
        <v>0.37647058823529411</v>
      </c>
      <c r="X188" s="24">
        <v>0.50400000000000011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>
        <v>0.73529411764705876</v>
      </c>
      <c r="AD188" s="24">
        <v>1.244</v>
      </c>
      <c r="AE188" s="24" t="s">
        <v>30</v>
      </c>
      <c r="AF188" s="24" t="s">
        <v>30</v>
      </c>
      <c r="AG188" s="24">
        <v>0.12352941176470589</v>
      </c>
      <c r="AH188" s="24">
        <v>0.13800000000000001</v>
      </c>
      <c r="AI188" s="24">
        <v>0</v>
      </c>
      <c r="AJ188" s="24">
        <v>1.4000000000000002E-2</v>
      </c>
      <c r="AK188" s="24">
        <v>1.7111111111111115</v>
      </c>
      <c r="AL188" s="24">
        <v>0.65800000000000003</v>
      </c>
      <c r="AM188" s="24" t="s">
        <v>30</v>
      </c>
      <c r="AN188" s="24" t="s">
        <v>30</v>
      </c>
      <c r="AO188" s="24">
        <v>0</v>
      </c>
      <c r="AP188" s="24">
        <v>1.6E-2</v>
      </c>
      <c r="AQ188" s="24">
        <v>0.2857142857142857</v>
      </c>
      <c r="AR188" s="24">
        <v>2.6000000000000002E-2</v>
      </c>
      <c r="AS188" s="24">
        <v>0.22857142857142856</v>
      </c>
      <c r="AT188" s="24">
        <v>0.15400000000000003</v>
      </c>
      <c r="AU188" s="24">
        <v>5.7142857142857141E-2</v>
      </c>
      <c r="AV188" s="24">
        <v>0</v>
      </c>
      <c r="AW188" s="24" t="s">
        <v>30</v>
      </c>
      <c r="AX188" s="24" t="s">
        <v>30</v>
      </c>
      <c r="AY188" s="24">
        <v>5.7142857142857141E-2</v>
      </c>
      <c r="AZ188" s="24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4">
        <v>8.5431034482758612</v>
      </c>
      <c r="H189" s="24">
        <v>0.1825</v>
      </c>
      <c r="I189" s="24">
        <v>7.8161764705882355</v>
      </c>
      <c r="J189" s="24">
        <v>0.92249999999999999</v>
      </c>
      <c r="K189" s="24">
        <v>1.7352941176470589</v>
      </c>
      <c r="L189" s="24">
        <v>0.51500000000000001</v>
      </c>
      <c r="M189" s="24">
        <v>1.0147058823529411</v>
      </c>
      <c r="N189" s="24">
        <v>1.5574999999999999</v>
      </c>
      <c r="O189" s="24">
        <v>2.5441176470588234</v>
      </c>
      <c r="P189" s="24">
        <v>3.5775000000000001</v>
      </c>
      <c r="Q189" s="24">
        <v>0.51470588235294124</v>
      </c>
      <c r="R189" s="24">
        <v>0.3125</v>
      </c>
      <c r="S189" s="24">
        <v>3.2720588235294121</v>
      </c>
      <c r="T189" s="24">
        <v>12.1525</v>
      </c>
      <c r="U189" s="24">
        <v>0.29411764705882354</v>
      </c>
      <c r="V189" s="24">
        <v>0.86250000000000004</v>
      </c>
      <c r="W189" s="24">
        <v>0.33088235294117652</v>
      </c>
      <c r="X189" s="24">
        <v>0.43999999999999995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>
        <v>0.75</v>
      </c>
      <c r="AD189" s="24">
        <v>2.71</v>
      </c>
      <c r="AE189" s="24" t="s">
        <v>30</v>
      </c>
      <c r="AF189" s="24" t="s">
        <v>30</v>
      </c>
      <c r="AG189" s="24">
        <v>8.8235294117647051E-2</v>
      </c>
      <c r="AH189" s="24">
        <v>0.1075</v>
      </c>
      <c r="AI189" s="24">
        <v>0</v>
      </c>
      <c r="AJ189" s="24">
        <v>0.01</v>
      </c>
      <c r="AK189" s="24">
        <v>2.8333333333333335</v>
      </c>
      <c r="AL189" s="24">
        <v>0.71000000000000008</v>
      </c>
      <c r="AM189" s="24" t="s">
        <v>30</v>
      </c>
      <c r="AN189" s="24" t="s">
        <v>30</v>
      </c>
      <c r="AO189" s="24">
        <v>3.5714285714285712E-2</v>
      </c>
      <c r="AP189" s="24">
        <v>1.7500000000000002E-2</v>
      </c>
      <c r="AQ189" s="24">
        <v>0.2857142857142857</v>
      </c>
      <c r="AR189" s="24">
        <v>4.2500000000000003E-2</v>
      </c>
      <c r="AS189" s="24">
        <v>0.21428571428571425</v>
      </c>
      <c r="AT189" s="24">
        <v>0.16500000000000001</v>
      </c>
      <c r="AU189" s="24">
        <v>3.5714285714285712E-2</v>
      </c>
      <c r="AV189" s="24">
        <v>5.0000000000000001E-3</v>
      </c>
      <c r="AW189" s="24" t="s">
        <v>30</v>
      </c>
      <c r="AX189" s="24" t="s">
        <v>30</v>
      </c>
      <c r="AY189" s="24">
        <v>3.5714285714285712E-2</v>
      </c>
      <c r="AZ189" s="24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4">
        <v>18.140774349667272</v>
      </c>
      <c r="H190" s="24">
        <v>0.37</v>
      </c>
      <c r="I190" s="24">
        <v>1.4294117647058824</v>
      </c>
      <c r="J190" s="24">
        <v>1.982</v>
      </c>
      <c r="K190" s="24">
        <v>1.9647058823529413</v>
      </c>
      <c r="L190" s="24">
        <v>0.42000000000000004</v>
      </c>
      <c r="M190" s="24">
        <v>0.65294117647058825</v>
      </c>
      <c r="N190" s="24">
        <v>1.1400000000000001</v>
      </c>
      <c r="O190" s="24">
        <v>2.5117647058823529</v>
      </c>
      <c r="P190" s="24">
        <v>2.8679999999999999</v>
      </c>
      <c r="Q190" s="24">
        <v>0.25294117647058822</v>
      </c>
      <c r="R190" s="24">
        <v>0.21200000000000002</v>
      </c>
      <c r="S190" s="24">
        <v>4.1764705882352935</v>
      </c>
      <c r="T190" s="24">
        <v>3.7659999999999996</v>
      </c>
      <c r="U190" s="24">
        <v>0.32941176470588235</v>
      </c>
      <c r="V190" s="24">
        <v>0.60199999999999998</v>
      </c>
      <c r="W190" s="24">
        <v>0.47058823529411764</v>
      </c>
      <c r="X190" s="24">
        <v>0.39199999999999996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>
        <v>0.50588235294117645</v>
      </c>
      <c r="AD190" s="24">
        <v>1.264</v>
      </c>
      <c r="AE190" s="24" t="s">
        <v>30</v>
      </c>
      <c r="AF190" s="24" t="s">
        <v>30</v>
      </c>
      <c r="AG190" s="24">
        <v>7.6470588235294124E-2</v>
      </c>
      <c r="AH190" s="24">
        <v>8.2000000000000003E-2</v>
      </c>
      <c r="AI190" s="24">
        <v>0</v>
      </c>
      <c r="AJ190" s="24">
        <v>8.0000000000000002E-3</v>
      </c>
      <c r="AK190" s="24">
        <v>2.2444444444444445</v>
      </c>
      <c r="AL190" s="24">
        <v>0.73399999999999999</v>
      </c>
      <c r="AM190" s="24" t="s">
        <v>30</v>
      </c>
      <c r="AN190" s="24" t="s">
        <v>30</v>
      </c>
      <c r="AO190" s="24">
        <v>0</v>
      </c>
      <c r="AP190" s="24">
        <v>1.7999999999999999E-2</v>
      </c>
      <c r="AQ190" s="24">
        <v>8.5714285714285715E-2</v>
      </c>
      <c r="AR190" s="24">
        <v>4.8000000000000001E-2</v>
      </c>
      <c r="AS190" s="24">
        <v>0.2</v>
      </c>
      <c r="AT190" s="24">
        <v>0.22599999999999998</v>
      </c>
      <c r="AU190" s="24">
        <v>0</v>
      </c>
      <c r="AV190" s="24">
        <v>0</v>
      </c>
      <c r="AW190" s="24" t="s">
        <v>30</v>
      </c>
      <c r="AX190" s="24" t="s">
        <v>30</v>
      </c>
      <c r="AY190" s="24">
        <v>0</v>
      </c>
      <c r="AZ190" s="24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4">
        <v>41.033575317604353</v>
      </c>
      <c r="H191" s="24">
        <v>1.06</v>
      </c>
      <c r="I191" s="24">
        <v>0.41176470588235292</v>
      </c>
      <c r="J191" s="24">
        <v>2.6975000000000002</v>
      </c>
      <c r="K191" s="24">
        <v>1.3529411764705883</v>
      </c>
      <c r="L191" s="24">
        <v>0.41000000000000003</v>
      </c>
      <c r="M191" s="24">
        <v>0.69117647058823528</v>
      </c>
      <c r="N191" s="24">
        <v>1.52</v>
      </c>
      <c r="O191" s="24">
        <v>1.875</v>
      </c>
      <c r="P191" s="24">
        <v>3</v>
      </c>
      <c r="Q191" s="24">
        <v>0.26470588235294118</v>
      </c>
      <c r="R191" s="24">
        <v>0.2225</v>
      </c>
      <c r="S191" s="24">
        <v>1.463235294117647</v>
      </c>
      <c r="T191" s="24">
        <v>2.1575000000000002</v>
      </c>
      <c r="U191" s="24">
        <v>0.27941176470588236</v>
      </c>
      <c r="V191" s="24">
        <v>0.58250000000000002</v>
      </c>
      <c r="W191" s="24">
        <v>0.2720588235294118</v>
      </c>
      <c r="X191" s="24">
        <v>0.38500000000000001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>
        <v>0.14705882352941177</v>
      </c>
      <c r="AD191" s="24">
        <v>0.79999999999999993</v>
      </c>
      <c r="AE191" s="24" t="s">
        <v>30</v>
      </c>
      <c r="AF191" s="24" t="s">
        <v>30</v>
      </c>
      <c r="AG191" s="24">
        <v>5.8823529411764705E-2</v>
      </c>
      <c r="AH191" s="24">
        <v>9.7500000000000003E-2</v>
      </c>
      <c r="AI191" s="24">
        <v>2.7777777777777776E-2</v>
      </c>
      <c r="AJ191" s="24">
        <v>5.0000000000000001E-3</v>
      </c>
      <c r="AK191" s="24">
        <v>2.2500000000000004</v>
      </c>
      <c r="AL191" s="24">
        <v>0.77249999999999996</v>
      </c>
      <c r="AM191" s="24" t="s">
        <v>30</v>
      </c>
      <c r="AN191" s="24" t="s">
        <v>30</v>
      </c>
      <c r="AO191" s="24">
        <v>0</v>
      </c>
      <c r="AP191" s="24">
        <v>1.2500000000000001E-2</v>
      </c>
      <c r="AQ191" s="24">
        <v>0.17857142857142855</v>
      </c>
      <c r="AR191" s="24">
        <v>4.5000000000000005E-2</v>
      </c>
      <c r="AS191" s="24">
        <v>0.5714285714285714</v>
      </c>
      <c r="AT191" s="24">
        <v>0.3175</v>
      </c>
      <c r="AU191" s="24">
        <v>3.5714285714285712E-2</v>
      </c>
      <c r="AV191" s="24">
        <v>2.5000000000000001E-3</v>
      </c>
      <c r="AW191" s="24" t="s">
        <v>30</v>
      </c>
      <c r="AX191" s="24" t="s">
        <v>30</v>
      </c>
      <c r="AY191" s="24">
        <v>0</v>
      </c>
      <c r="AZ191" s="24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4">
        <v>11.814655172413794</v>
      </c>
      <c r="H192" s="24">
        <v>0.84250000000000003</v>
      </c>
      <c r="I192" s="24">
        <v>0.20588235294117646</v>
      </c>
      <c r="J192" s="24">
        <v>1.2375</v>
      </c>
      <c r="K192" s="24">
        <v>0.875</v>
      </c>
      <c r="L192" s="24">
        <v>0.38</v>
      </c>
      <c r="M192" s="24">
        <v>0.94852941176470584</v>
      </c>
      <c r="N192" s="24">
        <v>1.7349999999999999</v>
      </c>
      <c r="O192" s="24">
        <v>1.838235294117647</v>
      </c>
      <c r="P192" s="24">
        <v>3.0100000000000002</v>
      </c>
      <c r="Q192" s="24">
        <v>0.34558823529411764</v>
      </c>
      <c r="R192" s="24">
        <v>0.26250000000000001</v>
      </c>
      <c r="S192" s="24">
        <v>0.55147058823529416</v>
      </c>
      <c r="T192" s="24">
        <v>1.5125</v>
      </c>
      <c r="U192" s="24">
        <v>0.15441176470588236</v>
      </c>
      <c r="V192" s="24">
        <v>0.53500000000000003</v>
      </c>
      <c r="W192" s="24">
        <v>0.30147058823529416</v>
      </c>
      <c r="X192" s="24">
        <v>0.36250000000000004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>
        <v>0.21323529411764708</v>
      </c>
      <c r="AD192" s="24">
        <v>0.38</v>
      </c>
      <c r="AE192" s="24" t="s">
        <v>30</v>
      </c>
      <c r="AF192" s="24" t="s">
        <v>30</v>
      </c>
      <c r="AG192" s="24">
        <v>0.11029411764705882</v>
      </c>
      <c r="AH192" s="24">
        <v>7.7499999999999999E-2</v>
      </c>
      <c r="AI192" s="24">
        <v>0</v>
      </c>
      <c r="AJ192" s="24">
        <v>0</v>
      </c>
      <c r="AK192" s="24">
        <v>1.3333333333333335</v>
      </c>
      <c r="AL192" s="24">
        <v>0.63249999999999995</v>
      </c>
      <c r="AM192" s="24" t="s">
        <v>30</v>
      </c>
      <c r="AN192" s="24" t="s">
        <v>30</v>
      </c>
      <c r="AO192" s="24">
        <v>7.1428571428571425E-2</v>
      </c>
      <c r="AP192" s="24">
        <v>1.7500000000000002E-2</v>
      </c>
      <c r="AQ192" s="24">
        <v>0.10714285714285714</v>
      </c>
      <c r="AR192" s="24">
        <v>4.2500000000000003E-2</v>
      </c>
      <c r="AS192" s="24">
        <v>0.2857142857142857</v>
      </c>
      <c r="AT192" s="24">
        <v>0.38749999999999996</v>
      </c>
      <c r="AU192" s="24">
        <v>0</v>
      </c>
      <c r="AV192" s="24">
        <v>5.0000000000000001E-3</v>
      </c>
      <c r="AW192" s="24" t="s">
        <v>30</v>
      </c>
      <c r="AX192" s="24" t="s">
        <v>30</v>
      </c>
      <c r="AY192" s="24">
        <v>0</v>
      </c>
      <c r="AZ192" s="24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4">
        <v>3.703448275862069</v>
      </c>
      <c r="H193" s="24">
        <v>4.2039999999999997</v>
      </c>
      <c r="I193" s="24">
        <v>1.7647058823529412E-2</v>
      </c>
      <c r="J193" s="24">
        <v>0.55400000000000005</v>
      </c>
      <c r="K193" s="24">
        <v>0.68823529411764706</v>
      </c>
      <c r="L193" s="24">
        <v>0.55999999999999994</v>
      </c>
      <c r="M193" s="24">
        <v>1.3470588235294119</v>
      </c>
      <c r="N193" s="24">
        <v>2.6559999999999997</v>
      </c>
      <c r="O193" s="24">
        <v>1.8470588235294116</v>
      </c>
      <c r="P193" s="24">
        <v>4.5620000000000003</v>
      </c>
      <c r="Q193" s="24">
        <v>0.39411764705882357</v>
      </c>
      <c r="R193" s="24">
        <v>0.46600000000000003</v>
      </c>
      <c r="S193" s="24">
        <v>0.30000000000000004</v>
      </c>
      <c r="T193" s="24">
        <v>1.1259999999999999</v>
      </c>
      <c r="U193" s="24">
        <v>8.8235294117647051E-2</v>
      </c>
      <c r="V193" s="24">
        <v>0.56799999999999995</v>
      </c>
      <c r="W193" s="24">
        <v>0.31176470588235294</v>
      </c>
      <c r="X193" s="24">
        <v>0.36199999999999999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>
        <v>0.22352941176470584</v>
      </c>
      <c r="AD193" s="24">
        <v>0.15</v>
      </c>
      <c r="AE193" s="24" t="s">
        <v>30</v>
      </c>
      <c r="AF193" s="24" t="s">
        <v>30</v>
      </c>
      <c r="AG193" s="24">
        <v>0.1</v>
      </c>
      <c r="AH193" s="24">
        <v>6.8000000000000005E-2</v>
      </c>
      <c r="AI193" s="24">
        <v>0</v>
      </c>
      <c r="AJ193" s="24">
        <v>8.0000000000000002E-3</v>
      </c>
      <c r="AK193" s="24">
        <v>1.2666666666666668</v>
      </c>
      <c r="AL193" s="24">
        <v>0.57800000000000007</v>
      </c>
      <c r="AM193" s="24" t="s">
        <v>30</v>
      </c>
      <c r="AN193" s="24" t="s">
        <v>30</v>
      </c>
      <c r="AO193" s="24">
        <v>8.5714285714285715E-2</v>
      </c>
      <c r="AP193" s="24">
        <v>0.02</v>
      </c>
      <c r="AQ193" s="24">
        <v>8.5714285714285715E-2</v>
      </c>
      <c r="AR193" s="24">
        <v>3.6000000000000004E-2</v>
      </c>
      <c r="AS193" s="24">
        <v>0.4</v>
      </c>
      <c r="AT193" s="24">
        <v>0.46199999999999991</v>
      </c>
      <c r="AU193" s="24">
        <v>0</v>
      </c>
      <c r="AV193" s="24">
        <v>2E-3</v>
      </c>
      <c r="AW193" s="24" t="s">
        <v>30</v>
      </c>
      <c r="AX193" s="24" t="s">
        <v>30</v>
      </c>
      <c r="AY193" s="24">
        <v>0</v>
      </c>
      <c r="AZ193" s="24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4">
        <v>8.0804597701149419</v>
      </c>
      <c r="H194" s="24">
        <v>20.026666666666667</v>
      </c>
      <c r="I194" s="24">
        <v>1.9607843137254902E-2</v>
      </c>
      <c r="J194" s="24">
        <v>0.53666666666666674</v>
      </c>
      <c r="K194" s="24">
        <v>0.70588235294117652</v>
      </c>
      <c r="L194" s="24">
        <v>0.78333333333333333</v>
      </c>
      <c r="M194" s="24">
        <v>2.3627450980392157</v>
      </c>
      <c r="N194" s="24">
        <v>3.5166666666666662</v>
      </c>
      <c r="O194" s="24">
        <v>2.5294117647058822</v>
      </c>
      <c r="P194" s="24">
        <v>7.1033333333333326</v>
      </c>
      <c r="Q194" s="24">
        <v>0.68627450980392146</v>
      </c>
      <c r="R194" s="24">
        <v>0.64333333333333342</v>
      </c>
      <c r="S194" s="24">
        <v>0.25490196078431371</v>
      </c>
      <c r="T194" s="24">
        <v>0.69999999999999984</v>
      </c>
      <c r="U194" s="24">
        <v>0.1372549019607843</v>
      </c>
      <c r="V194" s="24">
        <v>0.60666666666666658</v>
      </c>
      <c r="W194" s="24">
        <v>0.31372549019607843</v>
      </c>
      <c r="X194" s="24">
        <v>0.34333333333333332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>
        <v>0.19607843137254902</v>
      </c>
      <c r="AD194" s="24">
        <v>7.3333333333333348E-2</v>
      </c>
      <c r="AE194" s="24" t="s">
        <v>30</v>
      </c>
      <c r="AF194" s="24" t="s">
        <v>30</v>
      </c>
      <c r="AG194" s="24">
        <v>5.8823529411764698E-2</v>
      </c>
      <c r="AH194" s="24">
        <v>7.0000000000000007E-2</v>
      </c>
      <c r="AI194" s="24">
        <v>0</v>
      </c>
      <c r="AJ194" s="24">
        <v>1.3333333333333334E-2</v>
      </c>
      <c r="AK194" s="24">
        <v>0.99999999999999989</v>
      </c>
      <c r="AL194" s="24">
        <v>0.61333333333333329</v>
      </c>
      <c r="AM194" s="24" t="s">
        <v>30</v>
      </c>
      <c r="AN194" s="24" t="s">
        <v>30</v>
      </c>
      <c r="AO194" s="24">
        <v>4.7619047619047616E-2</v>
      </c>
      <c r="AP194" s="24">
        <v>2.6666666666666668E-2</v>
      </c>
      <c r="AQ194" s="24">
        <v>0.2857142857142857</v>
      </c>
      <c r="AR194" s="24">
        <v>3.6666666666666667E-2</v>
      </c>
      <c r="AS194" s="24">
        <v>0.2857142857142857</v>
      </c>
      <c r="AT194" s="24">
        <v>0.42333333333333334</v>
      </c>
      <c r="AU194" s="24">
        <v>0</v>
      </c>
      <c r="AV194" s="24">
        <v>6.6666666666666671E-3</v>
      </c>
      <c r="AW194" s="24" t="s">
        <v>30</v>
      </c>
      <c r="AX194" s="24" t="s">
        <v>30</v>
      </c>
      <c r="AY194" s="24">
        <v>0</v>
      </c>
      <c r="AZ194" s="24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4">
        <v>19.368000000000002</v>
      </c>
      <c r="H195" s="24">
        <v>16.22</v>
      </c>
      <c r="I195" s="24">
        <v>6.0000000000000001E-3</v>
      </c>
      <c r="J195" s="24">
        <v>0.29800000000000004</v>
      </c>
      <c r="K195" s="24">
        <v>0.36399999999999999</v>
      </c>
      <c r="L195" s="24">
        <v>0.376</v>
      </c>
      <c r="M195" s="24">
        <v>2.5739999999999998</v>
      </c>
      <c r="N195" s="24">
        <v>2.4579999999999997</v>
      </c>
      <c r="O195" s="24">
        <v>2.7240000000000002</v>
      </c>
      <c r="P195" s="24">
        <v>5.5879999999999992</v>
      </c>
      <c r="Q195" s="24">
        <v>0.68599999999999994</v>
      </c>
      <c r="R195" s="24">
        <v>0.4</v>
      </c>
      <c r="S195" s="24">
        <v>0.17200000000000001</v>
      </c>
      <c r="T195" s="24">
        <v>0.158</v>
      </c>
      <c r="U195" s="24">
        <v>7.8E-2</v>
      </c>
      <c r="V195" s="24">
        <v>0.46200000000000002</v>
      </c>
      <c r="W195" s="24">
        <v>0.27</v>
      </c>
      <c r="X195" s="24">
        <v>0.26600000000000001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>
        <v>6.0000000000000012E-2</v>
      </c>
      <c r="AD195" s="24">
        <v>2.1999999999999999E-2</v>
      </c>
      <c r="AE195" s="24" t="s">
        <v>30</v>
      </c>
      <c r="AF195" s="24" t="s">
        <v>30</v>
      </c>
      <c r="AG195" s="24">
        <v>9.6000000000000002E-2</v>
      </c>
      <c r="AH195" s="24">
        <v>4.8000000000000001E-2</v>
      </c>
      <c r="AI195" s="24">
        <v>0</v>
      </c>
      <c r="AJ195" s="24">
        <v>8.0000000000000002E-3</v>
      </c>
      <c r="AK195" s="24">
        <v>0.86799999999999999</v>
      </c>
      <c r="AL195" s="24">
        <v>0.43400000000000005</v>
      </c>
      <c r="AM195" s="24" t="s">
        <v>30</v>
      </c>
      <c r="AN195" s="24" t="s">
        <v>30</v>
      </c>
      <c r="AO195" s="24">
        <v>2.8000000000000004E-2</v>
      </c>
      <c r="AP195" s="24">
        <v>1.8000000000000002E-2</v>
      </c>
      <c r="AQ195" s="24">
        <v>5.7999999999999996E-2</v>
      </c>
      <c r="AR195" s="24">
        <v>1.8000000000000002E-2</v>
      </c>
      <c r="AS195" s="24">
        <v>0.59800000000000009</v>
      </c>
      <c r="AT195" s="24">
        <v>0.31</v>
      </c>
      <c r="AU195" s="24">
        <v>0</v>
      </c>
      <c r="AV195" s="24">
        <v>0</v>
      </c>
      <c r="AW195" s="24" t="s">
        <v>30</v>
      </c>
      <c r="AX195" s="24" t="s">
        <v>30</v>
      </c>
      <c r="AY195" s="24">
        <v>0.54400000000000004</v>
      </c>
      <c r="AZ195" s="24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4">
        <v>9.129999999999999</v>
      </c>
      <c r="H196" s="24">
        <v>6.8550000000000004</v>
      </c>
      <c r="I196" s="24">
        <v>7.4999999999999997E-2</v>
      </c>
      <c r="J196" s="24">
        <v>0.29000000000000004</v>
      </c>
      <c r="K196" s="24">
        <v>0.37249999999999994</v>
      </c>
      <c r="L196" s="24">
        <v>0.38750000000000007</v>
      </c>
      <c r="M196" s="24">
        <v>2.7199999999999998</v>
      </c>
      <c r="N196" s="24">
        <v>3.3675000000000002</v>
      </c>
      <c r="O196" s="24">
        <v>3.2874999999999996</v>
      </c>
      <c r="P196" s="24">
        <v>5.4449999999999994</v>
      </c>
      <c r="Q196" s="24">
        <v>0.87750000000000006</v>
      </c>
      <c r="R196" s="24">
        <v>0.38500000000000001</v>
      </c>
      <c r="S196" s="24">
        <v>9.7500000000000003E-2</v>
      </c>
      <c r="T196" s="24">
        <v>0.11749999999999999</v>
      </c>
      <c r="U196" s="24">
        <v>7.4999999999999997E-2</v>
      </c>
      <c r="V196" s="24">
        <v>0.315</v>
      </c>
      <c r="W196" s="24">
        <v>0.24249999999999999</v>
      </c>
      <c r="X196" s="24">
        <v>0.28249999999999997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>
        <v>0.14749999999999999</v>
      </c>
      <c r="AD196" s="24">
        <v>0.02</v>
      </c>
      <c r="AE196" s="24" t="s">
        <v>30</v>
      </c>
      <c r="AF196" s="24" t="s">
        <v>30</v>
      </c>
      <c r="AG196" s="24">
        <v>7.4999999999999997E-2</v>
      </c>
      <c r="AH196" s="24">
        <v>0.05</v>
      </c>
      <c r="AI196" s="24">
        <v>0</v>
      </c>
      <c r="AJ196" s="24">
        <v>2.5000000000000001E-3</v>
      </c>
      <c r="AK196" s="24">
        <v>1.0249999999999999</v>
      </c>
      <c r="AL196" s="24">
        <v>0.42</v>
      </c>
      <c r="AM196" s="24" t="s">
        <v>30</v>
      </c>
      <c r="AN196" s="24" t="s">
        <v>30</v>
      </c>
      <c r="AO196" s="24">
        <v>0.14250000000000002</v>
      </c>
      <c r="AP196" s="24">
        <v>1.7500000000000002E-2</v>
      </c>
      <c r="AQ196" s="24">
        <v>0.17750000000000002</v>
      </c>
      <c r="AR196" s="24">
        <v>0.02</v>
      </c>
      <c r="AS196" s="24">
        <v>0.28500000000000003</v>
      </c>
      <c r="AT196" s="24">
        <v>0.32999999999999996</v>
      </c>
      <c r="AU196" s="24">
        <v>0</v>
      </c>
      <c r="AV196" s="24">
        <v>2.5000000000000001E-3</v>
      </c>
      <c r="AW196" s="24" t="s">
        <v>30</v>
      </c>
      <c r="AX196" s="24" t="s">
        <v>30</v>
      </c>
      <c r="AY196" s="24">
        <v>0.53499999999999992</v>
      </c>
      <c r="AZ196" s="24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4">
        <v>1.3939999999999999</v>
      </c>
      <c r="H197" s="24">
        <v>1.0760000000000001</v>
      </c>
      <c r="I197" s="24">
        <v>3.5999999999999997E-2</v>
      </c>
      <c r="J197" s="24">
        <v>0.17799999999999999</v>
      </c>
      <c r="K197" s="24">
        <v>0.32999999999999996</v>
      </c>
      <c r="L197" s="24">
        <v>0.248</v>
      </c>
      <c r="M197" s="24">
        <v>2.4180000000000001</v>
      </c>
      <c r="N197" s="24">
        <v>2.0020000000000002</v>
      </c>
      <c r="O197" s="24">
        <v>1.8640000000000001</v>
      </c>
      <c r="P197" s="24">
        <v>2.5219999999999998</v>
      </c>
      <c r="Q197" s="24">
        <v>0.52400000000000002</v>
      </c>
      <c r="R197" s="24">
        <v>0.28399999999999997</v>
      </c>
      <c r="S197" s="24">
        <v>0.10200000000000001</v>
      </c>
      <c r="T197" s="24">
        <v>7.5999999999999998E-2</v>
      </c>
      <c r="U197" s="24">
        <v>3.5999999999999997E-2</v>
      </c>
      <c r="V197" s="24">
        <v>0.22199999999999998</v>
      </c>
      <c r="W197" s="24">
        <v>0.21400000000000002</v>
      </c>
      <c r="X197" s="24">
        <v>0.28600000000000003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>
        <v>0.186</v>
      </c>
      <c r="AD197" s="24">
        <v>1.6E-2</v>
      </c>
      <c r="AE197" s="24" t="s">
        <v>30</v>
      </c>
      <c r="AF197" s="24" t="s">
        <v>30</v>
      </c>
      <c r="AG197" s="24">
        <v>0.03</v>
      </c>
      <c r="AH197" s="24">
        <v>4.8000000000000001E-2</v>
      </c>
      <c r="AI197" s="24">
        <v>0</v>
      </c>
      <c r="AJ197" s="24">
        <v>8.0000000000000002E-3</v>
      </c>
      <c r="AK197" s="24">
        <v>0.82599999999999996</v>
      </c>
      <c r="AL197" s="24">
        <v>0.30399999999999999</v>
      </c>
      <c r="AM197" s="24" t="s">
        <v>30</v>
      </c>
      <c r="AN197" s="24" t="s">
        <v>30</v>
      </c>
      <c r="AO197" s="24">
        <v>2.8000000000000004E-2</v>
      </c>
      <c r="AP197" s="24">
        <v>2.1999999999999999E-2</v>
      </c>
      <c r="AQ197" s="24">
        <v>8.4000000000000005E-2</v>
      </c>
      <c r="AR197" s="24">
        <v>1.4000000000000002E-2</v>
      </c>
      <c r="AS197" s="24">
        <v>0.23000000000000004</v>
      </c>
      <c r="AT197" s="24">
        <v>0.28999999999999998</v>
      </c>
      <c r="AU197" s="24">
        <v>5.7999999999999996E-2</v>
      </c>
      <c r="AV197" s="24">
        <v>4.0000000000000001E-3</v>
      </c>
      <c r="AW197" s="24" t="s">
        <v>30</v>
      </c>
      <c r="AX197" s="24" t="s">
        <v>30</v>
      </c>
      <c r="AY197" s="24">
        <v>0.25800000000000001</v>
      </c>
      <c r="AZ197" s="24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4">
        <v>0.14750000000000002</v>
      </c>
      <c r="H198" s="24">
        <v>4.2500000000000003E-2</v>
      </c>
      <c r="I198" s="24">
        <v>5.2499999999999998E-2</v>
      </c>
      <c r="J198" s="24">
        <v>5.7499999999999996E-2</v>
      </c>
      <c r="K198" s="24">
        <v>0.12</v>
      </c>
      <c r="L198" s="24">
        <v>0.13500000000000001</v>
      </c>
      <c r="M198" s="24">
        <v>0.79500000000000004</v>
      </c>
      <c r="N198" s="24">
        <v>0.95250000000000001</v>
      </c>
      <c r="O198" s="24">
        <v>0.72750000000000004</v>
      </c>
      <c r="P198" s="24">
        <v>1.33</v>
      </c>
      <c r="Q198" s="24">
        <v>0.15</v>
      </c>
      <c r="R198" s="24">
        <v>0.13500000000000001</v>
      </c>
      <c r="S198" s="24">
        <v>7.4999999999999997E-3</v>
      </c>
      <c r="T198" s="24">
        <v>4.2500000000000003E-2</v>
      </c>
      <c r="U198" s="24">
        <v>7.4999999999999997E-3</v>
      </c>
      <c r="V198" s="24">
        <v>0.11250000000000002</v>
      </c>
      <c r="W198" s="24">
        <v>0.185</v>
      </c>
      <c r="X198" s="24">
        <v>0.33500000000000002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>
        <v>0.10500000000000001</v>
      </c>
      <c r="AD198" s="24">
        <v>2.2500000000000003E-2</v>
      </c>
      <c r="AE198" s="24" t="s">
        <v>30</v>
      </c>
      <c r="AF198" s="24" t="s">
        <v>30</v>
      </c>
      <c r="AG198" s="24">
        <v>1.4999999999999999E-2</v>
      </c>
      <c r="AH198" s="24">
        <v>4.2500000000000003E-2</v>
      </c>
      <c r="AI198" s="24">
        <v>0</v>
      </c>
      <c r="AJ198" s="24">
        <v>5.0000000000000001E-3</v>
      </c>
      <c r="AK198" s="24">
        <v>0.2475</v>
      </c>
      <c r="AL198" s="24">
        <v>0.17750000000000002</v>
      </c>
      <c r="AM198" s="24" t="s">
        <v>30</v>
      </c>
      <c r="AN198" s="24" t="s">
        <v>30</v>
      </c>
      <c r="AO198" s="24">
        <v>7.0000000000000007E-2</v>
      </c>
      <c r="AP198" s="24">
        <v>1.7499999999999998E-2</v>
      </c>
      <c r="AQ198" s="24">
        <v>0</v>
      </c>
      <c r="AR198" s="24">
        <v>1.5000000000000001E-2</v>
      </c>
      <c r="AS198" s="24">
        <v>0.10500000000000001</v>
      </c>
      <c r="AT198" s="24">
        <v>0.1875</v>
      </c>
      <c r="AU198" s="24">
        <v>0</v>
      </c>
      <c r="AV198" s="24">
        <v>2.5000000000000001E-3</v>
      </c>
      <c r="AW198" s="24" t="s">
        <v>30</v>
      </c>
      <c r="AX198" s="24" t="s">
        <v>30</v>
      </c>
      <c r="AY198" s="24">
        <v>3.5000000000000003E-2</v>
      </c>
      <c r="AZ198" s="24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4">
        <v>5.0000000000000001E-3</v>
      </c>
      <c r="H199" s="24">
        <v>0</v>
      </c>
      <c r="I199" s="24">
        <v>0</v>
      </c>
      <c r="J199" s="24">
        <v>7.4999999999999997E-3</v>
      </c>
      <c r="K199" s="24">
        <v>0.06</v>
      </c>
      <c r="L199" s="24">
        <v>8.2500000000000004E-2</v>
      </c>
      <c r="M199" s="24">
        <v>0.58000000000000007</v>
      </c>
      <c r="N199" s="24">
        <v>0.52249999999999996</v>
      </c>
      <c r="O199" s="24">
        <v>0.71250000000000002</v>
      </c>
      <c r="P199" s="24">
        <v>1.0674999999999999</v>
      </c>
      <c r="Q199" s="24">
        <v>0.2225</v>
      </c>
      <c r="R199" s="24">
        <v>8.2500000000000004E-2</v>
      </c>
      <c r="S199" s="24">
        <v>0.10500000000000001</v>
      </c>
      <c r="T199" s="24">
        <v>5.5000000000000007E-2</v>
      </c>
      <c r="U199" s="24">
        <v>0</v>
      </c>
      <c r="V199" s="24">
        <v>0.05</v>
      </c>
      <c r="W199" s="24">
        <v>0.25</v>
      </c>
      <c r="X199" s="24">
        <v>0.35249999999999998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>
        <v>6.7500000000000004E-2</v>
      </c>
      <c r="AD199" s="24">
        <v>1.7500000000000002E-2</v>
      </c>
      <c r="AE199" s="24" t="s">
        <v>30</v>
      </c>
      <c r="AF199" s="24" t="s">
        <v>30</v>
      </c>
      <c r="AG199" s="24">
        <v>0.03</v>
      </c>
      <c r="AH199" s="24">
        <v>0.04</v>
      </c>
      <c r="AI199" s="24">
        <v>0</v>
      </c>
      <c r="AJ199" s="24">
        <v>2.5000000000000001E-3</v>
      </c>
      <c r="AK199" s="24">
        <v>0.1925</v>
      </c>
      <c r="AL199" s="24">
        <v>0.13250000000000001</v>
      </c>
      <c r="AM199" s="24" t="s">
        <v>30</v>
      </c>
      <c r="AN199" s="24" t="s">
        <v>30</v>
      </c>
      <c r="AO199" s="24">
        <v>0.14250000000000002</v>
      </c>
      <c r="AP199" s="24">
        <v>1.5000000000000001E-2</v>
      </c>
      <c r="AQ199" s="24">
        <v>0.10500000000000001</v>
      </c>
      <c r="AR199" s="24">
        <v>1.2500000000000001E-2</v>
      </c>
      <c r="AS199" s="24">
        <v>0</v>
      </c>
      <c r="AT199" s="24">
        <v>7.7499999999999999E-2</v>
      </c>
      <c r="AU199" s="24">
        <v>0</v>
      </c>
      <c r="AV199" s="24">
        <v>0</v>
      </c>
      <c r="AW199" s="24" t="s">
        <v>30</v>
      </c>
      <c r="AX199" s="24" t="s">
        <v>30</v>
      </c>
      <c r="AY199" s="24">
        <v>0</v>
      </c>
      <c r="AZ199" s="24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4">
        <v>3.3999999999999996E-2</v>
      </c>
      <c r="H200" s="24">
        <v>0</v>
      </c>
      <c r="I200" s="24">
        <v>2.4E-2</v>
      </c>
      <c r="J200" s="24">
        <v>0.01</v>
      </c>
      <c r="K200" s="24">
        <v>0.51600000000000001</v>
      </c>
      <c r="L200" s="24">
        <v>0.13200000000000001</v>
      </c>
      <c r="M200" s="24">
        <v>1.036</v>
      </c>
      <c r="N200" s="24">
        <v>0.78400000000000003</v>
      </c>
      <c r="O200" s="24">
        <v>1.1800000000000002</v>
      </c>
      <c r="P200" s="24">
        <v>1.8320000000000001</v>
      </c>
      <c r="Q200" s="24">
        <v>0.06</v>
      </c>
      <c r="R200" s="24">
        <v>9.6000000000000016E-2</v>
      </c>
      <c r="S200" s="24">
        <v>0.10800000000000001</v>
      </c>
      <c r="T200" s="24">
        <v>0.12</v>
      </c>
      <c r="U200" s="24">
        <v>2.4E-2</v>
      </c>
      <c r="V200" s="24">
        <v>2.4E-2</v>
      </c>
      <c r="W200" s="24">
        <v>0.58399999999999996</v>
      </c>
      <c r="X200" s="24">
        <v>0.55799999999999994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>
        <v>0.49800000000000005</v>
      </c>
      <c r="AD200" s="24">
        <v>0.10400000000000001</v>
      </c>
      <c r="AE200" s="24" t="s">
        <v>30</v>
      </c>
      <c r="AF200" s="24" t="s">
        <v>30</v>
      </c>
      <c r="AG200" s="24">
        <v>7.1999999999999995E-2</v>
      </c>
      <c r="AH200" s="24">
        <v>5.7999999999999996E-2</v>
      </c>
      <c r="AI200" s="24">
        <v>0</v>
      </c>
      <c r="AJ200" s="24">
        <v>4.0000000000000001E-3</v>
      </c>
      <c r="AK200" s="24">
        <v>0.19800000000000001</v>
      </c>
      <c r="AL200" s="24">
        <v>0.17599999999999999</v>
      </c>
      <c r="AM200" s="24" t="s">
        <v>30</v>
      </c>
      <c r="AN200" s="24" t="s">
        <v>30</v>
      </c>
      <c r="AO200" s="24">
        <v>0.11400000000000002</v>
      </c>
      <c r="AP200" s="24">
        <v>2.1999999999999999E-2</v>
      </c>
      <c r="AQ200" s="24">
        <v>0.17200000000000001</v>
      </c>
      <c r="AR200" s="24">
        <v>2.4E-2</v>
      </c>
      <c r="AS200" s="24">
        <v>0</v>
      </c>
      <c r="AT200" s="24">
        <v>6.3999999999999987E-2</v>
      </c>
      <c r="AU200" s="24">
        <v>0</v>
      </c>
      <c r="AV200" s="24">
        <v>2E-3</v>
      </c>
      <c r="AW200" s="24" t="s">
        <v>30</v>
      </c>
      <c r="AX200" s="24" t="s">
        <v>30</v>
      </c>
      <c r="AY200" s="24">
        <v>0</v>
      </c>
      <c r="AZ200" s="24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4">
        <v>3.5000000000000003E-2</v>
      </c>
      <c r="H201" s="24">
        <v>0</v>
      </c>
      <c r="I201" s="24">
        <v>0.17749999999999999</v>
      </c>
      <c r="J201" s="24">
        <v>1.4999999999999999E-2</v>
      </c>
      <c r="K201" s="24">
        <v>1.075</v>
      </c>
      <c r="L201" s="24">
        <v>0.17499999999999999</v>
      </c>
      <c r="M201" s="24">
        <v>1.3125</v>
      </c>
      <c r="N201" s="24">
        <v>0.83749999999999991</v>
      </c>
      <c r="O201" s="24">
        <v>1.1924999999999999</v>
      </c>
      <c r="P201" s="24">
        <v>2.0700000000000003</v>
      </c>
      <c r="Q201" s="24">
        <v>0.15</v>
      </c>
      <c r="R201" s="24">
        <v>0.11</v>
      </c>
      <c r="S201" s="24">
        <v>0.20250000000000001</v>
      </c>
      <c r="T201" s="24">
        <v>0.13250000000000001</v>
      </c>
      <c r="U201" s="24">
        <v>1.4999999999999999E-2</v>
      </c>
      <c r="V201" s="24">
        <v>0.02</v>
      </c>
      <c r="W201" s="24">
        <v>0.49249999999999999</v>
      </c>
      <c r="X201" s="24">
        <v>0.53249999999999997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>
        <v>0.59000000000000008</v>
      </c>
      <c r="AD201" s="24">
        <v>0.36</v>
      </c>
      <c r="AE201" s="24" t="s">
        <v>30</v>
      </c>
      <c r="AF201" s="24" t="s">
        <v>30</v>
      </c>
      <c r="AG201" s="24">
        <v>8.249999999999999E-2</v>
      </c>
      <c r="AH201" s="24">
        <v>5.5E-2</v>
      </c>
      <c r="AI201" s="24">
        <v>0</v>
      </c>
      <c r="AJ201" s="24">
        <v>7.4999999999999997E-3</v>
      </c>
      <c r="AK201" s="24">
        <v>0.4425</v>
      </c>
      <c r="AL201" s="24">
        <v>0.19500000000000001</v>
      </c>
      <c r="AM201" s="24" t="s">
        <v>30</v>
      </c>
      <c r="AN201" s="24" t="s">
        <v>30</v>
      </c>
      <c r="AO201" s="24">
        <v>0</v>
      </c>
      <c r="AP201" s="24">
        <v>1.2500000000000001E-2</v>
      </c>
      <c r="AQ201" s="24">
        <v>7.0000000000000007E-2</v>
      </c>
      <c r="AR201" s="24">
        <v>1.7499999999999998E-2</v>
      </c>
      <c r="AS201" s="24">
        <v>3.5000000000000003E-2</v>
      </c>
      <c r="AT201" s="24">
        <v>0.06</v>
      </c>
      <c r="AU201" s="24">
        <v>0</v>
      </c>
      <c r="AV201" s="24">
        <v>0</v>
      </c>
      <c r="AW201" s="24" t="s">
        <v>30</v>
      </c>
      <c r="AX201" s="24" t="s">
        <v>30</v>
      </c>
      <c r="AY201" s="24">
        <v>0</v>
      </c>
      <c r="AZ201" s="24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4">
        <v>4.0000000000000001E-3</v>
      </c>
      <c r="H202" s="24">
        <v>0</v>
      </c>
      <c r="I202" s="24">
        <v>0.42800000000000005</v>
      </c>
      <c r="J202" s="24">
        <v>3.3999999999999996E-2</v>
      </c>
      <c r="K202" s="24">
        <v>0.68</v>
      </c>
      <c r="L202" s="24">
        <v>0.16</v>
      </c>
      <c r="M202" s="24">
        <v>0.72199999999999998</v>
      </c>
      <c r="N202" s="24">
        <v>0.52200000000000002</v>
      </c>
      <c r="O202" s="24">
        <v>0.74599999999999989</v>
      </c>
      <c r="P202" s="24">
        <v>1.6819999999999999</v>
      </c>
      <c r="Q202" s="24">
        <v>0.09</v>
      </c>
      <c r="R202" s="24">
        <v>0.10599999999999998</v>
      </c>
      <c r="S202" s="24">
        <v>0.32800000000000001</v>
      </c>
      <c r="T202" s="24">
        <v>0.15</v>
      </c>
      <c r="U202" s="24">
        <v>2.4E-2</v>
      </c>
      <c r="V202" s="24">
        <v>1.2E-2</v>
      </c>
      <c r="W202" s="24">
        <v>0.23599999999999999</v>
      </c>
      <c r="X202" s="24">
        <v>0.46400000000000008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>
        <v>0.21999999999999997</v>
      </c>
      <c r="AD202" s="24">
        <v>0.49000000000000005</v>
      </c>
      <c r="AE202" s="24" t="s">
        <v>30</v>
      </c>
      <c r="AF202" s="24" t="s">
        <v>30</v>
      </c>
      <c r="AG202" s="24">
        <v>0.13200000000000001</v>
      </c>
      <c r="AH202" s="24">
        <v>4.5999999999999999E-2</v>
      </c>
      <c r="AI202" s="24">
        <v>0</v>
      </c>
      <c r="AJ202" s="24">
        <v>4.0000000000000001E-3</v>
      </c>
      <c r="AK202" s="24">
        <v>0.154</v>
      </c>
      <c r="AL202" s="24">
        <v>0.22199999999999998</v>
      </c>
      <c r="AM202" s="24" t="s">
        <v>30</v>
      </c>
      <c r="AN202" s="24" t="s">
        <v>30</v>
      </c>
      <c r="AO202" s="24">
        <v>2.8000000000000004E-2</v>
      </c>
      <c r="AP202" s="24">
        <v>1.4000000000000002E-2</v>
      </c>
      <c r="AQ202" s="24">
        <v>2.8000000000000004E-2</v>
      </c>
      <c r="AR202" s="24">
        <v>0.02</v>
      </c>
      <c r="AS202" s="24">
        <v>2.8000000000000004E-2</v>
      </c>
      <c r="AT202" s="24">
        <v>6.8000000000000005E-2</v>
      </c>
      <c r="AU202" s="24">
        <v>0</v>
      </c>
      <c r="AV202" s="24">
        <v>2.5000000000000001E-3</v>
      </c>
      <c r="AW202" s="24" t="s">
        <v>30</v>
      </c>
      <c r="AX202" s="24" t="s">
        <v>30</v>
      </c>
      <c r="AY202" s="24">
        <v>0</v>
      </c>
      <c r="AZ202" s="24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4">
        <v>1.4999999999999999E-2</v>
      </c>
      <c r="H203" s="24">
        <v>0</v>
      </c>
      <c r="I203" s="24">
        <v>1.0725</v>
      </c>
      <c r="J203" s="24">
        <v>6.5000000000000002E-2</v>
      </c>
      <c r="K203" s="24">
        <v>0.35749999999999998</v>
      </c>
      <c r="L203" s="24">
        <v>0.155</v>
      </c>
      <c r="M203" s="24">
        <v>0.83</v>
      </c>
      <c r="N203" s="24">
        <v>0.59250000000000003</v>
      </c>
      <c r="O203" s="24">
        <v>0.71250000000000002</v>
      </c>
      <c r="P203" s="24">
        <v>1.7174999999999998</v>
      </c>
      <c r="Q203" s="24">
        <v>0.13500000000000001</v>
      </c>
      <c r="R203" s="24">
        <v>0.11499999999999999</v>
      </c>
      <c r="S203" s="24">
        <v>0.97</v>
      </c>
      <c r="T203" s="24">
        <v>0.12</v>
      </c>
      <c r="U203" s="24">
        <v>7.4999999999999997E-3</v>
      </c>
      <c r="V203" s="24">
        <v>1.2500000000000001E-2</v>
      </c>
      <c r="W203" s="24">
        <v>0.3</v>
      </c>
      <c r="X203" s="24">
        <v>0.45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>
        <v>0.33750000000000002</v>
      </c>
      <c r="AD203" s="24">
        <v>0.28999999999999998</v>
      </c>
      <c r="AE203" s="24" t="s">
        <v>30</v>
      </c>
      <c r="AF203" s="24" t="s">
        <v>30</v>
      </c>
      <c r="AG203" s="24">
        <v>0.12</v>
      </c>
      <c r="AH203" s="24">
        <v>5.2500000000000005E-2</v>
      </c>
      <c r="AI203" s="24">
        <v>0</v>
      </c>
      <c r="AJ203" s="24">
        <v>0</v>
      </c>
      <c r="AK203" s="24">
        <v>0.33</v>
      </c>
      <c r="AL203" s="24">
        <v>0.21249999999999999</v>
      </c>
      <c r="AM203" s="24" t="s">
        <v>30</v>
      </c>
      <c r="AN203" s="24" t="s">
        <v>30</v>
      </c>
      <c r="AO203" s="24">
        <v>3.5000000000000003E-2</v>
      </c>
      <c r="AP203" s="24">
        <v>1.2500000000000001E-2</v>
      </c>
      <c r="AQ203" s="24">
        <v>0.1075</v>
      </c>
      <c r="AR203" s="24">
        <v>1.7500000000000002E-2</v>
      </c>
      <c r="AS203" s="24">
        <v>0</v>
      </c>
      <c r="AT203" s="24">
        <v>5.2499999999999998E-2</v>
      </c>
      <c r="AU203" s="24">
        <v>3.5000000000000003E-2</v>
      </c>
      <c r="AV203" s="24">
        <v>0</v>
      </c>
      <c r="AW203" s="24" t="s">
        <v>30</v>
      </c>
      <c r="AX203" s="24" t="s">
        <v>30</v>
      </c>
      <c r="AY203" s="24">
        <v>3.5000000000000003E-2</v>
      </c>
      <c r="AZ203" s="24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4">
        <v>3.7500000000000006E-2</v>
      </c>
      <c r="H204" s="24">
        <v>5.0000000000000001E-3</v>
      </c>
      <c r="I204" s="24">
        <v>3.4399999999999995</v>
      </c>
      <c r="J204" s="24">
        <v>0.10250000000000001</v>
      </c>
      <c r="K204" s="24">
        <v>0.28500000000000003</v>
      </c>
      <c r="L204" s="24">
        <v>0.13500000000000001</v>
      </c>
      <c r="M204" s="24">
        <v>0.88250000000000006</v>
      </c>
      <c r="N204" s="24">
        <v>0.77500000000000013</v>
      </c>
      <c r="O204" s="24">
        <v>0.77</v>
      </c>
      <c r="P204" s="24">
        <v>1.7275</v>
      </c>
      <c r="Q204" s="24">
        <v>0.16999999999999998</v>
      </c>
      <c r="R204" s="24">
        <v>0.14750000000000002</v>
      </c>
      <c r="S204" s="24">
        <v>1.7849999999999999</v>
      </c>
      <c r="T204" s="24">
        <v>0.125</v>
      </c>
      <c r="U204" s="24">
        <v>0.03</v>
      </c>
      <c r="V204" s="24">
        <v>1.5000000000000001E-2</v>
      </c>
      <c r="W204" s="24">
        <v>0.32750000000000001</v>
      </c>
      <c r="X204" s="24">
        <v>0.4325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>
        <v>0.46250000000000002</v>
      </c>
      <c r="AD204" s="24">
        <v>0.24249999999999999</v>
      </c>
      <c r="AE204" s="24" t="s">
        <v>30</v>
      </c>
      <c r="AF204" s="24" t="s">
        <v>30</v>
      </c>
      <c r="AG204" s="24">
        <v>0.06</v>
      </c>
      <c r="AH204" s="24">
        <v>4.7500000000000007E-2</v>
      </c>
      <c r="AI204" s="24">
        <v>0</v>
      </c>
      <c r="AJ204" s="24">
        <v>2.5000000000000001E-3</v>
      </c>
      <c r="AK204" s="24">
        <v>0.2475</v>
      </c>
      <c r="AL204" s="24">
        <v>0.23249999999999998</v>
      </c>
      <c r="AM204" s="24" t="s">
        <v>30</v>
      </c>
      <c r="AN204" s="24" t="s">
        <v>30</v>
      </c>
      <c r="AO204" s="24">
        <v>3.5000000000000003E-2</v>
      </c>
      <c r="AP204" s="24">
        <v>0.01</v>
      </c>
      <c r="AQ204" s="24">
        <v>0.215</v>
      </c>
      <c r="AR204" s="24">
        <v>1.7500000000000002E-2</v>
      </c>
      <c r="AS204" s="24">
        <v>0</v>
      </c>
      <c r="AT204" s="24">
        <v>6.7500000000000004E-2</v>
      </c>
      <c r="AU204" s="24">
        <v>0</v>
      </c>
      <c r="AV204" s="24">
        <v>0</v>
      </c>
      <c r="AW204" s="24" t="s">
        <v>30</v>
      </c>
      <c r="AX204" s="24" t="s">
        <v>30</v>
      </c>
      <c r="AY204" s="24">
        <v>0</v>
      </c>
      <c r="AZ204" s="24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4">
        <v>0.02</v>
      </c>
      <c r="H205" s="24">
        <v>6.0000000000000001E-3</v>
      </c>
      <c r="I205" s="24">
        <v>3.7519999999999998</v>
      </c>
      <c r="J205" s="24">
        <v>0.10200000000000001</v>
      </c>
      <c r="K205" s="24">
        <v>0.17799999999999999</v>
      </c>
      <c r="L205" s="24">
        <v>0.22999999999999998</v>
      </c>
      <c r="M205" s="24">
        <v>0.65399999999999991</v>
      </c>
      <c r="N205" s="24">
        <v>0.71799999999999997</v>
      </c>
      <c r="O205" s="24">
        <v>0.70799999999999996</v>
      </c>
      <c r="P205" s="24">
        <v>2.1539999999999999</v>
      </c>
      <c r="Q205" s="24">
        <v>0.124</v>
      </c>
      <c r="R205" s="24">
        <v>0.20800000000000002</v>
      </c>
      <c r="S205" s="24">
        <v>1.046</v>
      </c>
      <c r="T205" s="24">
        <v>0.11200000000000002</v>
      </c>
      <c r="U205" s="24">
        <v>6.0000000000000001E-3</v>
      </c>
      <c r="V205" s="24">
        <v>0.01</v>
      </c>
      <c r="W205" s="24">
        <v>0.254</v>
      </c>
      <c r="X205" s="24">
        <v>0.40599999999999997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>
        <v>0.33999999999999997</v>
      </c>
      <c r="AD205" s="24">
        <v>0.14000000000000001</v>
      </c>
      <c r="AE205" s="24" t="s">
        <v>30</v>
      </c>
      <c r="AF205" s="24" t="s">
        <v>30</v>
      </c>
      <c r="AG205" s="24">
        <v>7.1999999999999995E-2</v>
      </c>
      <c r="AH205" s="24">
        <v>4.5999999999999999E-2</v>
      </c>
      <c r="AI205" s="24">
        <v>0</v>
      </c>
      <c r="AJ205" s="24">
        <v>4.0000000000000001E-3</v>
      </c>
      <c r="AK205" s="24">
        <v>0.28800000000000003</v>
      </c>
      <c r="AL205" s="24">
        <v>0.22599999999999998</v>
      </c>
      <c r="AM205" s="24" t="s">
        <v>30</v>
      </c>
      <c r="AN205" s="24" t="s">
        <v>30</v>
      </c>
      <c r="AO205" s="24">
        <v>2.8000000000000004E-2</v>
      </c>
      <c r="AP205" s="24">
        <v>1.4000000000000002E-2</v>
      </c>
      <c r="AQ205" s="24">
        <v>8.5999999999999993E-2</v>
      </c>
      <c r="AR205" s="24">
        <v>0.02</v>
      </c>
      <c r="AS205" s="24">
        <v>2.8000000000000004E-2</v>
      </c>
      <c r="AT205" s="24">
        <v>5.4000000000000006E-2</v>
      </c>
      <c r="AU205" s="24">
        <v>0</v>
      </c>
      <c r="AV205" s="24">
        <v>0</v>
      </c>
      <c r="AW205" s="24" t="s">
        <v>30</v>
      </c>
      <c r="AX205" s="24" t="s">
        <v>30</v>
      </c>
      <c r="AY205" s="24">
        <v>5.6000000000000008E-2</v>
      </c>
      <c r="AZ205" s="24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4">
        <v>3.5000000000000003E-2</v>
      </c>
      <c r="H206" s="24">
        <v>0.01</v>
      </c>
      <c r="I206" s="24">
        <v>1.5074999999999998</v>
      </c>
      <c r="J206" s="24">
        <v>0.12</v>
      </c>
      <c r="K206" s="24">
        <v>0.41749999999999998</v>
      </c>
      <c r="L206" s="24">
        <v>0.26749999999999996</v>
      </c>
      <c r="M206" s="24">
        <v>0.5</v>
      </c>
      <c r="N206" s="24">
        <v>0.6775000000000001</v>
      </c>
      <c r="O206" s="24">
        <v>0.75</v>
      </c>
      <c r="P206" s="24">
        <v>2.5825</v>
      </c>
      <c r="Q206" s="24">
        <v>0.20750000000000002</v>
      </c>
      <c r="R206" s="24">
        <v>0.17250000000000001</v>
      </c>
      <c r="S206" s="24">
        <v>0.59750000000000003</v>
      </c>
      <c r="T206" s="24">
        <v>8.7499999999999994E-2</v>
      </c>
      <c r="U206" s="24">
        <v>2.2499999999999999E-2</v>
      </c>
      <c r="V206" s="24">
        <v>1.2500000000000001E-2</v>
      </c>
      <c r="W206" s="24">
        <v>0.19500000000000001</v>
      </c>
      <c r="X206" s="24">
        <v>0.32500000000000001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>
        <v>0.215</v>
      </c>
      <c r="AD206" s="24">
        <v>7.7499999999999999E-2</v>
      </c>
      <c r="AE206" s="24" t="s">
        <v>30</v>
      </c>
      <c r="AF206" s="24" t="s">
        <v>30</v>
      </c>
      <c r="AG206" s="24">
        <v>0.06</v>
      </c>
      <c r="AH206" s="24">
        <v>3.2500000000000001E-2</v>
      </c>
      <c r="AI206" s="24">
        <v>0</v>
      </c>
      <c r="AJ206" s="24">
        <v>2.5000000000000001E-3</v>
      </c>
      <c r="AK206" s="24">
        <v>0.30249999999999999</v>
      </c>
      <c r="AL206" s="24">
        <v>0.17749999999999999</v>
      </c>
      <c r="AM206" s="24" t="s">
        <v>30</v>
      </c>
      <c r="AN206" s="24" t="s">
        <v>30</v>
      </c>
      <c r="AO206" s="24">
        <v>0.18</v>
      </c>
      <c r="AP206" s="24">
        <v>0.02</v>
      </c>
      <c r="AQ206" s="24">
        <v>0</v>
      </c>
      <c r="AR206" s="24">
        <v>0.01</v>
      </c>
      <c r="AS206" s="24">
        <v>0</v>
      </c>
      <c r="AT206" s="24">
        <v>0.04</v>
      </c>
      <c r="AU206" s="24">
        <v>0</v>
      </c>
      <c r="AV206" s="24">
        <v>0</v>
      </c>
      <c r="AW206" s="24" t="s">
        <v>30</v>
      </c>
      <c r="AX206" s="24" t="s">
        <v>30</v>
      </c>
      <c r="AY206" s="24">
        <v>0</v>
      </c>
      <c r="AZ206" s="24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4">
        <v>1.2500000000000001E-2</v>
      </c>
      <c r="H207" s="24">
        <v>0.01</v>
      </c>
      <c r="I207" s="24">
        <v>0.9325</v>
      </c>
      <c r="J207" s="24">
        <v>0.1575</v>
      </c>
      <c r="K207" s="24">
        <v>0.45499999999999996</v>
      </c>
      <c r="L207" s="24">
        <v>0.2175</v>
      </c>
      <c r="M207" s="24">
        <v>0.46250000000000002</v>
      </c>
      <c r="N207" s="24">
        <v>0.64</v>
      </c>
      <c r="O207" s="24">
        <v>1.02</v>
      </c>
      <c r="P207" s="24">
        <v>2.6225000000000001</v>
      </c>
      <c r="Q207" s="24">
        <v>0.26500000000000001</v>
      </c>
      <c r="R207" s="24">
        <v>0.13500000000000001</v>
      </c>
      <c r="S207" s="24">
        <v>0.30249999999999999</v>
      </c>
      <c r="T207" s="24">
        <v>4.5000000000000005E-2</v>
      </c>
      <c r="U207" s="24">
        <v>0</v>
      </c>
      <c r="V207" s="24">
        <v>1.2500000000000001E-2</v>
      </c>
      <c r="W207" s="24">
        <v>0.16499999999999998</v>
      </c>
      <c r="X207" s="24">
        <v>0.37250000000000005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>
        <v>0.1125</v>
      </c>
      <c r="AD207" s="24">
        <v>2.5000000000000001E-2</v>
      </c>
      <c r="AE207" s="24" t="s">
        <v>30</v>
      </c>
      <c r="AF207" s="24" t="s">
        <v>30</v>
      </c>
      <c r="AG207" s="24">
        <v>2.2499999999999999E-2</v>
      </c>
      <c r="AH207" s="24">
        <v>3.7500000000000006E-2</v>
      </c>
      <c r="AI207" s="24">
        <v>0</v>
      </c>
      <c r="AJ207" s="24">
        <v>0</v>
      </c>
      <c r="AK207" s="24">
        <v>0.4975</v>
      </c>
      <c r="AL207" s="24">
        <v>0.19750000000000001</v>
      </c>
      <c r="AM207" s="24" t="s">
        <v>30</v>
      </c>
      <c r="AN207" s="24" t="s">
        <v>30</v>
      </c>
      <c r="AO207" s="24">
        <v>0.14499999999999999</v>
      </c>
      <c r="AP207" s="24">
        <v>1.2500000000000001E-2</v>
      </c>
      <c r="AQ207" s="24">
        <v>3.5000000000000003E-2</v>
      </c>
      <c r="AR207" s="24">
        <v>1.5000000000000001E-2</v>
      </c>
      <c r="AS207" s="24">
        <v>0</v>
      </c>
      <c r="AT207" s="24">
        <v>4.5000000000000005E-2</v>
      </c>
      <c r="AU207" s="24">
        <v>0</v>
      </c>
      <c r="AV207" s="24">
        <v>0</v>
      </c>
      <c r="AW207" s="24" t="s">
        <v>30</v>
      </c>
      <c r="AX207" s="24" t="s">
        <v>30</v>
      </c>
      <c r="AY207" s="24">
        <v>0</v>
      </c>
      <c r="AZ207" s="24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4">
        <v>1.2500000000000001E-2</v>
      </c>
      <c r="H208" s="24">
        <v>1.2500000000000001E-2</v>
      </c>
      <c r="I208" s="24">
        <v>0.47500000000000003</v>
      </c>
      <c r="J208" s="24">
        <v>0.315</v>
      </c>
      <c r="K208" s="24">
        <v>0.5</v>
      </c>
      <c r="L208" s="24">
        <v>0.2</v>
      </c>
      <c r="M208" s="24">
        <v>0.75</v>
      </c>
      <c r="N208" s="24">
        <v>0.73</v>
      </c>
      <c r="O208" s="24">
        <v>1.2075</v>
      </c>
      <c r="P208" s="24">
        <v>2.6974999999999998</v>
      </c>
      <c r="Q208" s="24">
        <v>0.33749999999999997</v>
      </c>
      <c r="R208" s="24">
        <v>0.11249999999999999</v>
      </c>
      <c r="S208" s="24">
        <v>0.10499999999999998</v>
      </c>
      <c r="T208" s="24">
        <v>3.2500000000000001E-2</v>
      </c>
      <c r="U208" s="24">
        <v>0</v>
      </c>
      <c r="V208" s="24">
        <v>1.5000000000000001E-2</v>
      </c>
      <c r="W208" s="24">
        <v>0.255</v>
      </c>
      <c r="X208" s="24">
        <v>0.35249999999999998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>
        <v>0.03</v>
      </c>
      <c r="AD208" s="24">
        <v>2.5000000000000001E-2</v>
      </c>
      <c r="AE208" s="24" t="s">
        <v>30</v>
      </c>
      <c r="AF208" s="24" t="s">
        <v>30</v>
      </c>
      <c r="AG208" s="24">
        <v>5.2499999999999998E-2</v>
      </c>
      <c r="AH208" s="24">
        <v>3.2500000000000001E-2</v>
      </c>
      <c r="AI208" s="24">
        <v>0</v>
      </c>
      <c r="AJ208" s="24">
        <v>5.0000000000000001E-3</v>
      </c>
      <c r="AK208" s="24">
        <v>0.47250000000000003</v>
      </c>
      <c r="AL208" s="24">
        <v>0.16250000000000001</v>
      </c>
      <c r="AM208" s="24" t="s">
        <v>30</v>
      </c>
      <c r="AN208" s="24" t="s">
        <v>30</v>
      </c>
      <c r="AO208" s="24">
        <v>0</v>
      </c>
      <c r="AP208" s="24">
        <v>1.4999999999999999E-2</v>
      </c>
      <c r="AQ208" s="24">
        <v>0</v>
      </c>
      <c r="AR208" s="24">
        <v>2.2500000000000003E-2</v>
      </c>
      <c r="AS208" s="24">
        <v>0</v>
      </c>
      <c r="AT208" s="24">
        <v>0.03</v>
      </c>
      <c r="AU208" s="24">
        <v>0</v>
      </c>
      <c r="AV208" s="24">
        <v>0</v>
      </c>
      <c r="AW208" s="24" t="s">
        <v>30</v>
      </c>
      <c r="AX208" s="24" t="s">
        <v>30</v>
      </c>
      <c r="AY208" s="24">
        <v>0</v>
      </c>
      <c r="AZ208" s="24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4">
        <v>1.2E-2</v>
      </c>
      <c r="H209" s="24">
        <v>6.0000000000000001E-3</v>
      </c>
      <c r="I209" s="24">
        <v>0.37</v>
      </c>
      <c r="J209" s="24">
        <v>0.60799999999999998</v>
      </c>
      <c r="K209" s="24">
        <v>0.34199999999999997</v>
      </c>
      <c r="L209" s="24">
        <v>0.16</v>
      </c>
      <c r="M209" s="24">
        <v>0.94800000000000006</v>
      </c>
      <c r="N209" s="24">
        <v>0.71399999999999997</v>
      </c>
      <c r="O209" s="24">
        <v>1.264</v>
      </c>
      <c r="P209" s="24">
        <v>2.6680000000000001</v>
      </c>
      <c r="Q209" s="24">
        <v>0.27999999999999997</v>
      </c>
      <c r="R209" s="24">
        <v>0.11599999999999999</v>
      </c>
      <c r="S209" s="24">
        <v>0.09</v>
      </c>
      <c r="T209" s="24">
        <v>1.6E-2</v>
      </c>
      <c r="U209" s="24">
        <v>0</v>
      </c>
      <c r="V209" s="24">
        <v>1.6E-2</v>
      </c>
      <c r="W209" s="24">
        <v>0.16799999999999998</v>
      </c>
      <c r="X209" s="24">
        <v>0.35399999999999998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>
        <v>6.0000000000000012E-2</v>
      </c>
      <c r="AD209" s="24">
        <v>2.8000000000000004E-2</v>
      </c>
      <c r="AE209" s="24" t="s">
        <v>30</v>
      </c>
      <c r="AF209" s="24" t="s">
        <v>30</v>
      </c>
      <c r="AG209" s="24">
        <v>4.1999999999999996E-2</v>
      </c>
      <c r="AH209" s="24">
        <v>3.5999999999999997E-2</v>
      </c>
      <c r="AI209" s="24">
        <v>2.1999999999999999E-2</v>
      </c>
      <c r="AJ209" s="24">
        <v>0</v>
      </c>
      <c r="AK209" s="24">
        <v>0.4880000000000001</v>
      </c>
      <c r="AL209" s="24">
        <v>0.152</v>
      </c>
      <c r="AM209" s="24" t="s">
        <v>30</v>
      </c>
      <c r="AN209" s="24" t="s">
        <v>30</v>
      </c>
      <c r="AO209" s="24">
        <v>2.8000000000000004E-2</v>
      </c>
      <c r="AP209" s="24">
        <v>1.4000000000000002E-2</v>
      </c>
      <c r="AQ209" s="24">
        <v>2.8000000000000004E-2</v>
      </c>
      <c r="AR209" s="24">
        <v>1.8000000000000002E-2</v>
      </c>
      <c r="AS209" s="24">
        <v>0</v>
      </c>
      <c r="AT209" s="24">
        <v>3.3999999999999996E-2</v>
      </c>
      <c r="AU209" s="24">
        <v>0</v>
      </c>
      <c r="AV209" s="24">
        <v>2E-3</v>
      </c>
      <c r="AW209" s="24" t="s">
        <v>30</v>
      </c>
      <c r="AX209" s="24" t="s">
        <v>30</v>
      </c>
      <c r="AY209" s="24">
        <v>0</v>
      </c>
      <c r="AZ209" s="24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4">
        <v>1.4999999999999999E-2</v>
      </c>
      <c r="H210" s="24">
        <v>0</v>
      </c>
      <c r="I210" s="24">
        <v>0.1875</v>
      </c>
      <c r="J210" s="24">
        <v>1.1300000000000001</v>
      </c>
      <c r="K210" s="24">
        <v>0.33749999999999997</v>
      </c>
      <c r="L210" s="24">
        <v>0.1825</v>
      </c>
      <c r="M210" s="24">
        <v>1.2124999999999999</v>
      </c>
      <c r="N210" s="24">
        <v>0.69</v>
      </c>
      <c r="O210" s="24">
        <v>1.4525000000000001</v>
      </c>
      <c r="P210" s="24">
        <v>3.4024999999999999</v>
      </c>
      <c r="Q210" s="24">
        <v>0.17</v>
      </c>
      <c r="R210" s="24">
        <v>0.10999999999999999</v>
      </c>
      <c r="S210" s="24">
        <v>2.2499999999999999E-2</v>
      </c>
      <c r="T210" s="24">
        <v>2.2499999999999999E-2</v>
      </c>
      <c r="U210" s="24">
        <v>0</v>
      </c>
      <c r="V210" s="24">
        <v>0.02</v>
      </c>
      <c r="W210" s="24">
        <v>0.38</v>
      </c>
      <c r="X210" s="24">
        <v>0.4375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>
        <v>0.06</v>
      </c>
      <c r="AD210" s="24">
        <v>3.2500000000000001E-2</v>
      </c>
      <c r="AE210" s="24" t="s">
        <v>30</v>
      </c>
      <c r="AF210" s="24" t="s">
        <v>30</v>
      </c>
      <c r="AG210" s="24">
        <v>7.4999999999999997E-2</v>
      </c>
      <c r="AH210" s="24">
        <v>0.04</v>
      </c>
      <c r="AI210" s="24">
        <v>0</v>
      </c>
      <c r="AJ210" s="24">
        <v>2.5000000000000001E-3</v>
      </c>
      <c r="AK210" s="24">
        <v>0.61250000000000004</v>
      </c>
      <c r="AL210" s="24">
        <v>0.17250000000000001</v>
      </c>
      <c r="AM210" s="24" t="s">
        <v>30</v>
      </c>
      <c r="AN210" s="24" t="s">
        <v>30</v>
      </c>
      <c r="AO210" s="24">
        <v>0.14250000000000002</v>
      </c>
      <c r="AP210" s="24">
        <v>1.5000000000000001E-2</v>
      </c>
      <c r="AQ210" s="24">
        <v>7.0000000000000007E-2</v>
      </c>
      <c r="AR210" s="24">
        <v>1.7500000000000002E-2</v>
      </c>
      <c r="AS210" s="24">
        <v>3.5000000000000003E-2</v>
      </c>
      <c r="AT210" s="24">
        <v>2.2499999999999999E-2</v>
      </c>
      <c r="AU210" s="24">
        <v>0</v>
      </c>
      <c r="AV210" s="24">
        <v>0</v>
      </c>
      <c r="AW210" s="24" t="s">
        <v>30</v>
      </c>
      <c r="AX210" s="24" t="s">
        <v>30</v>
      </c>
      <c r="AY210" s="24">
        <v>3.5000000000000003E-2</v>
      </c>
      <c r="AZ210" s="24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4">
        <v>4.0000000000000001E-3</v>
      </c>
      <c r="H211" s="24">
        <v>0</v>
      </c>
      <c r="I211" s="24">
        <v>0.19</v>
      </c>
      <c r="J211" s="24">
        <v>1.746</v>
      </c>
      <c r="K211" s="24">
        <v>0.71399999999999997</v>
      </c>
      <c r="L211" s="24">
        <v>0.30999999999999994</v>
      </c>
      <c r="M211" s="24">
        <v>0.93</v>
      </c>
      <c r="N211" s="24">
        <v>0.59</v>
      </c>
      <c r="O211" s="24">
        <v>2.9659999999999997</v>
      </c>
      <c r="P211" s="24">
        <v>3.44</v>
      </c>
      <c r="Q211" s="24">
        <v>0.14399999999999999</v>
      </c>
      <c r="R211" s="24">
        <v>0.11799999999999999</v>
      </c>
      <c r="S211" s="24">
        <v>4.8000000000000001E-2</v>
      </c>
      <c r="T211" s="24">
        <v>6.0000000000000012E-2</v>
      </c>
      <c r="U211" s="24">
        <v>6.0000000000000001E-3</v>
      </c>
      <c r="V211" s="24">
        <v>0.02</v>
      </c>
      <c r="W211" s="24">
        <v>0.318</v>
      </c>
      <c r="X211" s="24">
        <v>0.41799999999999998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>
        <v>0.19</v>
      </c>
      <c r="AD211" s="24">
        <v>6.6000000000000003E-2</v>
      </c>
      <c r="AE211" s="24" t="s">
        <v>30</v>
      </c>
      <c r="AF211" s="24" t="s">
        <v>30</v>
      </c>
      <c r="AG211" s="24">
        <v>7.1999999999999995E-2</v>
      </c>
      <c r="AH211" s="24">
        <v>0.05</v>
      </c>
      <c r="AI211" s="24">
        <v>0</v>
      </c>
      <c r="AJ211" s="24">
        <v>2E-3</v>
      </c>
      <c r="AK211" s="24">
        <v>1.0660000000000001</v>
      </c>
      <c r="AL211" s="24">
        <v>0.19600000000000001</v>
      </c>
      <c r="AM211" s="24" t="s">
        <v>30</v>
      </c>
      <c r="AN211" s="24" t="s">
        <v>30</v>
      </c>
      <c r="AO211" s="24">
        <v>5.6000000000000008E-2</v>
      </c>
      <c r="AP211" s="24">
        <v>1.8000000000000002E-2</v>
      </c>
      <c r="AQ211" s="24">
        <v>0.14399999999999999</v>
      </c>
      <c r="AR211" s="24">
        <v>1.7999999999999999E-2</v>
      </c>
      <c r="AS211" s="24">
        <v>0</v>
      </c>
      <c r="AT211" s="24">
        <v>3.2000000000000001E-2</v>
      </c>
      <c r="AU211" s="24">
        <v>0</v>
      </c>
      <c r="AV211" s="24">
        <v>0</v>
      </c>
      <c r="AW211" s="24" t="s">
        <v>30</v>
      </c>
      <c r="AX211" s="24" t="s">
        <v>30</v>
      </c>
      <c r="AY211" s="24">
        <v>0</v>
      </c>
      <c r="AZ211" s="24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4">
        <v>0</v>
      </c>
      <c r="H212" s="24">
        <v>0</v>
      </c>
      <c r="I212" s="24">
        <v>0.21499999999999997</v>
      </c>
      <c r="J212" s="24">
        <v>3.4174999999999995</v>
      </c>
      <c r="K212" s="24">
        <v>0.64</v>
      </c>
      <c r="L212" s="24">
        <v>0.39249999999999996</v>
      </c>
      <c r="M212" s="24">
        <v>0.81</v>
      </c>
      <c r="N212" s="24">
        <v>0.59</v>
      </c>
      <c r="O212" s="24">
        <v>2.17</v>
      </c>
      <c r="P212" s="24">
        <v>3.1975000000000002</v>
      </c>
      <c r="Q212" s="24">
        <v>0.16250000000000001</v>
      </c>
      <c r="R212" s="24">
        <v>0.10749999999999998</v>
      </c>
      <c r="S212" s="24">
        <v>0.03</v>
      </c>
      <c r="T212" s="24">
        <v>0.11749999999999999</v>
      </c>
      <c r="U212" s="24">
        <v>2.2499999999999999E-2</v>
      </c>
      <c r="V212" s="24">
        <v>1.2500000000000001E-2</v>
      </c>
      <c r="W212" s="24">
        <v>0.29249999999999998</v>
      </c>
      <c r="X212" s="24">
        <v>0.43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>
        <v>0.16499999999999998</v>
      </c>
      <c r="AD212" s="24">
        <v>0.13250000000000001</v>
      </c>
      <c r="AE212" s="24" t="s">
        <v>30</v>
      </c>
      <c r="AF212" s="24" t="s">
        <v>30</v>
      </c>
      <c r="AG212" s="24">
        <v>0.09</v>
      </c>
      <c r="AH212" s="24">
        <v>5.5E-2</v>
      </c>
      <c r="AI212" s="24">
        <v>0</v>
      </c>
      <c r="AJ212" s="24">
        <v>0</v>
      </c>
      <c r="AK212" s="24">
        <v>0.33</v>
      </c>
      <c r="AL212" s="24">
        <v>0.19750000000000001</v>
      </c>
      <c r="AM212" s="24" t="s">
        <v>30</v>
      </c>
      <c r="AN212" s="24" t="s">
        <v>30</v>
      </c>
      <c r="AO212" s="24">
        <v>0.17750000000000002</v>
      </c>
      <c r="AP212" s="24">
        <v>1.2500000000000001E-2</v>
      </c>
      <c r="AQ212" s="24">
        <v>7.0000000000000007E-2</v>
      </c>
      <c r="AR212" s="24">
        <v>1.7500000000000002E-2</v>
      </c>
      <c r="AS212" s="24">
        <v>7.0000000000000007E-2</v>
      </c>
      <c r="AT212" s="24">
        <v>3.2500000000000001E-2</v>
      </c>
      <c r="AU212" s="24">
        <v>0</v>
      </c>
      <c r="AV212" s="24">
        <v>0</v>
      </c>
      <c r="AW212" s="24" t="s">
        <v>30</v>
      </c>
      <c r="AX212" s="24" t="s">
        <v>30</v>
      </c>
      <c r="AY212" s="24">
        <v>0</v>
      </c>
      <c r="AZ212" s="24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4">
        <v>5.0000000000000001E-3</v>
      </c>
      <c r="H213" s="24">
        <v>0</v>
      </c>
      <c r="I213" s="24">
        <v>0.37999999999999995</v>
      </c>
      <c r="J213" s="24">
        <v>4.9250000000000007</v>
      </c>
      <c r="K213" s="24">
        <v>0.38</v>
      </c>
      <c r="L213" s="24">
        <v>0.25750000000000001</v>
      </c>
      <c r="M213" s="24">
        <v>0.97750000000000004</v>
      </c>
      <c r="N213" s="24">
        <v>0.51500000000000001</v>
      </c>
      <c r="O213" s="24">
        <v>1.59</v>
      </c>
      <c r="P213" s="24">
        <v>2.6074999999999999</v>
      </c>
      <c r="Q213" s="24">
        <v>0.105</v>
      </c>
      <c r="R213" s="24">
        <v>0.09</v>
      </c>
      <c r="S213" s="24">
        <v>6.7500000000000004E-2</v>
      </c>
      <c r="T213" s="24">
        <v>0.16499999999999998</v>
      </c>
      <c r="U213" s="24">
        <v>7.4999999999999997E-3</v>
      </c>
      <c r="V213" s="24">
        <v>0.01</v>
      </c>
      <c r="W213" s="24">
        <v>0.48499999999999999</v>
      </c>
      <c r="X213" s="24">
        <v>0.38500000000000001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>
        <v>0.105</v>
      </c>
      <c r="AD213" s="24">
        <v>0.27</v>
      </c>
      <c r="AE213" s="24" t="s">
        <v>30</v>
      </c>
      <c r="AF213" s="24" t="s">
        <v>30</v>
      </c>
      <c r="AG213" s="24">
        <v>0.14250000000000002</v>
      </c>
      <c r="AH213" s="24">
        <v>7.5000000000000011E-2</v>
      </c>
      <c r="AI213" s="24">
        <v>0</v>
      </c>
      <c r="AJ213" s="24">
        <v>0.01</v>
      </c>
      <c r="AK213" s="24">
        <v>0.64000000000000012</v>
      </c>
      <c r="AL213" s="24">
        <v>0.19500000000000001</v>
      </c>
      <c r="AM213" s="24" t="s">
        <v>30</v>
      </c>
      <c r="AN213" s="24" t="s">
        <v>30</v>
      </c>
      <c r="AO213" s="24">
        <v>0</v>
      </c>
      <c r="AP213" s="24">
        <v>0.02</v>
      </c>
      <c r="AQ213" s="24">
        <v>3.5000000000000003E-2</v>
      </c>
      <c r="AR213" s="24">
        <v>1.7500000000000002E-2</v>
      </c>
      <c r="AS213" s="24">
        <v>0</v>
      </c>
      <c r="AT213" s="24">
        <v>0.02</v>
      </c>
      <c r="AU213" s="24">
        <v>0</v>
      </c>
      <c r="AV213" s="24">
        <v>0</v>
      </c>
      <c r="AW213" s="24" t="s">
        <v>30</v>
      </c>
      <c r="AX213" s="24" t="s">
        <v>30</v>
      </c>
      <c r="AY213" s="24">
        <v>0</v>
      </c>
      <c r="AZ213" s="24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4">
        <v>8.0000000000000002E-3</v>
      </c>
      <c r="H214" s="24">
        <v>0</v>
      </c>
      <c r="I214" s="24">
        <v>0.88400000000000001</v>
      </c>
      <c r="J214" s="24">
        <v>2.4079999999999999</v>
      </c>
      <c r="K214" s="24">
        <v>0.20600000000000002</v>
      </c>
      <c r="L214" s="24">
        <v>0.15</v>
      </c>
      <c r="M214" s="24">
        <v>0.94800000000000006</v>
      </c>
      <c r="N214" s="24">
        <v>0.378</v>
      </c>
      <c r="O214" s="24">
        <v>0.9</v>
      </c>
      <c r="P214" s="24">
        <v>2.0059999999999998</v>
      </c>
      <c r="Q214" s="24">
        <v>8.4000000000000005E-2</v>
      </c>
      <c r="R214" s="24">
        <v>0.08</v>
      </c>
      <c r="S214" s="24">
        <v>0.06</v>
      </c>
      <c r="T214" s="24">
        <v>0.35599999999999998</v>
      </c>
      <c r="U214" s="24">
        <v>0</v>
      </c>
      <c r="V214" s="24">
        <v>0.01</v>
      </c>
      <c r="W214" s="24">
        <v>0.26400000000000001</v>
      </c>
      <c r="X214" s="24">
        <v>0.31200000000000006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>
        <v>0.09</v>
      </c>
      <c r="AD214" s="24">
        <v>0.33999999999999997</v>
      </c>
      <c r="AE214" s="24" t="s">
        <v>30</v>
      </c>
      <c r="AF214" s="24" t="s">
        <v>30</v>
      </c>
      <c r="AG214" s="24">
        <v>4.8000000000000001E-2</v>
      </c>
      <c r="AH214" s="24">
        <v>5.7999999999999996E-2</v>
      </c>
      <c r="AI214" s="24">
        <v>0</v>
      </c>
      <c r="AJ214" s="24">
        <v>6.0000000000000001E-3</v>
      </c>
      <c r="AK214" s="24">
        <v>0.55400000000000005</v>
      </c>
      <c r="AL214" s="24">
        <v>0.21200000000000002</v>
      </c>
      <c r="AM214" s="24" t="s">
        <v>30</v>
      </c>
      <c r="AN214" s="24" t="s">
        <v>30</v>
      </c>
      <c r="AO214" s="24">
        <v>5.6000000000000008E-2</v>
      </c>
      <c r="AP214" s="24">
        <v>1.2E-2</v>
      </c>
      <c r="AQ214" s="24">
        <v>2.8000000000000004E-2</v>
      </c>
      <c r="AR214" s="24">
        <v>1.4000000000000002E-2</v>
      </c>
      <c r="AS214" s="24">
        <v>0</v>
      </c>
      <c r="AT214" s="24">
        <v>3.4000000000000002E-2</v>
      </c>
      <c r="AU214" s="24">
        <v>0</v>
      </c>
      <c r="AV214" s="24">
        <v>0</v>
      </c>
      <c r="AW214" s="24" t="s">
        <v>30</v>
      </c>
      <c r="AX214" s="24" t="s">
        <v>30</v>
      </c>
      <c r="AY214" s="24">
        <v>0</v>
      </c>
      <c r="AZ214" s="24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4">
        <v>0</v>
      </c>
      <c r="H215" s="24">
        <v>0</v>
      </c>
      <c r="I215" s="24">
        <v>1.8674999999999997</v>
      </c>
      <c r="J215" s="24">
        <v>0.97</v>
      </c>
      <c r="K215" s="24">
        <v>0.1925</v>
      </c>
      <c r="L215" s="24">
        <v>0.10250000000000001</v>
      </c>
      <c r="M215" s="24">
        <v>0.48499999999999999</v>
      </c>
      <c r="N215" s="24">
        <v>0.375</v>
      </c>
      <c r="O215" s="24">
        <v>0.66249999999999998</v>
      </c>
      <c r="P215" s="24">
        <v>2.105</v>
      </c>
      <c r="Q215" s="24">
        <v>0.1575</v>
      </c>
      <c r="R215" s="24">
        <v>8.0000000000000016E-2</v>
      </c>
      <c r="S215" s="24">
        <v>0.03</v>
      </c>
      <c r="T215" s="24">
        <v>0.89749999999999996</v>
      </c>
      <c r="U215" s="24">
        <v>0</v>
      </c>
      <c r="V215" s="24">
        <v>0.01</v>
      </c>
      <c r="W215" s="24">
        <v>0.28500000000000003</v>
      </c>
      <c r="X215" s="24">
        <v>0.34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>
        <v>0.03</v>
      </c>
      <c r="AD215" s="24">
        <v>0.495</v>
      </c>
      <c r="AE215" s="24" t="s">
        <v>30</v>
      </c>
      <c r="AF215" s="24" t="s">
        <v>30</v>
      </c>
      <c r="AG215" s="24">
        <v>4.4999999999999998E-2</v>
      </c>
      <c r="AH215" s="24">
        <v>4.7500000000000001E-2</v>
      </c>
      <c r="AI215" s="24">
        <v>0</v>
      </c>
      <c r="AJ215" s="24">
        <v>5.0000000000000001E-3</v>
      </c>
      <c r="AK215" s="24">
        <v>0.61250000000000004</v>
      </c>
      <c r="AL215" s="24">
        <v>0.21499999999999997</v>
      </c>
      <c r="AM215" s="24" t="s">
        <v>30</v>
      </c>
      <c r="AN215" s="24" t="s">
        <v>30</v>
      </c>
      <c r="AO215" s="24">
        <v>7.0000000000000007E-2</v>
      </c>
      <c r="AP215" s="24">
        <v>1.2500000000000001E-2</v>
      </c>
      <c r="AQ215" s="24">
        <v>0</v>
      </c>
      <c r="AR215" s="24">
        <v>0.02</v>
      </c>
      <c r="AS215" s="24">
        <v>3.5000000000000003E-2</v>
      </c>
      <c r="AT215" s="24">
        <v>1.7500000000000002E-2</v>
      </c>
      <c r="AU215" s="24">
        <v>0</v>
      </c>
      <c r="AV215" s="24">
        <v>0</v>
      </c>
      <c r="AW215" s="24" t="s">
        <v>30</v>
      </c>
      <c r="AX215" s="24" t="s">
        <v>30</v>
      </c>
      <c r="AY215" s="24">
        <v>0</v>
      </c>
      <c r="AZ215" s="24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4">
        <v>0</v>
      </c>
      <c r="H216" s="24">
        <v>0</v>
      </c>
      <c r="I216" s="24">
        <v>3.4924999999999997</v>
      </c>
      <c r="J216" s="24">
        <v>0.39250000000000002</v>
      </c>
      <c r="K216" s="24">
        <v>0.20749999999999996</v>
      </c>
      <c r="L216" s="24">
        <v>9.2499999999999999E-2</v>
      </c>
      <c r="M216" s="24">
        <v>0.61250000000000004</v>
      </c>
      <c r="N216" s="24">
        <v>0.50249999999999995</v>
      </c>
      <c r="O216" s="24">
        <v>1</v>
      </c>
      <c r="P216" s="24">
        <v>2.3249999999999997</v>
      </c>
      <c r="Q216" s="24">
        <v>8.249999999999999E-2</v>
      </c>
      <c r="R216" s="24">
        <v>0.08</v>
      </c>
      <c r="S216" s="24">
        <v>0.33250000000000002</v>
      </c>
      <c r="T216" s="24">
        <v>1.5950000000000002</v>
      </c>
      <c r="U216" s="24">
        <v>0</v>
      </c>
      <c r="V216" s="24">
        <v>1.2500000000000001E-2</v>
      </c>
      <c r="W216" s="24">
        <v>0.26500000000000001</v>
      </c>
      <c r="X216" s="24">
        <v>0.35749999999999998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>
        <v>8.249999999999999E-2</v>
      </c>
      <c r="AD216" s="24">
        <v>0.65999999999999992</v>
      </c>
      <c r="AE216" s="24" t="s">
        <v>30</v>
      </c>
      <c r="AF216" s="24" t="s">
        <v>30</v>
      </c>
      <c r="AG216" s="24">
        <v>4.4999999999999998E-2</v>
      </c>
      <c r="AH216" s="24">
        <v>4.5000000000000005E-2</v>
      </c>
      <c r="AI216" s="24">
        <v>0</v>
      </c>
      <c r="AJ216" s="24">
        <v>5.0000000000000001E-3</v>
      </c>
      <c r="AK216" s="24">
        <v>0.2475</v>
      </c>
      <c r="AL216" s="24">
        <v>0.21000000000000002</v>
      </c>
      <c r="AM216" s="24" t="s">
        <v>30</v>
      </c>
      <c r="AN216" s="24" t="s">
        <v>30</v>
      </c>
      <c r="AO216" s="24">
        <v>0</v>
      </c>
      <c r="AP216" s="24">
        <v>1.2500000000000001E-2</v>
      </c>
      <c r="AQ216" s="24">
        <v>0</v>
      </c>
      <c r="AR216" s="24">
        <v>0.02</v>
      </c>
      <c r="AS216" s="24">
        <v>0</v>
      </c>
      <c r="AT216" s="24">
        <v>1.4999999999999999E-2</v>
      </c>
      <c r="AU216" s="24">
        <v>0</v>
      </c>
      <c r="AV216" s="24">
        <v>0</v>
      </c>
      <c r="AW216" s="24" t="s">
        <v>30</v>
      </c>
      <c r="AX216" s="24" t="s">
        <v>30</v>
      </c>
      <c r="AY216" s="24">
        <v>0</v>
      </c>
      <c r="AZ216" s="24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4">
        <v>0.02</v>
      </c>
      <c r="H217" s="24">
        <v>6.0000000000000001E-3</v>
      </c>
      <c r="I217" s="24">
        <v>2.706</v>
      </c>
      <c r="J217" s="24">
        <v>0.25</v>
      </c>
      <c r="K217" s="24">
        <v>0.24</v>
      </c>
      <c r="L217" s="24">
        <v>0.17599999999999999</v>
      </c>
      <c r="M217" s="24">
        <v>0.68200000000000005</v>
      </c>
      <c r="N217" s="24">
        <v>0.54600000000000004</v>
      </c>
      <c r="O217" s="24">
        <v>1.1400000000000001</v>
      </c>
      <c r="P217" s="24">
        <v>3.8</v>
      </c>
      <c r="Q217" s="24">
        <v>0.13200000000000001</v>
      </c>
      <c r="R217" s="24">
        <v>0.13</v>
      </c>
      <c r="S217" s="24">
        <v>1.504</v>
      </c>
      <c r="T217" s="24">
        <v>1.448</v>
      </c>
      <c r="U217" s="24">
        <v>0</v>
      </c>
      <c r="V217" s="24">
        <v>0.01</v>
      </c>
      <c r="W217" s="24">
        <v>0.22999999999999998</v>
      </c>
      <c r="X217" s="24">
        <v>0.34600000000000003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>
        <v>0.502</v>
      </c>
      <c r="AD217" s="24">
        <v>0.44600000000000001</v>
      </c>
      <c r="AE217" s="24" t="s">
        <v>30</v>
      </c>
      <c r="AF217" s="24" t="s">
        <v>30</v>
      </c>
      <c r="AG217" s="24">
        <v>5.4000000000000006E-2</v>
      </c>
      <c r="AH217" s="24">
        <v>3.4000000000000002E-2</v>
      </c>
      <c r="AI217" s="24">
        <v>0</v>
      </c>
      <c r="AJ217" s="24">
        <v>4.0000000000000001E-3</v>
      </c>
      <c r="AK217" s="24">
        <v>0.22000000000000003</v>
      </c>
      <c r="AL217" s="24">
        <v>0.192</v>
      </c>
      <c r="AM217" s="24" t="s">
        <v>30</v>
      </c>
      <c r="AN217" s="24" t="s">
        <v>30</v>
      </c>
      <c r="AO217" s="24">
        <v>0</v>
      </c>
      <c r="AP217" s="24">
        <v>1.2E-2</v>
      </c>
      <c r="AQ217" s="24">
        <v>8.5999999999999993E-2</v>
      </c>
      <c r="AR217" s="24">
        <v>2.4E-2</v>
      </c>
      <c r="AS217" s="24">
        <v>2.8000000000000004E-2</v>
      </c>
      <c r="AT217" s="24">
        <v>1.6E-2</v>
      </c>
      <c r="AU217" s="24">
        <v>0</v>
      </c>
      <c r="AV217" s="24">
        <v>0</v>
      </c>
      <c r="AW217" s="24" t="s">
        <v>30</v>
      </c>
      <c r="AX217" s="24" t="s">
        <v>30</v>
      </c>
      <c r="AY217" s="24">
        <v>0</v>
      </c>
      <c r="AZ217" s="24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4">
        <v>1.4999999999999999E-2</v>
      </c>
      <c r="H218" s="24">
        <v>0.01</v>
      </c>
      <c r="I218" s="24">
        <v>2.7425000000000002</v>
      </c>
      <c r="J218" s="24">
        <v>0.34500000000000003</v>
      </c>
      <c r="K218" s="24">
        <v>0.495</v>
      </c>
      <c r="L218" s="24">
        <v>0.26</v>
      </c>
      <c r="M218" s="24">
        <v>2.0225</v>
      </c>
      <c r="N218" s="24">
        <v>0.63250000000000006</v>
      </c>
      <c r="O218" s="24">
        <v>1.7750000000000001</v>
      </c>
      <c r="P218" s="24">
        <v>6.4975000000000005</v>
      </c>
      <c r="Q218" s="24">
        <v>0.16499999999999998</v>
      </c>
      <c r="R218" s="24">
        <v>0.14499999999999999</v>
      </c>
      <c r="S218" s="24">
        <v>2.3525</v>
      </c>
      <c r="T218" s="24">
        <v>0.86749999999999994</v>
      </c>
      <c r="U218" s="24">
        <v>7.4999999999999997E-3</v>
      </c>
      <c r="V218" s="24">
        <v>0.01</v>
      </c>
      <c r="W218" s="24">
        <v>0.23500000000000001</v>
      </c>
      <c r="X218" s="24">
        <v>0.28999999999999998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>
        <v>0.24250000000000002</v>
      </c>
      <c r="AD218" s="24">
        <v>0.2175</v>
      </c>
      <c r="AE218" s="24" t="s">
        <v>30</v>
      </c>
      <c r="AF218" s="24" t="s">
        <v>30</v>
      </c>
      <c r="AG218" s="24">
        <v>0.06</v>
      </c>
      <c r="AH218" s="24">
        <v>2.75E-2</v>
      </c>
      <c r="AI218" s="24">
        <v>0</v>
      </c>
      <c r="AJ218" s="24">
        <v>0</v>
      </c>
      <c r="AK218" s="24">
        <v>0.2475</v>
      </c>
      <c r="AL218" s="24">
        <v>0.16500000000000001</v>
      </c>
      <c r="AM218" s="24" t="s">
        <v>30</v>
      </c>
      <c r="AN218" s="24" t="s">
        <v>30</v>
      </c>
      <c r="AO218" s="24">
        <v>3.5000000000000003E-2</v>
      </c>
      <c r="AP218" s="24">
        <v>0.02</v>
      </c>
      <c r="AQ218" s="24">
        <v>0</v>
      </c>
      <c r="AR218" s="24">
        <v>7.4999999999999997E-3</v>
      </c>
      <c r="AS218" s="24">
        <v>0</v>
      </c>
      <c r="AT218" s="24">
        <v>0.01</v>
      </c>
      <c r="AU218" s="24">
        <v>0</v>
      </c>
      <c r="AV218" s="24">
        <v>0</v>
      </c>
      <c r="AW218" s="24" t="s">
        <v>30</v>
      </c>
      <c r="AX218" s="24" t="s">
        <v>30</v>
      </c>
      <c r="AY218" s="24">
        <v>0</v>
      </c>
      <c r="AZ218" s="24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1" t="s">
        <v>193</v>
      </c>
      <c r="F219">
        <v>1</v>
      </c>
      <c r="G219" s="24">
        <v>8.0000000000000002E-3</v>
      </c>
      <c r="H219" s="24">
        <v>0.01</v>
      </c>
      <c r="I219" s="24">
        <v>0.87800000000000011</v>
      </c>
      <c r="J219" s="24">
        <v>0.38400000000000001</v>
      </c>
      <c r="K219" s="24">
        <v>0.24199999999999999</v>
      </c>
      <c r="L219" s="24">
        <v>0.19</v>
      </c>
      <c r="M219" s="24">
        <v>0.65999999999999992</v>
      </c>
      <c r="N219" s="24">
        <v>0.46399999999999997</v>
      </c>
      <c r="O219" s="24">
        <v>1.3959999999999999</v>
      </c>
      <c r="P219" s="24">
        <v>6.4380000000000006</v>
      </c>
      <c r="Q219" s="24">
        <v>0.12000000000000002</v>
      </c>
      <c r="R219" s="24">
        <v>9.4E-2</v>
      </c>
      <c r="S219" s="24">
        <v>1.1120000000000001</v>
      </c>
      <c r="T219" s="24">
        <v>0.29399999999999998</v>
      </c>
      <c r="U219" s="24">
        <v>0</v>
      </c>
      <c r="V219" s="24">
        <v>1.2E-2</v>
      </c>
      <c r="W219" s="24">
        <v>0.19600000000000001</v>
      </c>
      <c r="X219" s="24">
        <v>0.27400000000000002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>
        <v>0.13</v>
      </c>
      <c r="AD219" s="24">
        <v>5.800000000000001E-2</v>
      </c>
      <c r="AE219" s="24" t="s">
        <v>30</v>
      </c>
      <c r="AF219" s="24" t="s">
        <v>30</v>
      </c>
      <c r="AG219" s="24">
        <v>2.4E-2</v>
      </c>
      <c r="AH219" s="24">
        <v>2.4E-2</v>
      </c>
      <c r="AI219" s="24">
        <v>0</v>
      </c>
      <c r="AJ219" s="24">
        <v>2E-3</v>
      </c>
      <c r="AK219" s="24">
        <v>0.17599999999999999</v>
      </c>
      <c r="AL219" s="24">
        <v>0.17400000000000002</v>
      </c>
      <c r="AM219" s="24" t="s">
        <v>30</v>
      </c>
      <c r="AN219" s="24" t="s">
        <v>30</v>
      </c>
      <c r="AO219" s="24">
        <v>5.6000000000000008E-2</v>
      </c>
      <c r="AP219" s="24">
        <v>1.2E-2</v>
      </c>
      <c r="AQ219" s="24">
        <v>0</v>
      </c>
      <c r="AR219" s="24">
        <v>1.2E-2</v>
      </c>
      <c r="AS219" s="24">
        <v>2.8000000000000004E-2</v>
      </c>
      <c r="AT219" s="24">
        <v>0.01</v>
      </c>
      <c r="AU219" s="24">
        <v>0</v>
      </c>
      <c r="AV219" s="24">
        <v>0</v>
      </c>
      <c r="AW219" s="24" t="s">
        <v>30</v>
      </c>
      <c r="AX219" s="24" t="s">
        <v>30</v>
      </c>
      <c r="AY219" s="24">
        <v>0</v>
      </c>
      <c r="AZ219" s="24">
        <v>0.01</v>
      </c>
    </row>
    <row r="220" spans="1:52">
      <c r="A220">
        <v>218</v>
      </c>
      <c r="D220">
        <v>2022</v>
      </c>
      <c r="E220" s="31" t="s">
        <v>193</v>
      </c>
      <c r="F220">
        <v>2</v>
      </c>
      <c r="G220" s="24">
        <v>0.01</v>
      </c>
      <c r="H220" s="24">
        <v>7.4999999999999997E-3</v>
      </c>
      <c r="I220" s="24">
        <v>0.18</v>
      </c>
      <c r="J220" s="24">
        <v>0.21500000000000002</v>
      </c>
      <c r="K220" s="24">
        <v>9.7500000000000003E-2</v>
      </c>
      <c r="L220" s="24">
        <v>0.11499999999999999</v>
      </c>
      <c r="M220" s="24">
        <v>0.48749999999999999</v>
      </c>
      <c r="N220" s="24">
        <v>0.28749999999999998</v>
      </c>
      <c r="O220" s="24">
        <v>1.0425</v>
      </c>
      <c r="P220" s="24">
        <v>4.0925000000000002</v>
      </c>
      <c r="Q220" s="24">
        <v>6.7500000000000004E-2</v>
      </c>
      <c r="R220" s="24">
        <v>6.25E-2</v>
      </c>
      <c r="S220" s="24">
        <v>0.45250000000000001</v>
      </c>
      <c r="T220" s="24">
        <v>0.09</v>
      </c>
      <c r="U220" s="24">
        <v>7.4999999999999997E-3</v>
      </c>
      <c r="V220" s="24">
        <v>1.2500000000000001E-2</v>
      </c>
      <c r="W220" s="24">
        <v>0.18</v>
      </c>
      <c r="X220" s="24">
        <v>0.22749999999999998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>
        <v>7.4999999999999997E-3</v>
      </c>
      <c r="AD220" s="24">
        <v>0.02</v>
      </c>
      <c r="AE220" s="24" t="s">
        <v>30</v>
      </c>
      <c r="AF220" s="24" t="s">
        <v>30</v>
      </c>
      <c r="AG220" s="24">
        <v>2.2499999999999999E-2</v>
      </c>
      <c r="AH220" s="24">
        <v>0.02</v>
      </c>
      <c r="AI220" s="24">
        <v>5.5E-2</v>
      </c>
      <c r="AJ220" s="24">
        <v>2.5000000000000001E-3</v>
      </c>
      <c r="AK220" s="24">
        <v>0.47250000000000003</v>
      </c>
      <c r="AL220" s="24">
        <v>0.1275</v>
      </c>
      <c r="AM220" s="24" t="s">
        <v>30</v>
      </c>
      <c r="AN220" s="24" t="s">
        <v>30</v>
      </c>
      <c r="AO220" s="24">
        <v>3.5000000000000003E-2</v>
      </c>
      <c r="AP220" s="24">
        <v>0.01</v>
      </c>
      <c r="AQ220" s="24">
        <v>3.5000000000000003E-2</v>
      </c>
      <c r="AR220" s="24">
        <v>0.01</v>
      </c>
      <c r="AS220" s="24">
        <v>0</v>
      </c>
      <c r="AT220" s="24">
        <v>0.01</v>
      </c>
      <c r="AU220" s="24">
        <v>0</v>
      </c>
      <c r="AV220" s="24">
        <v>0</v>
      </c>
      <c r="AW220" s="24" t="s">
        <v>30</v>
      </c>
      <c r="AX220" s="24" t="s">
        <v>30</v>
      </c>
      <c r="AY220" s="24">
        <v>0</v>
      </c>
      <c r="AZ220" s="24">
        <v>7.4999999999999997E-3</v>
      </c>
    </row>
    <row r="221" spans="1:52">
      <c r="A221">
        <v>219</v>
      </c>
      <c r="C221">
        <v>3</v>
      </c>
      <c r="D221">
        <v>2022</v>
      </c>
      <c r="E221" s="31" t="s">
        <v>193</v>
      </c>
      <c r="F221">
        <v>3</v>
      </c>
      <c r="G221" s="24">
        <v>5.0000000000000001E-3</v>
      </c>
      <c r="H221" s="24">
        <v>0</v>
      </c>
      <c r="I221" s="24">
        <v>3.7499999999999999E-2</v>
      </c>
      <c r="J221" s="24">
        <v>0.1575</v>
      </c>
      <c r="K221" s="24">
        <v>0.13500000000000001</v>
      </c>
      <c r="L221" s="24">
        <v>8.5000000000000006E-2</v>
      </c>
      <c r="M221" s="24">
        <v>0.4975</v>
      </c>
      <c r="N221" s="24">
        <v>0.24</v>
      </c>
      <c r="O221" s="24">
        <v>1.3149999999999999</v>
      </c>
      <c r="P221" s="24">
        <v>3.23</v>
      </c>
      <c r="Q221" s="24">
        <v>0.13500000000000001</v>
      </c>
      <c r="R221" s="24">
        <v>0.06</v>
      </c>
      <c r="S221" s="24">
        <v>1.2575000000000001</v>
      </c>
      <c r="T221" s="24">
        <v>0.06</v>
      </c>
      <c r="U221" s="24">
        <v>7.4999999999999997E-3</v>
      </c>
      <c r="V221" s="24">
        <v>1.2500000000000001E-2</v>
      </c>
      <c r="W221" s="24">
        <v>0.27999999999999997</v>
      </c>
      <c r="X221" s="24">
        <v>0.26250000000000001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>
        <v>0.06</v>
      </c>
      <c r="AD221" s="24">
        <v>1.2500000000000001E-2</v>
      </c>
      <c r="AE221" s="24" t="s">
        <v>30</v>
      </c>
      <c r="AF221" s="24" t="s">
        <v>30</v>
      </c>
      <c r="AG221" s="24">
        <v>2.2499999999999999E-2</v>
      </c>
      <c r="AH221" s="24">
        <v>2.75E-2</v>
      </c>
      <c r="AI221" s="24">
        <v>0</v>
      </c>
      <c r="AJ221" s="24">
        <v>2.5000000000000001E-3</v>
      </c>
      <c r="AK221" s="24">
        <v>0.2475</v>
      </c>
      <c r="AL221" s="24">
        <v>0.1225</v>
      </c>
      <c r="AM221" s="24" t="s">
        <v>30</v>
      </c>
      <c r="AN221" s="24" t="s">
        <v>30</v>
      </c>
      <c r="AO221" s="24">
        <v>0.14250000000000002</v>
      </c>
      <c r="AP221" s="24">
        <v>0.01</v>
      </c>
      <c r="AQ221" s="24">
        <v>3.5000000000000003E-2</v>
      </c>
      <c r="AR221" s="24">
        <v>1.5000000000000001E-2</v>
      </c>
      <c r="AS221" s="24">
        <v>3.5000000000000003E-2</v>
      </c>
      <c r="AT221" s="24">
        <v>1.2500000000000001E-2</v>
      </c>
      <c r="AU221" s="24">
        <v>0</v>
      </c>
      <c r="AV221" s="24">
        <v>0</v>
      </c>
      <c r="AW221" s="24" t="s">
        <v>30</v>
      </c>
      <c r="AX221" s="24" t="s">
        <v>30</v>
      </c>
      <c r="AY221" s="24">
        <v>0</v>
      </c>
      <c r="AZ221" s="24">
        <v>7.4999999999999997E-3</v>
      </c>
    </row>
    <row r="222" spans="1:52">
      <c r="A222">
        <v>220</v>
      </c>
      <c r="D222">
        <v>2022</v>
      </c>
      <c r="E222" s="31" t="s">
        <v>193</v>
      </c>
      <c r="F222">
        <v>4</v>
      </c>
      <c r="G222" s="24">
        <v>5.0000000000000001E-3</v>
      </c>
      <c r="H222" s="24">
        <v>0</v>
      </c>
      <c r="I222" s="24">
        <v>1.4999999999999999E-2</v>
      </c>
      <c r="J222" s="24">
        <v>0.125</v>
      </c>
      <c r="K222" s="24">
        <v>0.12</v>
      </c>
      <c r="L222" s="24">
        <v>0.09</v>
      </c>
      <c r="M222" s="24">
        <v>0.36749999999999994</v>
      </c>
      <c r="N222" s="24">
        <v>0.2475</v>
      </c>
      <c r="O222" s="24">
        <v>1.7725</v>
      </c>
      <c r="P222" s="24">
        <v>3.5674999999999999</v>
      </c>
      <c r="Q222" s="24">
        <v>0.14249999999999999</v>
      </c>
      <c r="R222" s="24">
        <v>7.0000000000000007E-2</v>
      </c>
      <c r="S222" s="24">
        <v>2.0674999999999999</v>
      </c>
      <c r="T222" s="24">
        <v>0.10500000000000001</v>
      </c>
      <c r="U222" s="24">
        <v>2.2499999999999999E-2</v>
      </c>
      <c r="V222" s="24">
        <v>0.01</v>
      </c>
      <c r="W222" s="24">
        <v>0.27250000000000002</v>
      </c>
      <c r="X222" s="24">
        <v>0.34750000000000003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>
        <v>8.2500000000000004E-2</v>
      </c>
      <c r="AD222" s="24">
        <v>1.4999999999999999E-2</v>
      </c>
      <c r="AE222" s="24" t="s">
        <v>30</v>
      </c>
      <c r="AF222" s="24" t="s">
        <v>30</v>
      </c>
      <c r="AG222" s="24">
        <v>8.249999999999999E-2</v>
      </c>
      <c r="AH222" s="24">
        <v>0.03</v>
      </c>
      <c r="AI222" s="24">
        <v>2.75E-2</v>
      </c>
      <c r="AJ222" s="24">
        <v>5.0000000000000001E-3</v>
      </c>
      <c r="AK222" s="24">
        <v>0.27750000000000002</v>
      </c>
      <c r="AL222" s="24">
        <v>0.14500000000000002</v>
      </c>
      <c r="AM222" s="24" t="s">
        <v>30</v>
      </c>
      <c r="AN222" s="24" t="s">
        <v>30</v>
      </c>
      <c r="AO222" s="24">
        <v>0</v>
      </c>
      <c r="AP222" s="24">
        <v>7.4999999999999997E-3</v>
      </c>
      <c r="AQ222" s="24">
        <v>0</v>
      </c>
      <c r="AR222" s="24">
        <v>1.2500000000000001E-2</v>
      </c>
      <c r="AS222" s="24">
        <v>0</v>
      </c>
      <c r="AT222" s="24">
        <v>1.2500000000000001E-2</v>
      </c>
      <c r="AU222" s="24">
        <v>0</v>
      </c>
      <c r="AV222" s="24">
        <v>0</v>
      </c>
      <c r="AW222" s="24" t="s">
        <v>30</v>
      </c>
      <c r="AX222" s="24" t="s">
        <v>30</v>
      </c>
      <c r="AY222" s="24">
        <v>3.5000000000000003E-2</v>
      </c>
      <c r="AZ222" s="24">
        <v>5.0000000000000001E-3</v>
      </c>
    </row>
    <row r="223" spans="1:52">
      <c r="A223">
        <v>221</v>
      </c>
      <c r="C223">
        <v>5</v>
      </c>
      <c r="D223">
        <v>2022</v>
      </c>
      <c r="E223" s="31" t="s">
        <v>193</v>
      </c>
      <c r="F223">
        <v>5</v>
      </c>
      <c r="G223" s="24">
        <v>0</v>
      </c>
      <c r="H223" s="24">
        <v>0</v>
      </c>
      <c r="I223" s="24">
        <v>6.0000000000000001E-3</v>
      </c>
      <c r="J223" s="24">
        <v>0.156</v>
      </c>
      <c r="K223" s="24">
        <v>0.126</v>
      </c>
      <c r="L223" s="24">
        <v>0.22999999999999998</v>
      </c>
      <c r="M223" s="24">
        <v>0.46400000000000008</v>
      </c>
      <c r="N223" s="24">
        <v>0.28399999999999997</v>
      </c>
      <c r="O223" s="24">
        <v>1.948</v>
      </c>
      <c r="P223" s="24">
        <v>4.4720000000000004</v>
      </c>
      <c r="Q223" s="24">
        <v>6.6000000000000003E-2</v>
      </c>
      <c r="R223" s="24">
        <v>8.2000000000000003E-2</v>
      </c>
      <c r="S223" s="24">
        <v>3.5120000000000005</v>
      </c>
      <c r="T223" s="24">
        <v>0.17199999999999999</v>
      </c>
      <c r="U223" s="24">
        <v>6.0000000000000001E-3</v>
      </c>
      <c r="V223" s="24">
        <v>0.01</v>
      </c>
      <c r="W223" s="24">
        <v>0.22599999999999998</v>
      </c>
      <c r="X223" s="24">
        <v>0.378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>
        <v>7.8E-2</v>
      </c>
      <c r="AD223" s="24">
        <v>2.8000000000000004E-2</v>
      </c>
      <c r="AE223" s="24" t="s">
        <v>30</v>
      </c>
      <c r="AF223" s="24" t="s">
        <v>30</v>
      </c>
      <c r="AG223" s="24">
        <v>0.03</v>
      </c>
      <c r="AH223" s="24">
        <v>3.6000000000000004E-2</v>
      </c>
      <c r="AI223" s="24">
        <v>0</v>
      </c>
      <c r="AJ223" s="24">
        <v>2E-3</v>
      </c>
      <c r="AK223" s="24">
        <v>0.22000000000000003</v>
      </c>
      <c r="AL223" s="24">
        <v>0.17400000000000002</v>
      </c>
      <c r="AM223" s="24" t="s">
        <v>30</v>
      </c>
      <c r="AN223" s="24" t="s">
        <v>30</v>
      </c>
      <c r="AO223" s="24">
        <v>2.8000000000000004E-2</v>
      </c>
      <c r="AP223" s="24">
        <v>1.3999999999999999E-2</v>
      </c>
      <c r="AQ223" s="24">
        <v>8.5999999999999993E-2</v>
      </c>
      <c r="AR223" s="24">
        <v>1.6E-2</v>
      </c>
      <c r="AS223" s="24">
        <v>2.8000000000000004E-2</v>
      </c>
      <c r="AT223" s="24">
        <v>1.8000000000000002E-2</v>
      </c>
      <c r="AU223" s="24">
        <v>0</v>
      </c>
      <c r="AV223" s="24">
        <v>0</v>
      </c>
      <c r="AW223" s="24" t="s">
        <v>30</v>
      </c>
      <c r="AX223" s="24" t="s">
        <v>30</v>
      </c>
      <c r="AY223" s="24">
        <v>0</v>
      </c>
      <c r="AZ223" s="24">
        <v>0</v>
      </c>
    </row>
    <row r="224" spans="1:52">
      <c r="A224">
        <v>222</v>
      </c>
      <c r="D224">
        <v>2022</v>
      </c>
      <c r="E224" s="31" t="s">
        <v>193</v>
      </c>
      <c r="F224">
        <v>6</v>
      </c>
      <c r="G224" s="24">
        <v>0.01</v>
      </c>
      <c r="H224" s="24">
        <v>0</v>
      </c>
      <c r="I224" s="24">
        <v>2.2499999999999999E-2</v>
      </c>
      <c r="J224" s="24">
        <v>0.55249999999999999</v>
      </c>
      <c r="K224" s="24">
        <v>0.20500000000000002</v>
      </c>
      <c r="L224" s="24">
        <v>0.42249999999999999</v>
      </c>
      <c r="M224" s="24">
        <v>0.68500000000000005</v>
      </c>
      <c r="N224" s="24">
        <v>0.35</v>
      </c>
      <c r="O224" s="24">
        <v>2.2374999999999998</v>
      </c>
      <c r="P224" s="24">
        <v>5.3075000000000001</v>
      </c>
      <c r="Q224" s="24">
        <v>0.105</v>
      </c>
      <c r="R224" s="24">
        <v>8.249999999999999E-2</v>
      </c>
      <c r="S224" s="24">
        <v>3.1849999999999996</v>
      </c>
      <c r="T224" s="24">
        <v>0.54749999999999999</v>
      </c>
      <c r="U224" s="24">
        <v>0.03</v>
      </c>
      <c r="V224" s="24">
        <v>1.2500000000000001E-2</v>
      </c>
      <c r="W224" s="24">
        <v>0.21500000000000002</v>
      </c>
      <c r="X224" s="24">
        <v>0.39999999999999997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>
        <v>0.22999999999999998</v>
      </c>
      <c r="AD224" s="24">
        <v>0.1275</v>
      </c>
      <c r="AE224" s="24" t="s">
        <v>30</v>
      </c>
      <c r="AF224" s="24" t="s">
        <v>30</v>
      </c>
      <c r="AG224" s="24">
        <v>0.06</v>
      </c>
      <c r="AH224" s="24">
        <v>3.7500000000000006E-2</v>
      </c>
      <c r="AI224" s="24">
        <v>0</v>
      </c>
      <c r="AJ224" s="24">
        <v>7.4999999999999997E-3</v>
      </c>
      <c r="AK224" s="24">
        <v>0.33250000000000002</v>
      </c>
      <c r="AL224" s="24">
        <v>0.2</v>
      </c>
      <c r="AM224" s="24" t="s">
        <v>30</v>
      </c>
      <c r="AN224" s="24" t="s">
        <v>30</v>
      </c>
      <c r="AO224" s="24">
        <v>7.0000000000000007E-2</v>
      </c>
      <c r="AP224" s="24">
        <v>1.2500000000000001E-2</v>
      </c>
      <c r="AQ224" s="24">
        <v>0.46250000000000002</v>
      </c>
      <c r="AR224" s="24">
        <v>2.2500000000000003E-2</v>
      </c>
      <c r="AS224" s="24">
        <v>0</v>
      </c>
      <c r="AT224" s="24">
        <v>1.7500000000000002E-2</v>
      </c>
      <c r="AU224" s="24">
        <v>0</v>
      </c>
      <c r="AV224" s="24">
        <v>0</v>
      </c>
      <c r="AW224" s="24" t="s">
        <v>30</v>
      </c>
      <c r="AX224" s="24" t="s">
        <v>30</v>
      </c>
      <c r="AY224" s="24">
        <v>0</v>
      </c>
      <c r="AZ224" s="24">
        <v>2.5000000000000001E-3</v>
      </c>
    </row>
    <row r="225" spans="1:54">
      <c r="A225">
        <v>223</v>
      </c>
      <c r="C225">
        <v>7</v>
      </c>
      <c r="D225">
        <v>2022</v>
      </c>
      <c r="E225" s="31" t="s">
        <v>193</v>
      </c>
      <c r="F225">
        <v>7</v>
      </c>
      <c r="G225" s="24">
        <v>0.14749999999999999</v>
      </c>
      <c r="H225" s="24">
        <v>2.75E-2</v>
      </c>
      <c r="I225" s="24">
        <v>0.1575</v>
      </c>
      <c r="J225" s="24">
        <v>2.105</v>
      </c>
      <c r="K225" s="24">
        <v>0.11249999999999999</v>
      </c>
      <c r="L225" s="24">
        <v>0.27249999999999996</v>
      </c>
      <c r="M225" s="24">
        <v>0.47749999999999998</v>
      </c>
      <c r="N225" s="24">
        <v>0.34</v>
      </c>
      <c r="O225" s="24">
        <v>2.7850000000000001</v>
      </c>
      <c r="P225" s="24">
        <v>3.63</v>
      </c>
      <c r="Q225" s="24">
        <v>7.4999999999999997E-2</v>
      </c>
      <c r="R225" s="24">
        <v>7.2500000000000009E-2</v>
      </c>
      <c r="S225" s="24">
        <v>3.1625000000000001</v>
      </c>
      <c r="T225" s="24">
        <v>2.11</v>
      </c>
      <c r="U225" s="24">
        <v>0</v>
      </c>
      <c r="V225" s="24">
        <v>1.2500000000000001E-2</v>
      </c>
      <c r="W225" s="24">
        <v>0.2225</v>
      </c>
      <c r="X225" s="24">
        <v>0.33500000000000002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>
        <v>0.21250000000000002</v>
      </c>
      <c r="AD225" s="24">
        <v>0.53500000000000003</v>
      </c>
      <c r="AE225" s="24" t="s">
        <v>30</v>
      </c>
      <c r="AF225" s="24" t="s">
        <v>30</v>
      </c>
      <c r="AG225" s="24">
        <v>1.4999999999999999E-2</v>
      </c>
      <c r="AH225" s="24">
        <v>3.2500000000000001E-2</v>
      </c>
      <c r="AI225" s="24">
        <v>0</v>
      </c>
      <c r="AJ225" s="24">
        <v>5.0000000000000001E-3</v>
      </c>
      <c r="AK225" s="24">
        <v>0.25</v>
      </c>
      <c r="AL225" s="24">
        <v>0.215</v>
      </c>
      <c r="AM225" s="24" t="s">
        <v>30</v>
      </c>
      <c r="AN225" s="24" t="s">
        <v>30</v>
      </c>
      <c r="AO225" s="24">
        <v>3.5000000000000003E-2</v>
      </c>
      <c r="AP225" s="24">
        <v>0.01</v>
      </c>
      <c r="AQ225" s="24">
        <v>0.28749999999999998</v>
      </c>
      <c r="AR225" s="24">
        <v>2.75E-2</v>
      </c>
      <c r="AS225" s="24">
        <v>0</v>
      </c>
      <c r="AT225" s="24">
        <v>1.2500000000000001E-2</v>
      </c>
      <c r="AU225" s="24">
        <v>0</v>
      </c>
      <c r="AV225" s="24">
        <v>0</v>
      </c>
      <c r="AW225" s="24" t="s">
        <v>30</v>
      </c>
      <c r="AX225" s="24" t="s">
        <v>30</v>
      </c>
      <c r="AY225" s="24">
        <v>0</v>
      </c>
      <c r="AZ225" s="24">
        <v>0</v>
      </c>
    </row>
    <row r="226" spans="1:54">
      <c r="A226">
        <v>224</v>
      </c>
      <c r="D226">
        <v>2022</v>
      </c>
      <c r="E226" s="31" t="s">
        <v>193</v>
      </c>
      <c r="F226">
        <v>8</v>
      </c>
      <c r="G226" s="24">
        <v>0.47400000000000003</v>
      </c>
      <c r="H226" s="24">
        <v>2.8000000000000004E-2</v>
      </c>
      <c r="I226" s="24">
        <v>0.74199999999999999</v>
      </c>
      <c r="J226" s="24">
        <v>1.58</v>
      </c>
      <c r="K226" s="24">
        <v>0.10800000000000001</v>
      </c>
      <c r="L226" s="24">
        <v>8.4000000000000005E-2</v>
      </c>
      <c r="M226" s="24">
        <v>0.6</v>
      </c>
      <c r="N226" s="24">
        <v>0.22999999999999998</v>
      </c>
      <c r="O226" s="24">
        <v>1.9899999999999998</v>
      </c>
      <c r="P226" s="24">
        <v>1.9359999999999999</v>
      </c>
      <c r="Q226" s="24">
        <v>9.0000000000000011E-2</v>
      </c>
      <c r="R226" s="24">
        <v>5.3999999999999992E-2</v>
      </c>
      <c r="S226" s="24">
        <v>1.4179999999999999</v>
      </c>
      <c r="T226" s="24">
        <v>3.1459999999999999</v>
      </c>
      <c r="U226" s="24">
        <v>1.2E-2</v>
      </c>
      <c r="V226" s="24">
        <v>0.01</v>
      </c>
      <c r="W226" s="24">
        <v>0.17399999999999999</v>
      </c>
      <c r="X226" s="24">
        <v>0.24199999999999999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>
        <v>0.18</v>
      </c>
      <c r="AD226" s="24">
        <v>0.71199999999999997</v>
      </c>
      <c r="AE226" s="24" t="s">
        <v>30</v>
      </c>
      <c r="AF226" s="24" t="s">
        <v>30</v>
      </c>
      <c r="AG226" s="24">
        <v>3.5999999999999997E-2</v>
      </c>
      <c r="AH226" s="24">
        <v>2.4E-2</v>
      </c>
      <c r="AI226" s="24">
        <v>0</v>
      </c>
      <c r="AJ226" s="24">
        <v>2E-3</v>
      </c>
      <c r="AK226" s="24">
        <v>0.29000000000000004</v>
      </c>
      <c r="AL226" s="24">
        <v>0.182</v>
      </c>
      <c r="AM226" s="24" t="s">
        <v>30</v>
      </c>
      <c r="AN226" s="24" t="s">
        <v>30</v>
      </c>
      <c r="AO226" s="24">
        <v>5.6000000000000008E-2</v>
      </c>
      <c r="AP226" s="24">
        <v>1.4000000000000002E-2</v>
      </c>
      <c r="AQ226" s="24">
        <v>0.17200000000000001</v>
      </c>
      <c r="AR226" s="24">
        <v>1.2E-2</v>
      </c>
      <c r="AS226" s="24">
        <v>0</v>
      </c>
      <c r="AT226" s="24">
        <v>1.6E-2</v>
      </c>
      <c r="AU226" s="24">
        <v>0</v>
      </c>
      <c r="AV226" s="24">
        <v>0</v>
      </c>
      <c r="AW226" s="24" t="s">
        <v>30</v>
      </c>
      <c r="AX226" s="24" t="s">
        <v>30</v>
      </c>
      <c r="AY226" s="24">
        <v>0</v>
      </c>
      <c r="AZ226" s="24">
        <v>4.0000000000000001E-3</v>
      </c>
    </row>
    <row r="227" spans="1:54">
      <c r="A227">
        <v>225</v>
      </c>
      <c r="C227">
        <v>9</v>
      </c>
      <c r="D227">
        <v>2022</v>
      </c>
      <c r="E227" s="31" t="s">
        <v>193</v>
      </c>
      <c r="F227">
        <v>9</v>
      </c>
      <c r="G227" s="24">
        <v>0.46250000000000002</v>
      </c>
      <c r="H227" s="24">
        <v>0.02</v>
      </c>
      <c r="I227" s="24">
        <v>1.6349999999999998</v>
      </c>
      <c r="J227" s="24">
        <v>1.405</v>
      </c>
      <c r="K227" s="24">
        <v>0.20249999999999996</v>
      </c>
      <c r="L227" s="24">
        <v>5.5000000000000007E-2</v>
      </c>
      <c r="M227" s="24">
        <v>0.52249999999999996</v>
      </c>
      <c r="N227" s="24">
        <v>0.29499999999999998</v>
      </c>
      <c r="O227" s="24">
        <v>1.7525000000000002</v>
      </c>
      <c r="P227" s="24">
        <v>1.9849999999999999</v>
      </c>
      <c r="Q227" s="24">
        <v>7.4999999999999997E-2</v>
      </c>
      <c r="R227" s="24">
        <v>5.5E-2</v>
      </c>
      <c r="S227" s="24">
        <v>0.78499999999999992</v>
      </c>
      <c r="T227" s="24">
        <v>2.8574999999999999</v>
      </c>
      <c r="U227" s="24">
        <v>7.4999999999999997E-3</v>
      </c>
      <c r="V227" s="24">
        <v>1.5000000000000001E-2</v>
      </c>
      <c r="W227" s="24">
        <v>0.26500000000000001</v>
      </c>
      <c r="X227" s="24">
        <v>0.25750000000000001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>
        <v>0.14250000000000002</v>
      </c>
      <c r="AD227" s="24">
        <v>0.64000000000000012</v>
      </c>
      <c r="AE227" s="24" t="s">
        <v>30</v>
      </c>
      <c r="AF227" s="24" t="s">
        <v>30</v>
      </c>
      <c r="AG227" s="24">
        <v>7.4999999999999997E-3</v>
      </c>
      <c r="AH227" s="24">
        <v>3.7499999999999999E-2</v>
      </c>
      <c r="AI227" s="24">
        <v>2.75E-2</v>
      </c>
      <c r="AJ227" s="24">
        <v>0.01</v>
      </c>
      <c r="AK227" s="24">
        <v>0.55500000000000005</v>
      </c>
      <c r="AL227" s="24">
        <v>0.19500000000000003</v>
      </c>
      <c r="AM227" s="24" t="s">
        <v>30</v>
      </c>
      <c r="AN227" s="24" t="s">
        <v>30</v>
      </c>
      <c r="AO227" s="24">
        <v>3.5000000000000003E-2</v>
      </c>
      <c r="AP227" s="24">
        <v>0.01</v>
      </c>
      <c r="AQ227" s="24">
        <v>0.10500000000000001</v>
      </c>
      <c r="AR227" s="24">
        <v>1.7500000000000002E-2</v>
      </c>
      <c r="AS227" s="24">
        <v>0</v>
      </c>
      <c r="AT227" s="24">
        <v>1.2500000000000001E-2</v>
      </c>
      <c r="AU227" s="24">
        <v>0</v>
      </c>
      <c r="AV227" s="24">
        <v>2.5000000000000001E-3</v>
      </c>
      <c r="AW227" s="24" t="s">
        <v>30</v>
      </c>
      <c r="AX227" s="24" t="s">
        <v>30</v>
      </c>
      <c r="AY227" s="24">
        <v>0</v>
      </c>
      <c r="AZ227" s="24">
        <v>2.5000000000000001E-3</v>
      </c>
    </row>
    <row r="228" spans="1:54">
      <c r="A228">
        <v>226</v>
      </c>
      <c r="D228">
        <v>2022</v>
      </c>
      <c r="E228" s="31" t="s">
        <v>193</v>
      </c>
      <c r="F228">
        <v>10</v>
      </c>
      <c r="G228" s="24">
        <v>6.6000000000000003E-2</v>
      </c>
      <c r="H228" s="24">
        <v>0.03</v>
      </c>
      <c r="I228" s="24">
        <v>2.3940000000000001</v>
      </c>
      <c r="J228" s="24">
        <v>0.97399999999999987</v>
      </c>
      <c r="K228" s="24">
        <v>0.09</v>
      </c>
      <c r="L228" s="24">
        <v>6.2E-2</v>
      </c>
      <c r="M228" s="24">
        <v>0.378</v>
      </c>
      <c r="N228" s="24">
        <v>0.39200000000000002</v>
      </c>
      <c r="O228" s="24">
        <v>1.552</v>
      </c>
      <c r="P228" s="24">
        <v>2.1999999999999997</v>
      </c>
      <c r="Q228" s="24">
        <v>0.10200000000000001</v>
      </c>
      <c r="R228" s="24">
        <v>7.5999999999999998E-2</v>
      </c>
      <c r="S228" s="24">
        <v>0.79600000000000004</v>
      </c>
      <c r="T228" s="24">
        <v>1.1739999999999999</v>
      </c>
      <c r="U228" s="24">
        <v>0</v>
      </c>
      <c r="V228" s="24">
        <v>1.2E-2</v>
      </c>
      <c r="W228" s="24">
        <v>0.22199999999999998</v>
      </c>
      <c r="X228" s="24">
        <v>0.24399999999999999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>
        <v>0.27599999999999997</v>
      </c>
      <c r="AD228" s="24">
        <v>0.29199999999999998</v>
      </c>
      <c r="AE228" s="24" t="s">
        <v>30</v>
      </c>
      <c r="AF228" s="24" t="s">
        <v>30</v>
      </c>
      <c r="AG228" s="24">
        <v>0.06</v>
      </c>
      <c r="AH228" s="24">
        <v>0.03</v>
      </c>
      <c r="AI228" s="24">
        <v>0</v>
      </c>
      <c r="AJ228" s="24">
        <v>2E-3</v>
      </c>
      <c r="AK228" s="24">
        <v>0.51200000000000001</v>
      </c>
      <c r="AL228" s="24">
        <v>0.20200000000000001</v>
      </c>
      <c r="AM228" s="24" t="s">
        <v>30</v>
      </c>
      <c r="AN228" s="24" t="s">
        <v>30</v>
      </c>
      <c r="AO228" s="24">
        <v>0</v>
      </c>
      <c r="AP228" s="24">
        <v>1.6E-2</v>
      </c>
      <c r="AQ228" s="24">
        <v>0.11400000000000002</v>
      </c>
      <c r="AR228" s="24">
        <v>2.1999999999999999E-2</v>
      </c>
      <c r="AS228" s="24">
        <v>0</v>
      </c>
      <c r="AT228" s="24">
        <v>2.1999999999999999E-2</v>
      </c>
      <c r="AU228" s="24">
        <v>0</v>
      </c>
      <c r="AV228" s="24">
        <v>0</v>
      </c>
      <c r="AW228" s="24" t="s">
        <v>30</v>
      </c>
      <c r="AX228" s="24" t="s">
        <v>30</v>
      </c>
      <c r="AY228" s="24">
        <v>0</v>
      </c>
      <c r="AZ228" s="24">
        <v>0</v>
      </c>
    </row>
    <row r="229" spans="1:54">
      <c r="A229">
        <v>227</v>
      </c>
      <c r="C229">
        <v>11</v>
      </c>
      <c r="D229">
        <v>2022</v>
      </c>
      <c r="E229" s="31" t="s">
        <v>193</v>
      </c>
      <c r="F229">
        <v>11</v>
      </c>
      <c r="G229" s="24">
        <v>0.155</v>
      </c>
      <c r="H229" s="24">
        <v>0.1075</v>
      </c>
      <c r="I229" s="24">
        <v>1.9324999999999999</v>
      </c>
      <c r="J229" s="24">
        <v>0.65</v>
      </c>
      <c r="K229" s="24">
        <v>6.7500000000000004E-2</v>
      </c>
      <c r="L229" s="24">
        <v>0.10250000000000001</v>
      </c>
      <c r="M229" s="24">
        <v>0.36</v>
      </c>
      <c r="N229" s="24">
        <v>0.38500000000000001</v>
      </c>
      <c r="O229" s="24">
        <v>1.3325</v>
      </c>
      <c r="P229" s="24">
        <v>3.2500000000000004</v>
      </c>
      <c r="Q229" s="24">
        <v>0.22500000000000001</v>
      </c>
      <c r="R229" s="24">
        <v>0.11749999999999999</v>
      </c>
      <c r="S229" s="24">
        <v>1.2025000000000001</v>
      </c>
      <c r="T229" s="24">
        <v>0.52500000000000002</v>
      </c>
      <c r="U229" s="24">
        <v>7.4999999999999997E-3</v>
      </c>
      <c r="V229" s="24">
        <v>0.01</v>
      </c>
      <c r="W229" s="24">
        <v>0.255</v>
      </c>
      <c r="X229" s="24">
        <v>0.25750000000000001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>
        <v>0.40500000000000003</v>
      </c>
      <c r="AD229" s="24">
        <v>0.1825</v>
      </c>
      <c r="AE229" s="24" t="s">
        <v>30</v>
      </c>
      <c r="AF229" s="24" t="s">
        <v>30</v>
      </c>
      <c r="AG229" s="24">
        <v>6.7500000000000004E-2</v>
      </c>
      <c r="AH229" s="24">
        <v>3.5000000000000003E-2</v>
      </c>
      <c r="AI229" s="24">
        <v>0</v>
      </c>
      <c r="AJ229" s="24">
        <v>2.5000000000000001E-3</v>
      </c>
      <c r="AK229" s="24">
        <v>0.4425</v>
      </c>
      <c r="AL229" s="24">
        <v>0.20500000000000002</v>
      </c>
      <c r="AM229" s="24" t="s">
        <v>30</v>
      </c>
      <c r="AN229" s="24" t="s">
        <v>30</v>
      </c>
      <c r="AO229" s="24">
        <v>0</v>
      </c>
      <c r="AP229" s="24">
        <v>1.2500000000000001E-2</v>
      </c>
      <c r="AQ229" s="24">
        <v>0.10500000000000001</v>
      </c>
      <c r="AR229" s="24">
        <v>1.7500000000000002E-2</v>
      </c>
      <c r="AS229" s="24">
        <v>3.5000000000000003E-2</v>
      </c>
      <c r="AT229" s="24">
        <v>2.2499999999999999E-2</v>
      </c>
      <c r="AU229" s="24">
        <v>0</v>
      </c>
      <c r="AV229" s="24">
        <v>0</v>
      </c>
      <c r="AW229" s="24" t="s">
        <v>30</v>
      </c>
      <c r="AX229" s="24" t="s">
        <v>30</v>
      </c>
      <c r="AY229" s="24">
        <v>0</v>
      </c>
      <c r="AZ229" s="24">
        <v>0</v>
      </c>
    </row>
    <row r="230" spans="1:54">
      <c r="A230">
        <v>228</v>
      </c>
      <c r="D230">
        <v>2022</v>
      </c>
      <c r="E230" s="31" t="s">
        <v>193</v>
      </c>
      <c r="F230">
        <v>12</v>
      </c>
      <c r="G230" s="24">
        <v>3.4625000000000004</v>
      </c>
      <c r="H230" s="24">
        <v>1.0175000000000001</v>
      </c>
      <c r="I230" s="24">
        <v>0.57499999999999996</v>
      </c>
      <c r="J230" s="24">
        <v>0.42499999999999999</v>
      </c>
      <c r="K230" s="24">
        <v>0.18</v>
      </c>
      <c r="L230" s="24">
        <v>0.15250000000000002</v>
      </c>
      <c r="M230" s="24">
        <v>0.7975000000000001</v>
      </c>
      <c r="N230" s="24">
        <v>0.35250000000000004</v>
      </c>
      <c r="O230" s="24">
        <v>1.7350000000000001</v>
      </c>
      <c r="P230" s="24">
        <v>4.7549999999999999</v>
      </c>
      <c r="Q230" s="24">
        <v>0.13500000000000001</v>
      </c>
      <c r="R230" s="24">
        <v>9.7500000000000003E-2</v>
      </c>
      <c r="S230" s="24">
        <v>0.83499999999999996</v>
      </c>
      <c r="T230" s="24">
        <v>0.29749999999999999</v>
      </c>
      <c r="U230" s="24">
        <v>7.4999999999999997E-3</v>
      </c>
      <c r="V230" s="24">
        <v>0.01</v>
      </c>
      <c r="W230" s="24">
        <v>0.21</v>
      </c>
      <c r="X230" s="24">
        <v>0.215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>
        <v>0.46250000000000002</v>
      </c>
      <c r="AD230" s="24">
        <v>0.115</v>
      </c>
      <c r="AE230" s="24" t="s">
        <v>30</v>
      </c>
      <c r="AF230" s="24" t="s">
        <v>30</v>
      </c>
      <c r="AG230" s="24">
        <v>0.06</v>
      </c>
      <c r="AH230" s="24">
        <v>3.2500000000000001E-2</v>
      </c>
      <c r="AI230" s="24">
        <v>0.27750000000000002</v>
      </c>
      <c r="AJ230" s="24">
        <v>1.5000000000000001E-2</v>
      </c>
      <c r="AK230" s="24">
        <v>0.83500000000000008</v>
      </c>
      <c r="AL230" s="24">
        <v>0.2</v>
      </c>
      <c r="AM230" s="24" t="s">
        <v>30</v>
      </c>
      <c r="AN230" s="24" t="s">
        <v>30</v>
      </c>
      <c r="AO230" s="24">
        <v>7.0000000000000007E-2</v>
      </c>
      <c r="AP230" s="24">
        <v>7.4999999999999997E-3</v>
      </c>
      <c r="AQ230" s="24">
        <v>0.1075</v>
      </c>
      <c r="AR230" s="24">
        <v>1.5000000000000001E-2</v>
      </c>
      <c r="AS230" s="24">
        <v>0</v>
      </c>
      <c r="AT230" s="24">
        <v>2.5000000000000001E-2</v>
      </c>
      <c r="AU230" s="24">
        <v>0</v>
      </c>
      <c r="AV230" s="24">
        <v>0</v>
      </c>
      <c r="AW230" s="24" t="s">
        <v>30</v>
      </c>
      <c r="AX230" s="24" t="s">
        <v>30</v>
      </c>
      <c r="AY230" s="24">
        <v>0</v>
      </c>
      <c r="AZ230" s="24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1" t="s">
        <v>251</v>
      </c>
      <c r="F231">
        <v>1</v>
      </c>
      <c r="G231" s="24">
        <v>35.768000000000001</v>
      </c>
      <c r="H231" s="24">
        <v>8.9419999999999984</v>
      </c>
      <c r="I231" s="24">
        <v>0.246</v>
      </c>
      <c r="J231" s="24">
        <v>0.25600000000000001</v>
      </c>
      <c r="K231" s="24">
        <v>0.156</v>
      </c>
      <c r="L231" s="24">
        <v>0.12</v>
      </c>
      <c r="M231" s="24">
        <v>0.59599999999999997</v>
      </c>
      <c r="N231" s="24">
        <v>0.34399999999999997</v>
      </c>
      <c r="O231" s="24">
        <v>1.5160000000000002</v>
      </c>
      <c r="P231" s="24">
        <v>6.4479999999999986</v>
      </c>
      <c r="Q231" s="24">
        <v>0.12000000000000002</v>
      </c>
      <c r="R231" s="24">
        <v>7.5999999999999998E-2</v>
      </c>
      <c r="S231" s="24">
        <v>0.78800000000000003</v>
      </c>
      <c r="T231" s="24">
        <v>9.8000000000000004E-2</v>
      </c>
      <c r="U231" s="24">
        <v>0</v>
      </c>
      <c r="V231" s="24">
        <v>0.01</v>
      </c>
      <c r="W231" s="24">
        <v>0.156</v>
      </c>
      <c r="X231" s="24">
        <v>0.21800000000000003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>
        <v>5.4000000000000006E-2</v>
      </c>
      <c r="AD231" s="24">
        <v>4.5999999999999999E-2</v>
      </c>
      <c r="AE231" s="24" t="s">
        <v>30</v>
      </c>
      <c r="AF231" s="24" t="s">
        <v>30</v>
      </c>
      <c r="AG231" s="24">
        <v>1.7999999999999999E-2</v>
      </c>
      <c r="AH231" s="24">
        <v>2.4E-2</v>
      </c>
      <c r="AI231" s="24">
        <v>8.7999999999999995E-2</v>
      </c>
      <c r="AJ231" s="24">
        <v>0.01</v>
      </c>
      <c r="AK231" s="24">
        <v>0.89</v>
      </c>
      <c r="AL231" s="24">
        <v>0.21399999999999997</v>
      </c>
      <c r="AM231" s="24" t="s">
        <v>30</v>
      </c>
      <c r="AN231" s="24" t="s">
        <v>30</v>
      </c>
      <c r="AO231" s="24">
        <v>2.8000000000000004E-2</v>
      </c>
      <c r="AP231" s="24">
        <v>1.2E-2</v>
      </c>
      <c r="AQ231" s="24">
        <v>0</v>
      </c>
      <c r="AR231" s="24">
        <v>1.4000000000000002E-2</v>
      </c>
      <c r="AS231" s="24">
        <v>0</v>
      </c>
      <c r="AT231" s="24">
        <v>0.02</v>
      </c>
      <c r="AU231" s="24">
        <v>2.8000000000000004E-2</v>
      </c>
      <c r="AV231" s="24">
        <v>0</v>
      </c>
      <c r="AW231" s="24" t="s">
        <v>30</v>
      </c>
      <c r="AX231" s="24" t="s">
        <v>30</v>
      </c>
      <c r="AY231" s="24">
        <v>0</v>
      </c>
      <c r="AZ231" s="24">
        <v>6.0000000000000001E-3</v>
      </c>
    </row>
    <row r="232" spans="1:54">
      <c r="A232">
        <v>230</v>
      </c>
      <c r="D232">
        <v>2023</v>
      </c>
      <c r="E232" s="31" t="s">
        <v>251</v>
      </c>
      <c r="F232">
        <v>2</v>
      </c>
      <c r="G232" s="24">
        <v>17.4025</v>
      </c>
      <c r="H232" s="24">
        <v>11.74</v>
      </c>
      <c r="I232" s="24">
        <v>0.1875</v>
      </c>
      <c r="J232" s="24">
        <v>0.3175</v>
      </c>
      <c r="K232" s="24">
        <v>0.17500000000000002</v>
      </c>
      <c r="L232" s="24">
        <v>0.1525</v>
      </c>
      <c r="M232" s="24">
        <v>0.99</v>
      </c>
      <c r="N232" s="24">
        <v>0.47499999999999998</v>
      </c>
      <c r="O232" s="24">
        <v>1.6025</v>
      </c>
      <c r="P232" s="24">
        <v>6.68</v>
      </c>
      <c r="Q232" s="24">
        <v>7.0000000000000007E-2</v>
      </c>
      <c r="R232" s="24">
        <v>6.7500000000000004E-2</v>
      </c>
      <c r="S232" s="24">
        <v>2.1574999999999998</v>
      </c>
      <c r="T232" s="24">
        <v>7.5000000000000011E-2</v>
      </c>
      <c r="U232" s="24">
        <v>2.2499999999999999E-2</v>
      </c>
      <c r="V232" s="24">
        <v>0.01</v>
      </c>
      <c r="W232" s="24">
        <v>0.19749999999999998</v>
      </c>
      <c r="X232" s="24">
        <v>0.20749999999999999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>
        <v>1.4999999999999999E-2</v>
      </c>
      <c r="AD232" s="24">
        <v>4.5000000000000005E-2</v>
      </c>
      <c r="AE232" s="24" t="s">
        <v>30</v>
      </c>
      <c r="AF232" s="24" t="s">
        <v>30</v>
      </c>
      <c r="AG232" s="24">
        <v>5.2499999999999998E-2</v>
      </c>
      <c r="AH232" s="24">
        <v>0.03</v>
      </c>
      <c r="AI232" s="24">
        <v>8.2500000000000004E-2</v>
      </c>
      <c r="AJ232" s="24">
        <v>0.01</v>
      </c>
      <c r="AK232" s="24">
        <v>0.38750000000000001</v>
      </c>
      <c r="AL232" s="24">
        <v>0.19</v>
      </c>
      <c r="AM232" s="24" t="s">
        <v>30</v>
      </c>
      <c r="AN232" s="24" t="s">
        <v>30</v>
      </c>
      <c r="AO232" s="24">
        <v>7.2499999999999995E-2</v>
      </c>
      <c r="AP232" s="24">
        <v>0.02</v>
      </c>
      <c r="AQ232" s="24">
        <v>3.5000000000000003E-2</v>
      </c>
      <c r="AR232" s="24">
        <v>0.02</v>
      </c>
      <c r="AS232" s="24">
        <v>0</v>
      </c>
      <c r="AT232" s="24">
        <v>1.2500000000000001E-2</v>
      </c>
      <c r="AU232" s="24">
        <v>0</v>
      </c>
      <c r="AV232" s="24">
        <v>0</v>
      </c>
      <c r="AW232" s="24" t="s">
        <v>30</v>
      </c>
      <c r="AX232" s="24" t="s">
        <v>30</v>
      </c>
      <c r="AY232" s="24">
        <v>0</v>
      </c>
      <c r="AZ232" s="24">
        <v>1.4999999999999999E-2</v>
      </c>
    </row>
    <row r="233" spans="1:54">
      <c r="A233">
        <v>231</v>
      </c>
      <c r="C233">
        <v>3</v>
      </c>
      <c r="D233">
        <v>2023</v>
      </c>
      <c r="E233" s="31" t="s">
        <v>251</v>
      </c>
      <c r="F233">
        <v>3</v>
      </c>
      <c r="G233" s="24">
        <v>8.0525000000000002</v>
      </c>
      <c r="H233" s="24">
        <v>7.5049999999999999</v>
      </c>
      <c r="I233" s="24">
        <v>0.20750000000000002</v>
      </c>
      <c r="J233" s="24">
        <v>0.41</v>
      </c>
      <c r="K233" s="24">
        <v>0.26250000000000001</v>
      </c>
      <c r="L233" s="24">
        <v>0.16999999999999998</v>
      </c>
      <c r="M233" s="24">
        <v>1.3499999999999999</v>
      </c>
      <c r="N233" s="24">
        <v>0.51</v>
      </c>
      <c r="O233" s="24">
        <v>1.9775</v>
      </c>
      <c r="P233" s="24">
        <v>4.7949999999999999</v>
      </c>
      <c r="Q233" s="24">
        <v>0.09</v>
      </c>
      <c r="R233" s="24">
        <v>7.2500000000000009E-2</v>
      </c>
      <c r="S233" s="24">
        <v>3.3049999999999997</v>
      </c>
      <c r="T233" s="24">
        <v>7.5000000000000011E-2</v>
      </c>
      <c r="U233" s="24">
        <v>1.4999999999999999E-2</v>
      </c>
      <c r="V233" s="24">
        <v>0.01</v>
      </c>
      <c r="W233" s="24">
        <v>0.1925</v>
      </c>
      <c r="X233" s="24">
        <v>0.22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>
        <v>4.4999999999999998E-2</v>
      </c>
      <c r="AD233" s="24">
        <v>6.7500000000000004E-2</v>
      </c>
      <c r="AE233" s="24" t="s">
        <v>30</v>
      </c>
      <c r="AF233" s="24" t="s">
        <v>30</v>
      </c>
      <c r="AG233" s="24">
        <v>2.2499999999999999E-2</v>
      </c>
      <c r="AH233" s="24">
        <v>0.03</v>
      </c>
      <c r="AI233" s="24">
        <v>8.2500000000000004E-2</v>
      </c>
      <c r="AJ233" s="24">
        <v>7.4999999999999997E-3</v>
      </c>
      <c r="AK233" s="24">
        <v>0.50250000000000006</v>
      </c>
      <c r="AL233" s="24">
        <v>0.19500000000000001</v>
      </c>
      <c r="AM233" s="24" t="s">
        <v>30</v>
      </c>
      <c r="AN233" s="24" t="s">
        <v>30</v>
      </c>
      <c r="AO233" s="24">
        <v>0.14499999999999999</v>
      </c>
      <c r="AP233" s="24">
        <v>1.2500000000000001E-2</v>
      </c>
      <c r="AQ233" s="24">
        <v>0.10500000000000001</v>
      </c>
      <c r="AR233" s="24">
        <v>0.02</v>
      </c>
      <c r="AS233" s="24">
        <v>3.5000000000000003E-2</v>
      </c>
      <c r="AT233" s="24">
        <v>2.5000000000000001E-2</v>
      </c>
      <c r="AU233" s="24">
        <v>0</v>
      </c>
      <c r="AV233" s="24">
        <v>0</v>
      </c>
      <c r="AW233" s="24" t="s">
        <v>30</v>
      </c>
      <c r="AX233" s="24" t="s">
        <v>30</v>
      </c>
      <c r="AY233" s="24">
        <v>0</v>
      </c>
      <c r="AZ233" s="24">
        <v>0.01</v>
      </c>
    </row>
    <row r="234" spans="1:54">
      <c r="A234">
        <v>232</v>
      </c>
      <c r="D234">
        <v>2023</v>
      </c>
      <c r="E234" s="31" t="s">
        <v>251</v>
      </c>
      <c r="F234">
        <v>4</v>
      </c>
      <c r="G234" s="24">
        <v>1.6575000000000002</v>
      </c>
      <c r="H234" s="24">
        <v>2.42</v>
      </c>
      <c r="I234" s="24">
        <v>0.60000000000000009</v>
      </c>
      <c r="J234" s="24">
        <v>0.9</v>
      </c>
      <c r="K234" s="24">
        <v>0.3075</v>
      </c>
      <c r="L234" s="24">
        <v>0.23749999999999999</v>
      </c>
      <c r="M234" s="24">
        <v>1.5575000000000001</v>
      </c>
      <c r="N234" s="24">
        <v>0.67749999999999999</v>
      </c>
      <c r="O234" s="24">
        <v>2.8149999999999999</v>
      </c>
      <c r="P234" s="24">
        <v>4.4575000000000005</v>
      </c>
      <c r="Q234" s="24">
        <v>9.2500000000000013E-2</v>
      </c>
      <c r="R234" s="24">
        <v>9.2499999999999999E-2</v>
      </c>
      <c r="S234" s="24">
        <v>5.0474999999999994</v>
      </c>
      <c r="T234" s="24">
        <v>0.15250000000000002</v>
      </c>
      <c r="U234" s="24">
        <v>1.4999999999999999E-2</v>
      </c>
      <c r="V234" s="24">
        <v>0.01</v>
      </c>
      <c r="W234" s="24">
        <v>0.25750000000000001</v>
      </c>
      <c r="X234" s="24">
        <v>0.28750000000000003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>
        <v>0.19</v>
      </c>
      <c r="AD234" s="24">
        <v>0.22250000000000003</v>
      </c>
      <c r="AE234" s="24" t="s">
        <v>30</v>
      </c>
      <c r="AF234" s="24" t="s">
        <v>30</v>
      </c>
      <c r="AG234" s="24">
        <v>5.2499999999999998E-2</v>
      </c>
      <c r="AH234" s="24">
        <v>3.2500000000000001E-2</v>
      </c>
      <c r="AI234" s="24">
        <v>0</v>
      </c>
      <c r="AJ234" s="24">
        <v>1.2500000000000001E-2</v>
      </c>
      <c r="AK234" s="24">
        <v>0.63</v>
      </c>
      <c r="AL234" s="24">
        <v>0.26250000000000001</v>
      </c>
      <c r="AM234" s="24" t="s">
        <v>30</v>
      </c>
      <c r="AN234" s="24" t="s">
        <v>30</v>
      </c>
      <c r="AO234" s="24">
        <v>3.5000000000000003E-2</v>
      </c>
      <c r="AP234" s="24">
        <v>7.4999999999999997E-3</v>
      </c>
      <c r="AQ234" s="24">
        <v>3.5000000000000003E-2</v>
      </c>
      <c r="AR234" s="24">
        <v>2.5000000000000001E-2</v>
      </c>
      <c r="AS234" s="24">
        <v>0</v>
      </c>
      <c r="AT234" s="24">
        <v>2.75E-2</v>
      </c>
      <c r="AU234" s="24">
        <v>0</v>
      </c>
      <c r="AV234" s="24">
        <v>2.5000000000000001E-3</v>
      </c>
      <c r="AW234" s="24" t="s">
        <v>30</v>
      </c>
      <c r="AX234" s="24" t="s">
        <v>30</v>
      </c>
      <c r="AY234" s="24">
        <v>0</v>
      </c>
      <c r="AZ234" s="24">
        <v>5.0000000000000001E-3</v>
      </c>
    </row>
    <row r="235" spans="1:54">
      <c r="A235">
        <v>233</v>
      </c>
      <c r="C235">
        <v>5</v>
      </c>
      <c r="D235">
        <v>2023</v>
      </c>
      <c r="E235" s="31" t="s">
        <v>251</v>
      </c>
      <c r="F235">
        <v>5</v>
      </c>
      <c r="G235" s="24">
        <v>0.79</v>
      </c>
      <c r="H235" s="24">
        <v>1.6179999999999999</v>
      </c>
      <c r="I235" s="24">
        <v>1.24</v>
      </c>
      <c r="J235" s="24">
        <v>1.532</v>
      </c>
      <c r="K235" s="24">
        <v>0.30400000000000005</v>
      </c>
      <c r="L235" s="24">
        <v>0.48799999999999999</v>
      </c>
      <c r="M235" s="24">
        <v>1.9219999999999999</v>
      </c>
      <c r="N235" s="24">
        <v>1.2020000000000002</v>
      </c>
      <c r="O235" s="24">
        <v>3.5539999999999998</v>
      </c>
      <c r="P235" s="24">
        <v>5.68</v>
      </c>
      <c r="Q235" s="24">
        <v>7.1999999999999995E-2</v>
      </c>
      <c r="R235" s="24">
        <v>0.10400000000000001</v>
      </c>
      <c r="S235" s="24">
        <v>1.986</v>
      </c>
      <c r="T235" s="24">
        <v>0.28599999999999998</v>
      </c>
      <c r="U235" s="24">
        <v>0</v>
      </c>
      <c r="V235" s="24">
        <v>1.4000000000000002E-2</v>
      </c>
      <c r="W235" s="24">
        <v>0.33599999999999997</v>
      </c>
      <c r="X235" s="24">
        <v>0.32600000000000001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>
        <v>0.27</v>
      </c>
      <c r="AD235" s="24">
        <v>0.90800000000000003</v>
      </c>
      <c r="AE235" s="24" t="s">
        <v>30</v>
      </c>
      <c r="AF235" s="24" t="s">
        <v>30</v>
      </c>
      <c r="AG235" s="24">
        <v>6.4000000000000001E-2</v>
      </c>
      <c r="AH235" s="24">
        <v>5.4000000000000006E-2</v>
      </c>
      <c r="AI235" s="24">
        <v>0</v>
      </c>
      <c r="AJ235" s="24">
        <v>1.3999999999999999E-2</v>
      </c>
      <c r="AK235" s="24">
        <v>0.57799999999999996</v>
      </c>
      <c r="AL235" s="24">
        <v>0.32400000000000001</v>
      </c>
      <c r="AM235" s="24" t="s">
        <v>30</v>
      </c>
      <c r="AN235" s="24" t="s">
        <v>30</v>
      </c>
      <c r="AO235" s="24">
        <v>0</v>
      </c>
      <c r="AP235" s="24">
        <v>1.3999999999999999E-2</v>
      </c>
      <c r="AQ235" s="24">
        <v>2.8000000000000004E-2</v>
      </c>
      <c r="AR235" s="24">
        <v>2.1999999999999999E-2</v>
      </c>
      <c r="AS235" s="24">
        <v>2.8000000000000004E-2</v>
      </c>
      <c r="AT235" s="24">
        <v>6.2000000000000013E-2</v>
      </c>
      <c r="AU235" s="24">
        <v>0</v>
      </c>
      <c r="AV235" s="24">
        <v>0</v>
      </c>
      <c r="AW235" s="24" t="s">
        <v>30</v>
      </c>
      <c r="AX235" s="24" t="s">
        <v>30</v>
      </c>
      <c r="AY235" s="24">
        <v>0</v>
      </c>
      <c r="AZ235" s="24">
        <v>0.01</v>
      </c>
      <c r="BA235" s="102">
        <v>10.754999999999999</v>
      </c>
      <c r="BB235" s="102">
        <v>3.5925000000000002</v>
      </c>
    </row>
    <row r="236" spans="1:54">
      <c r="A236">
        <v>234</v>
      </c>
      <c r="D236">
        <v>2023</v>
      </c>
      <c r="E236" s="31" t="s">
        <v>251</v>
      </c>
      <c r="F236">
        <v>6</v>
      </c>
      <c r="G236" s="24">
        <v>0.67249999999999999</v>
      </c>
      <c r="H236" s="24">
        <v>1.2775000000000001</v>
      </c>
      <c r="I236" s="24">
        <v>3.4750000000000001</v>
      </c>
      <c r="J236" s="24">
        <v>2.9674999999999998</v>
      </c>
      <c r="K236" s="24">
        <v>0.25750000000000001</v>
      </c>
      <c r="L236" s="24">
        <v>0.63249999999999995</v>
      </c>
      <c r="M236" s="24">
        <v>1.9175</v>
      </c>
      <c r="N236" s="24">
        <v>1.63</v>
      </c>
      <c r="O236" s="24">
        <v>2.7424999999999997</v>
      </c>
      <c r="P236" s="24">
        <v>5.4224999999999994</v>
      </c>
      <c r="Q236" s="24">
        <v>7.0000000000000007E-2</v>
      </c>
      <c r="R236" s="24">
        <v>0.1225</v>
      </c>
      <c r="S236" s="24">
        <v>0.54</v>
      </c>
      <c r="T236" s="24">
        <v>0.81</v>
      </c>
      <c r="U236" s="24">
        <v>0</v>
      </c>
      <c r="V236" s="24">
        <v>2.5000000000000001E-2</v>
      </c>
      <c r="W236" s="24">
        <v>0.21750000000000003</v>
      </c>
      <c r="X236" s="24">
        <v>0.3075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>
        <v>0.46750000000000003</v>
      </c>
      <c r="AD236" s="24">
        <v>4.9424999999999999</v>
      </c>
      <c r="AE236" s="24" t="s">
        <v>30</v>
      </c>
      <c r="AF236" s="24" t="s">
        <v>30</v>
      </c>
      <c r="AG236" s="24">
        <v>7.0000000000000007E-2</v>
      </c>
      <c r="AH236" s="24">
        <v>8.2500000000000004E-2</v>
      </c>
      <c r="AI236" s="24">
        <v>0</v>
      </c>
      <c r="AJ236" s="24">
        <v>1.2500000000000001E-2</v>
      </c>
      <c r="AK236" s="24">
        <v>1.0024999999999999</v>
      </c>
      <c r="AL236" s="24">
        <v>0.36</v>
      </c>
      <c r="AM236" s="24" t="s">
        <v>30</v>
      </c>
      <c r="AN236" s="24" t="s">
        <v>30</v>
      </c>
      <c r="AO236" s="24">
        <v>0.1075</v>
      </c>
      <c r="AP236" s="24">
        <v>1.5000000000000001E-2</v>
      </c>
      <c r="AQ236" s="24">
        <v>7.0000000000000007E-2</v>
      </c>
      <c r="AR236" s="24">
        <v>0.03</v>
      </c>
      <c r="AS236" s="24">
        <v>0</v>
      </c>
      <c r="AT236" s="24">
        <v>5.4999999999999993E-2</v>
      </c>
      <c r="AU236" s="24">
        <v>3.5000000000000003E-2</v>
      </c>
      <c r="AV236" s="24">
        <v>2.5000000000000001E-3</v>
      </c>
      <c r="AW236" s="24" t="s">
        <v>30</v>
      </c>
      <c r="AX236" s="24" t="s">
        <v>30</v>
      </c>
      <c r="AY236" s="24">
        <v>0</v>
      </c>
      <c r="AZ236" s="24">
        <v>2.5000000000000001E-3</v>
      </c>
      <c r="BA236" s="102">
        <v>33.754999999999995</v>
      </c>
      <c r="BB236" s="102">
        <v>6.02</v>
      </c>
    </row>
    <row r="237" spans="1:54">
      <c r="A237">
        <v>235</v>
      </c>
      <c r="C237">
        <v>7</v>
      </c>
      <c r="D237">
        <v>2023</v>
      </c>
      <c r="E237" s="31" t="s">
        <v>251</v>
      </c>
      <c r="F237">
        <v>7</v>
      </c>
      <c r="G237" s="24">
        <v>2.4180000000000001</v>
      </c>
      <c r="H237" s="24">
        <v>1.6179999999999999</v>
      </c>
      <c r="I237" s="24">
        <v>3.8839999999999995</v>
      </c>
      <c r="J237" s="24">
        <v>2.65</v>
      </c>
      <c r="K237" s="24">
        <v>0.52799999999999991</v>
      </c>
      <c r="L237" s="24">
        <v>0.55000000000000004</v>
      </c>
      <c r="M237" s="24">
        <v>1.9299999999999997</v>
      </c>
      <c r="N237" s="24">
        <v>1.3340000000000001</v>
      </c>
      <c r="O237" s="24">
        <v>2.3600000000000003</v>
      </c>
      <c r="P237" s="24">
        <v>3.496</v>
      </c>
      <c r="Q237" s="24">
        <v>4.1999999999999996E-2</v>
      </c>
      <c r="R237" s="24">
        <v>0.10600000000000001</v>
      </c>
      <c r="S237" s="24">
        <v>0.192</v>
      </c>
      <c r="T237" s="24">
        <v>1.2020000000000002</v>
      </c>
      <c r="U237" s="24">
        <v>5.2000000000000005E-2</v>
      </c>
      <c r="V237" s="24">
        <v>1.7999999999999999E-2</v>
      </c>
      <c r="W237" s="24">
        <v>0.17599999999999999</v>
      </c>
      <c r="X237" s="24">
        <v>0.26400000000000001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>
        <v>0.71000000000000008</v>
      </c>
      <c r="AD237" s="24">
        <v>5.258</v>
      </c>
      <c r="AE237" s="24" t="s">
        <v>30</v>
      </c>
      <c r="AF237" s="24" t="s">
        <v>30</v>
      </c>
      <c r="AG237" s="24">
        <v>9.4E-2</v>
      </c>
      <c r="AH237" s="24">
        <v>6.6000000000000003E-2</v>
      </c>
      <c r="AI237" s="24">
        <v>2.6000000000000002E-2</v>
      </c>
      <c r="AJ237" s="24">
        <v>0.01</v>
      </c>
      <c r="AK237" s="24">
        <v>0.95199999999999996</v>
      </c>
      <c r="AL237" s="24">
        <v>0.45400000000000001</v>
      </c>
      <c r="AM237" s="24" t="s">
        <v>30</v>
      </c>
      <c r="AN237" s="24" t="s">
        <v>30</v>
      </c>
      <c r="AO237" s="24">
        <v>5.6000000000000008E-2</v>
      </c>
      <c r="AP237" s="24">
        <v>1.7999999999999999E-2</v>
      </c>
      <c r="AQ237" s="24">
        <v>0</v>
      </c>
      <c r="AR237" s="24">
        <v>4.2000000000000003E-2</v>
      </c>
      <c r="AS237" s="24">
        <v>2.8000000000000004E-2</v>
      </c>
      <c r="AT237" s="24">
        <v>3.2000000000000001E-2</v>
      </c>
      <c r="AU237" s="24">
        <v>0</v>
      </c>
      <c r="AV237" s="24">
        <v>0</v>
      </c>
      <c r="AW237" s="24" t="s">
        <v>30</v>
      </c>
      <c r="AX237" s="24" t="s">
        <v>30</v>
      </c>
      <c r="AY237" s="24">
        <v>0</v>
      </c>
      <c r="AZ237" s="24">
        <v>4.0000000000000001E-3</v>
      </c>
      <c r="BA237" s="102">
        <v>24.812000000000001</v>
      </c>
      <c r="BB237" s="102">
        <v>13.162000000000001</v>
      </c>
    </row>
    <row r="238" spans="1:54">
      <c r="A238">
        <v>236</v>
      </c>
      <c r="D238">
        <v>2023</v>
      </c>
      <c r="E238" s="31" t="s">
        <v>251</v>
      </c>
      <c r="F238">
        <v>8</v>
      </c>
      <c r="G238" s="24">
        <v>5.45</v>
      </c>
      <c r="H238" s="24">
        <v>1.51</v>
      </c>
      <c r="I238" s="24">
        <v>0.71750000000000003</v>
      </c>
      <c r="J238" s="24">
        <v>0.83750000000000002</v>
      </c>
      <c r="K238" s="24">
        <v>1.2150000000000001</v>
      </c>
      <c r="L238" s="24">
        <v>0.71</v>
      </c>
      <c r="M238" s="24">
        <v>2.0875000000000004</v>
      </c>
      <c r="N238" s="24">
        <v>1.0699999999999998</v>
      </c>
      <c r="O238" s="24">
        <v>1.9500000000000002</v>
      </c>
      <c r="P238" s="24">
        <v>2.6399999999999997</v>
      </c>
      <c r="Q238" s="24">
        <v>5.2499999999999998E-2</v>
      </c>
      <c r="R238" s="24">
        <v>8.2500000000000004E-2</v>
      </c>
      <c r="S238" s="24">
        <v>0.16750000000000001</v>
      </c>
      <c r="T238" s="24">
        <v>0.9850000000000001</v>
      </c>
      <c r="U238" s="24">
        <v>0</v>
      </c>
      <c r="V238" s="24">
        <v>1.2500000000000001E-2</v>
      </c>
      <c r="W238" s="24">
        <v>0.2475</v>
      </c>
      <c r="X238" s="24">
        <v>0.245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>
        <v>0.68500000000000005</v>
      </c>
      <c r="AD238" s="24">
        <v>1.2250000000000001</v>
      </c>
      <c r="AE238" s="24" t="s">
        <v>30</v>
      </c>
      <c r="AF238" s="24" t="s">
        <v>30</v>
      </c>
      <c r="AG238" s="24">
        <v>5.5E-2</v>
      </c>
      <c r="AH238" s="24">
        <v>4.4999999999999998E-2</v>
      </c>
      <c r="AI238" s="24">
        <v>6.5000000000000002E-2</v>
      </c>
      <c r="AJ238" s="24">
        <v>0.01</v>
      </c>
      <c r="AK238" s="24">
        <v>0.97</v>
      </c>
      <c r="AL238" s="24">
        <v>0.51500000000000001</v>
      </c>
      <c r="AM238" s="24" t="s">
        <v>30</v>
      </c>
      <c r="AN238" s="24" t="s">
        <v>30</v>
      </c>
      <c r="AO238" s="24">
        <v>0</v>
      </c>
      <c r="AP238" s="24">
        <v>1.5000000000000001E-2</v>
      </c>
      <c r="AQ238" s="24">
        <v>3.5000000000000003E-2</v>
      </c>
      <c r="AR238" s="24">
        <v>0.04</v>
      </c>
      <c r="AS238" s="24">
        <v>0</v>
      </c>
      <c r="AT238" s="24">
        <v>2.75E-2</v>
      </c>
      <c r="AU238" s="24">
        <v>0</v>
      </c>
      <c r="AV238" s="24">
        <v>0</v>
      </c>
      <c r="AW238" s="24" t="s">
        <v>30</v>
      </c>
      <c r="AX238" s="24" t="s">
        <v>30</v>
      </c>
      <c r="AY238" s="24">
        <v>0</v>
      </c>
      <c r="AZ238" s="24">
        <v>7.4999999999999997E-3</v>
      </c>
      <c r="BA238" s="102">
        <v>8.6675000000000004</v>
      </c>
      <c r="BB238" s="102">
        <v>17.892499999999998</v>
      </c>
    </row>
    <row r="239" spans="1:54">
      <c r="A239">
        <v>237</v>
      </c>
      <c r="C239">
        <v>9</v>
      </c>
      <c r="D239">
        <v>2023</v>
      </c>
      <c r="E239" s="31" t="s">
        <v>251</v>
      </c>
      <c r="F239">
        <v>9</v>
      </c>
      <c r="G239" s="24">
        <v>20.6675</v>
      </c>
      <c r="H239" s="24">
        <v>7.0425000000000004</v>
      </c>
      <c r="I239" s="24">
        <v>0.33250000000000002</v>
      </c>
      <c r="J239" s="24">
        <v>0.34500000000000003</v>
      </c>
      <c r="K239" s="24">
        <v>3.3374999999999999</v>
      </c>
      <c r="L239" s="24">
        <v>1.4575</v>
      </c>
      <c r="M239" s="24">
        <v>1.9049999999999998</v>
      </c>
      <c r="N239" s="24">
        <v>1.66</v>
      </c>
      <c r="O239" s="24">
        <v>1.8525</v>
      </c>
      <c r="P239" s="24">
        <v>3.0049999999999999</v>
      </c>
      <c r="Q239" s="24">
        <v>3.7499999999999999E-2</v>
      </c>
      <c r="R239" s="24">
        <v>9.5000000000000001E-2</v>
      </c>
      <c r="S239" s="24">
        <v>0.96750000000000003</v>
      </c>
      <c r="T239" s="24">
        <v>1.4900000000000002</v>
      </c>
      <c r="U239" s="24">
        <v>1.4999999999999999E-2</v>
      </c>
      <c r="V239" s="24">
        <v>0.02</v>
      </c>
      <c r="W239" s="24">
        <v>0.25750000000000001</v>
      </c>
      <c r="X239" s="24">
        <v>0.2475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>
        <v>0.42749999999999994</v>
      </c>
      <c r="AD239" s="24">
        <v>0.7350000000000001</v>
      </c>
      <c r="AE239" s="24" t="s">
        <v>30</v>
      </c>
      <c r="AF239" s="24" t="s">
        <v>30</v>
      </c>
      <c r="AG239" s="24">
        <v>4.7500000000000001E-2</v>
      </c>
      <c r="AH239" s="24">
        <v>0.05</v>
      </c>
      <c r="AI239" s="24">
        <v>0</v>
      </c>
      <c r="AJ239" s="24">
        <v>1.4999999999999999E-2</v>
      </c>
      <c r="AK239" s="24">
        <v>2.4725000000000001</v>
      </c>
      <c r="AL239" s="24">
        <v>0.75250000000000006</v>
      </c>
      <c r="AM239" s="24" t="s">
        <v>30</v>
      </c>
      <c r="AN239" s="24" t="s">
        <v>30</v>
      </c>
      <c r="AO239" s="24">
        <v>0.14250000000000002</v>
      </c>
      <c r="AP239" s="24">
        <v>0.02</v>
      </c>
      <c r="AQ239" s="24">
        <v>0.1075</v>
      </c>
      <c r="AR239" s="24">
        <v>2.5000000000000001E-2</v>
      </c>
      <c r="AS239" s="24">
        <v>0.1075</v>
      </c>
      <c r="AT239" s="24">
        <v>3.2500000000000001E-2</v>
      </c>
      <c r="AU239" s="24">
        <v>0</v>
      </c>
      <c r="AV239" s="24">
        <v>0</v>
      </c>
      <c r="AW239" s="24" t="s">
        <v>30</v>
      </c>
      <c r="AX239" s="24" t="s">
        <v>30</v>
      </c>
      <c r="AY239" s="24">
        <v>0</v>
      </c>
      <c r="AZ239" s="24">
        <v>0</v>
      </c>
      <c r="BA239" s="102">
        <v>11.265000000000001</v>
      </c>
      <c r="BB239" s="102">
        <v>14.3925</v>
      </c>
    </row>
    <row r="240" spans="1:54">
      <c r="A240">
        <v>238</v>
      </c>
      <c r="D240">
        <v>2023</v>
      </c>
      <c r="E240" s="31" t="s">
        <v>251</v>
      </c>
      <c r="F240">
        <v>10</v>
      </c>
      <c r="G240" s="24">
        <v>20.574000000000002</v>
      </c>
      <c r="H240" s="24">
        <v>15.656000000000001</v>
      </c>
      <c r="I240" s="24">
        <v>0.11599999999999999</v>
      </c>
      <c r="J240" s="24">
        <v>0.10800000000000001</v>
      </c>
      <c r="K240" s="24">
        <v>5.5040000000000004</v>
      </c>
      <c r="L240" s="24">
        <v>2.1320000000000001</v>
      </c>
      <c r="M240" s="24">
        <v>1.64</v>
      </c>
      <c r="N240" s="24">
        <v>2.5299999999999998</v>
      </c>
      <c r="O240" s="24">
        <v>1.3219999999999998</v>
      </c>
      <c r="P240" s="24">
        <v>2.996</v>
      </c>
      <c r="Q240" s="24">
        <v>0.11400000000000002</v>
      </c>
      <c r="R240" s="24">
        <v>9.6000000000000002E-2</v>
      </c>
      <c r="S240" s="24">
        <v>1.6</v>
      </c>
      <c r="T240" s="24">
        <v>1.0820000000000001</v>
      </c>
      <c r="U240" s="24">
        <v>0</v>
      </c>
      <c r="V240" s="24">
        <v>1.3999999999999999E-2</v>
      </c>
      <c r="W240" s="24">
        <v>0.21800000000000003</v>
      </c>
      <c r="X240" s="24">
        <v>0.22999999999999998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>
        <v>0.27799999999999997</v>
      </c>
      <c r="AD240" s="24">
        <v>0.27199999999999996</v>
      </c>
      <c r="AE240" s="24" t="s">
        <v>30</v>
      </c>
      <c r="AF240" s="24" t="s">
        <v>30</v>
      </c>
      <c r="AG240" s="24">
        <v>2.4E-2</v>
      </c>
      <c r="AH240" s="24">
        <v>3.5999999999999997E-2</v>
      </c>
      <c r="AI240" s="24">
        <v>0</v>
      </c>
      <c r="AJ240" s="24">
        <v>1.2E-2</v>
      </c>
      <c r="AK240" s="24">
        <v>3.004</v>
      </c>
      <c r="AL240" s="24">
        <v>0.84800000000000009</v>
      </c>
      <c r="AM240" s="24" t="s">
        <v>30</v>
      </c>
      <c r="AN240" s="24" t="s">
        <v>30</v>
      </c>
      <c r="AO240" s="24">
        <v>5.6000000000000008E-2</v>
      </c>
      <c r="AP240" s="24">
        <v>1.7999999999999999E-2</v>
      </c>
      <c r="AQ240" s="24">
        <v>2.8000000000000004E-2</v>
      </c>
      <c r="AR240" s="24">
        <v>0.04</v>
      </c>
      <c r="AS240" s="24">
        <v>0.14399999999999999</v>
      </c>
      <c r="AT240" s="24">
        <v>0.06</v>
      </c>
      <c r="AU240" s="24">
        <v>0</v>
      </c>
      <c r="AV240" s="24">
        <v>0</v>
      </c>
      <c r="AW240" s="24" t="s">
        <v>30</v>
      </c>
      <c r="AX240" s="24" t="s">
        <v>30</v>
      </c>
      <c r="AY240" s="24">
        <v>0</v>
      </c>
      <c r="AZ240" s="24">
        <v>2E-3</v>
      </c>
      <c r="BA240" s="102">
        <v>4.2859999999999996</v>
      </c>
      <c r="BB240" s="102">
        <v>3.5020000000000002</v>
      </c>
    </row>
    <row r="241" spans="1:57">
      <c r="A241">
        <v>239</v>
      </c>
      <c r="C241">
        <v>11</v>
      </c>
      <c r="D241">
        <v>2023</v>
      </c>
      <c r="E241" s="31" t="s">
        <v>251</v>
      </c>
      <c r="F241">
        <v>11</v>
      </c>
      <c r="G241" s="24">
        <v>10.952500000000001</v>
      </c>
      <c r="H241" s="24">
        <v>23.5075</v>
      </c>
      <c r="I241" s="24">
        <v>7.4999999999999997E-3</v>
      </c>
      <c r="J241" s="24">
        <v>6.25E-2</v>
      </c>
      <c r="K241" s="24">
        <v>5.2324999999999999</v>
      </c>
      <c r="L241" s="24">
        <v>3.4475000000000002</v>
      </c>
      <c r="M241" s="24">
        <v>2.4350000000000001</v>
      </c>
      <c r="N241" s="24">
        <v>3.79</v>
      </c>
      <c r="O241" s="24">
        <v>1.9900000000000002</v>
      </c>
      <c r="P241" s="24">
        <v>4.3899999999999997</v>
      </c>
      <c r="Q241" s="24">
        <v>0.13500000000000001</v>
      </c>
      <c r="R241" s="24">
        <v>0.13750000000000001</v>
      </c>
      <c r="S241" s="24">
        <v>1.1525000000000001</v>
      </c>
      <c r="T241" s="24">
        <v>0.65</v>
      </c>
      <c r="U241" s="24">
        <v>7.4999999999999997E-3</v>
      </c>
      <c r="V241" s="24">
        <v>0.01</v>
      </c>
      <c r="W241" s="24">
        <v>0.185</v>
      </c>
      <c r="X241" s="24">
        <v>0.22499999999999998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>
        <v>0.16999999999999998</v>
      </c>
      <c r="AD241" s="24">
        <v>9.7499999999999989E-2</v>
      </c>
      <c r="AE241" s="24" t="s">
        <v>30</v>
      </c>
      <c r="AF241" s="24" t="s">
        <v>30</v>
      </c>
      <c r="AG241" s="24">
        <v>4.7500000000000001E-2</v>
      </c>
      <c r="AH241" s="24">
        <v>3.0000000000000002E-2</v>
      </c>
      <c r="AI241" s="24">
        <v>0</v>
      </c>
      <c r="AJ241" s="24">
        <v>1.5000000000000001E-2</v>
      </c>
      <c r="AK241" s="24">
        <v>2.5975000000000001</v>
      </c>
      <c r="AL241" s="24">
        <v>0.97250000000000003</v>
      </c>
      <c r="AM241" s="24" t="s">
        <v>30</v>
      </c>
      <c r="AN241" s="24" t="s">
        <v>30</v>
      </c>
      <c r="AO241" s="24">
        <v>3.5000000000000003E-2</v>
      </c>
      <c r="AP241" s="24">
        <v>1.5000000000000001E-2</v>
      </c>
      <c r="AQ241" s="24">
        <v>0.10500000000000001</v>
      </c>
      <c r="AR241" s="24">
        <v>2.75E-2</v>
      </c>
      <c r="AS241" s="24">
        <v>0.21500000000000002</v>
      </c>
      <c r="AT241" s="24">
        <v>6.5000000000000002E-2</v>
      </c>
      <c r="AU241" s="24">
        <v>0</v>
      </c>
      <c r="AV241" s="24">
        <v>0</v>
      </c>
      <c r="AW241" s="24" t="s">
        <v>30</v>
      </c>
      <c r="AX241" s="24" t="s">
        <v>30</v>
      </c>
      <c r="AY241" s="24">
        <v>0</v>
      </c>
      <c r="AZ241" s="24">
        <v>0</v>
      </c>
      <c r="BA241" s="102">
        <v>1.4925000000000002</v>
      </c>
      <c r="BB241" s="102">
        <v>2.2599999999999998</v>
      </c>
      <c r="BD241" s="102"/>
      <c r="BE241" s="102"/>
    </row>
    <row r="242" spans="1:57">
      <c r="A242">
        <v>240</v>
      </c>
      <c r="D242">
        <v>2023</v>
      </c>
      <c r="E242" s="31" t="s">
        <v>251</v>
      </c>
      <c r="F242">
        <v>12</v>
      </c>
      <c r="G242" s="24">
        <v>11.57</v>
      </c>
      <c r="H242" s="24">
        <v>27.11</v>
      </c>
      <c r="I242" s="24">
        <v>5.5E-2</v>
      </c>
      <c r="J242" s="24">
        <v>5.7499999999999996E-2</v>
      </c>
      <c r="K242" s="24">
        <v>4.1350000000000007</v>
      </c>
      <c r="L242" s="24">
        <v>3.2325000000000004</v>
      </c>
      <c r="M242" s="24">
        <v>3.8574999999999999</v>
      </c>
      <c r="N242" s="24">
        <v>4.5925000000000002</v>
      </c>
      <c r="O242" s="24">
        <v>2.0100000000000002</v>
      </c>
      <c r="P242" s="24">
        <v>6.125</v>
      </c>
      <c r="Q242" s="24">
        <v>0.155</v>
      </c>
      <c r="R242" s="24">
        <v>0.16</v>
      </c>
      <c r="S242" s="24">
        <v>0.88749999999999996</v>
      </c>
      <c r="T242" s="24">
        <v>0.39500000000000002</v>
      </c>
      <c r="U242" s="24">
        <v>4.7500000000000001E-2</v>
      </c>
      <c r="V242" s="24">
        <v>0.01</v>
      </c>
      <c r="W242" s="24">
        <v>0.155</v>
      </c>
      <c r="X242" s="24">
        <v>0.2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>
        <v>0.11250000000000002</v>
      </c>
      <c r="AD242" s="24">
        <v>4.9999999999999996E-2</v>
      </c>
      <c r="AE242" s="24" t="s">
        <v>30</v>
      </c>
      <c r="AF242" s="24" t="s">
        <v>30</v>
      </c>
      <c r="AG242" s="24">
        <v>0.04</v>
      </c>
      <c r="AH242" s="24">
        <v>2.75E-2</v>
      </c>
      <c r="AI242" s="24">
        <v>0</v>
      </c>
      <c r="AJ242" s="24">
        <v>1.5000000000000001E-2</v>
      </c>
      <c r="AK242" s="24">
        <v>2.1274999999999999</v>
      </c>
      <c r="AL242" s="24">
        <v>0.96750000000000003</v>
      </c>
      <c r="AM242" s="24" t="s">
        <v>30</v>
      </c>
      <c r="AN242" s="24" t="s">
        <v>30</v>
      </c>
      <c r="AO242" s="24">
        <v>0</v>
      </c>
      <c r="AP242" s="24">
        <v>1.7500000000000002E-2</v>
      </c>
      <c r="AQ242" s="24">
        <v>7.0000000000000007E-2</v>
      </c>
      <c r="AR242" s="24">
        <v>3.2500000000000001E-2</v>
      </c>
      <c r="AS242" s="24">
        <v>0.28499999999999998</v>
      </c>
      <c r="AT242" s="24">
        <v>9.2500000000000013E-2</v>
      </c>
      <c r="AU242" s="24">
        <v>0</v>
      </c>
      <c r="AV242" s="24">
        <v>0</v>
      </c>
      <c r="AW242" s="24" t="s">
        <v>30</v>
      </c>
      <c r="AX242" s="24" t="s">
        <v>30</v>
      </c>
      <c r="AY242" s="24">
        <v>0</v>
      </c>
      <c r="AZ242" s="24">
        <v>0.01</v>
      </c>
      <c r="BA242" s="102">
        <v>2.2549999999999999</v>
      </c>
      <c r="BB242" s="102">
        <v>4.5075000000000003</v>
      </c>
      <c r="BD242" s="102"/>
      <c r="BE242" s="102"/>
    </row>
    <row r="243" spans="1:57">
      <c r="A243">
        <v>241</v>
      </c>
      <c r="B243">
        <v>2024</v>
      </c>
      <c r="C243">
        <v>1</v>
      </c>
      <c r="D243">
        <v>2024</v>
      </c>
      <c r="E243" s="31" t="s">
        <v>263</v>
      </c>
      <c r="F243">
        <v>1</v>
      </c>
      <c r="G243" s="24">
        <v>29.227999999999998</v>
      </c>
      <c r="H243" s="24">
        <v>17.038</v>
      </c>
      <c r="I243" s="24">
        <v>0.19400000000000001</v>
      </c>
      <c r="J243" s="24">
        <v>8.3999999999999991E-2</v>
      </c>
      <c r="K243" s="24">
        <v>1.3540000000000001</v>
      </c>
      <c r="L243" s="24">
        <v>1.3140000000000001</v>
      </c>
      <c r="M243" s="24">
        <v>4.5940000000000003</v>
      </c>
      <c r="N243" s="24">
        <v>3.5640000000000001</v>
      </c>
      <c r="O243" s="24">
        <v>2.1100000000000003</v>
      </c>
      <c r="P243" s="24">
        <v>6.1659999999999995</v>
      </c>
      <c r="Q243" s="24">
        <v>0.26600000000000001</v>
      </c>
      <c r="R243" s="24">
        <v>0.14200000000000002</v>
      </c>
      <c r="S243" s="24">
        <v>0.14799999999999999</v>
      </c>
      <c r="T243" s="24">
        <v>0.17200000000000001</v>
      </c>
      <c r="U243" s="24">
        <v>1.7999999999999999E-2</v>
      </c>
      <c r="V243" s="24">
        <v>1.8000000000000002E-2</v>
      </c>
      <c r="W243" s="24">
        <v>0.11600000000000002</v>
      </c>
      <c r="X243" s="24">
        <v>0.186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>
        <v>2.4E-2</v>
      </c>
      <c r="AD243" s="24">
        <v>2.6000000000000002E-2</v>
      </c>
      <c r="AE243" s="24" t="s">
        <v>30</v>
      </c>
      <c r="AF243" s="24" t="s">
        <v>30</v>
      </c>
      <c r="AG243" s="24">
        <v>0.09</v>
      </c>
      <c r="AH243" s="24">
        <v>2.6000000000000002E-2</v>
      </c>
      <c r="AI243" s="24">
        <v>0</v>
      </c>
      <c r="AJ243" s="24">
        <v>1.2E-2</v>
      </c>
      <c r="AK243" s="24">
        <v>1.6280000000000001</v>
      </c>
      <c r="AL243" s="24">
        <v>0.67400000000000004</v>
      </c>
      <c r="AM243" s="24" t="s">
        <v>30</v>
      </c>
      <c r="AN243" s="24" t="s">
        <v>30</v>
      </c>
      <c r="AO243" s="24">
        <v>0</v>
      </c>
      <c r="AP243" s="24">
        <v>1.2E-2</v>
      </c>
      <c r="AQ243" s="24">
        <v>2.8000000000000004E-2</v>
      </c>
      <c r="AR243" s="24">
        <v>1.7999999999999999E-2</v>
      </c>
      <c r="AS243" s="24">
        <v>0.43</v>
      </c>
      <c r="AT243" s="24">
        <v>7.0000000000000007E-2</v>
      </c>
      <c r="AU243" s="24">
        <v>0</v>
      </c>
      <c r="AV243" s="24">
        <v>0</v>
      </c>
      <c r="AW243" s="24" t="s">
        <v>30</v>
      </c>
      <c r="AX243" s="24" t="s">
        <v>30</v>
      </c>
      <c r="AY243" s="24">
        <v>0</v>
      </c>
      <c r="AZ243" s="24">
        <v>0.01</v>
      </c>
      <c r="BA243" s="24">
        <v>7.07</v>
      </c>
      <c r="BB243" s="24">
        <v>11.846</v>
      </c>
      <c r="BD243" s="102"/>
      <c r="BE243" s="102"/>
    </row>
    <row r="244" spans="1:57">
      <c r="A244">
        <v>242</v>
      </c>
      <c r="D244">
        <v>2024</v>
      </c>
      <c r="E244" s="31" t="s">
        <v>263</v>
      </c>
      <c r="F244">
        <v>2</v>
      </c>
      <c r="G244" s="24">
        <v>24.145</v>
      </c>
      <c r="H244" s="24">
        <v>18.822499999999998</v>
      </c>
      <c r="I244" s="24">
        <v>0.14000000000000001</v>
      </c>
      <c r="J244" s="24">
        <v>0.19750000000000001</v>
      </c>
      <c r="K244" s="24">
        <v>0.82</v>
      </c>
      <c r="L244" s="24">
        <v>0.94499999999999995</v>
      </c>
      <c r="M244" s="24">
        <v>5.3475000000000001</v>
      </c>
      <c r="N244" s="24">
        <v>3.9675000000000002</v>
      </c>
      <c r="O244" s="24">
        <v>2.04</v>
      </c>
      <c r="P244" s="24">
        <v>5.8875000000000002</v>
      </c>
      <c r="Q244" s="24">
        <v>0.22500000000000003</v>
      </c>
      <c r="R244" s="24">
        <v>0.13</v>
      </c>
      <c r="S244" s="24">
        <v>5.5E-2</v>
      </c>
      <c r="T244" s="24">
        <v>0.1925</v>
      </c>
      <c r="U244" s="24">
        <v>7.4999999999999997E-3</v>
      </c>
      <c r="V244" s="24">
        <v>0.02</v>
      </c>
      <c r="W244" s="24">
        <v>9.7500000000000003E-2</v>
      </c>
      <c r="X244" s="24">
        <v>0.1925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>
        <v>0.03</v>
      </c>
      <c r="AD244" s="24">
        <v>2.5000000000000001E-2</v>
      </c>
      <c r="AE244" s="24" t="s">
        <v>30</v>
      </c>
      <c r="AF244" s="24" t="s">
        <v>30</v>
      </c>
      <c r="AG244" s="24">
        <v>5.5E-2</v>
      </c>
      <c r="AH244" s="24">
        <v>2.75E-2</v>
      </c>
      <c r="AI244" s="24">
        <v>0</v>
      </c>
      <c r="AJ244" s="24">
        <v>0.01</v>
      </c>
      <c r="AK244" s="24">
        <v>1.345</v>
      </c>
      <c r="AL244" s="24">
        <v>0.45999999999999996</v>
      </c>
      <c r="AM244" s="24" t="s">
        <v>30</v>
      </c>
      <c r="AN244" s="24" t="s">
        <v>30</v>
      </c>
      <c r="AO244" s="24">
        <v>0</v>
      </c>
      <c r="AP244" s="24">
        <v>7.4999999999999997E-3</v>
      </c>
      <c r="AQ244" s="24">
        <v>0</v>
      </c>
      <c r="AR244" s="24">
        <v>1.5000000000000001E-2</v>
      </c>
      <c r="AS244" s="24">
        <v>0.53749999999999998</v>
      </c>
      <c r="AT244" s="24">
        <v>7.2500000000000009E-2</v>
      </c>
      <c r="AU244" s="24">
        <v>0</v>
      </c>
      <c r="AV244" s="24">
        <v>0</v>
      </c>
      <c r="AW244" s="24" t="s">
        <v>30</v>
      </c>
      <c r="AX244" s="24" t="s">
        <v>30</v>
      </c>
      <c r="AY244" s="24">
        <v>0</v>
      </c>
      <c r="AZ244" s="24">
        <v>0.01</v>
      </c>
      <c r="BA244" s="24">
        <v>6.2775000000000007</v>
      </c>
      <c r="BB244" s="24">
        <v>9.6900000000000013</v>
      </c>
      <c r="BD244" s="102"/>
      <c r="BE244" s="102"/>
    </row>
    <row r="245" spans="1:57">
      <c r="A245">
        <v>243</v>
      </c>
      <c r="C245">
        <v>3</v>
      </c>
      <c r="D245">
        <v>2024</v>
      </c>
      <c r="E245" s="31" t="s">
        <v>263</v>
      </c>
      <c r="F245">
        <v>3</v>
      </c>
      <c r="G245" s="24">
        <v>11.895000000000001</v>
      </c>
      <c r="H245" s="24">
        <v>14.665000000000001</v>
      </c>
      <c r="I245" s="24">
        <v>0.13750000000000001</v>
      </c>
      <c r="J245" s="24">
        <v>0.5575</v>
      </c>
      <c r="K245" s="24">
        <v>1.0725</v>
      </c>
      <c r="L245" s="24">
        <v>0.76</v>
      </c>
      <c r="M245" s="24">
        <v>4.1624999999999996</v>
      </c>
      <c r="N245" s="24">
        <v>4.0324999999999998</v>
      </c>
      <c r="O245" s="24">
        <v>2.0249999999999999</v>
      </c>
      <c r="P245" s="24">
        <v>4.83</v>
      </c>
      <c r="Q245" s="24">
        <v>0.22749999999999998</v>
      </c>
      <c r="R245" s="24">
        <v>0.13500000000000001</v>
      </c>
      <c r="S245" s="24">
        <v>0.15000000000000002</v>
      </c>
      <c r="T245" s="24">
        <v>0.185</v>
      </c>
      <c r="U245" s="24">
        <v>1.4999999999999999E-2</v>
      </c>
      <c r="V245" s="24">
        <v>2.2499999999999999E-2</v>
      </c>
      <c r="W245" s="24">
        <v>0.16249999999999998</v>
      </c>
      <c r="X245" s="24">
        <v>0.21249999999999999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>
        <v>7.2500000000000009E-2</v>
      </c>
      <c r="AD245" s="24">
        <v>2.2500000000000003E-2</v>
      </c>
      <c r="AE245" s="24" t="s">
        <v>30</v>
      </c>
      <c r="AF245" s="24" t="s">
        <v>30</v>
      </c>
      <c r="AG245" s="24">
        <v>2.2499999999999999E-2</v>
      </c>
      <c r="AH245" s="24">
        <v>2.75E-2</v>
      </c>
      <c r="AI245" s="24">
        <v>0</v>
      </c>
      <c r="AJ245" s="24">
        <v>1.5000000000000001E-2</v>
      </c>
      <c r="AK245" s="24">
        <v>1.4724999999999999</v>
      </c>
      <c r="AL245" s="24">
        <v>0.4325</v>
      </c>
      <c r="AM245" s="24" t="s">
        <v>30</v>
      </c>
      <c r="AN245" s="24" t="s">
        <v>30</v>
      </c>
      <c r="AO245" s="24">
        <v>7.2499999999999995E-2</v>
      </c>
      <c r="AP245" s="24">
        <v>2.2500000000000003E-2</v>
      </c>
      <c r="AQ245" s="24">
        <v>0</v>
      </c>
      <c r="AR245" s="24">
        <v>2.2499999999999999E-2</v>
      </c>
      <c r="AS245" s="24">
        <v>0.71249999999999991</v>
      </c>
      <c r="AT245" s="24">
        <v>9.7500000000000003E-2</v>
      </c>
      <c r="AU245" s="24">
        <v>0</v>
      </c>
      <c r="AV245" s="24">
        <v>2.5000000000000001E-3</v>
      </c>
      <c r="AW245" s="24" t="s">
        <v>30</v>
      </c>
      <c r="AX245" s="24" t="s">
        <v>30</v>
      </c>
      <c r="AY245" s="24">
        <v>0</v>
      </c>
      <c r="AZ245" s="24">
        <v>1.2500000000000001E-2</v>
      </c>
      <c r="BA245" s="24">
        <v>5.6050000000000004</v>
      </c>
      <c r="BB245" s="24">
        <v>5.7475000000000005</v>
      </c>
      <c r="BD245" s="102"/>
      <c r="BE245" s="102"/>
    </row>
    <row r="246" spans="1:57">
      <c r="A246">
        <v>244</v>
      </c>
      <c r="D246">
        <v>2024</v>
      </c>
      <c r="E246" s="31" t="s">
        <v>263</v>
      </c>
      <c r="F246">
        <v>4</v>
      </c>
      <c r="G246" s="24">
        <v>3.4819999999999993</v>
      </c>
      <c r="H246" s="24">
        <v>2.2319999999999998</v>
      </c>
      <c r="I246" s="24">
        <v>0.93999999999999984</v>
      </c>
      <c r="J246" s="24">
        <v>1.4359999999999999</v>
      </c>
      <c r="K246" s="24">
        <v>0.77400000000000002</v>
      </c>
      <c r="L246" s="24">
        <v>0.60399999999999987</v>
      </c>
      <c r="M246" s="24">
        <v>3.0200000000000005</v>
      </c>
      <c r="N246" s="24">
        <v>3.5620000000000003</v>
      </c>
      <c r="O246" s="24">
        <v>1.7280000000000002</v>
      </c>
      <c r="P246" s="24">
        <v>3.7759999999999998</v>
      </c>
      <c r="Q246" s="24">
        <v>0.32</v>
      </c>
      <c r="R246" s="24">
        <v>0.14000000000000001</v>
      </c>
      <c r="S246" s="24">
        <v>0.7</v>
      </c>
      <c r="T246" s="24">
        <v>0.434</v>
      </c>
      <c r="U246" s="24">
        <v>0</v>
      </c>
      <c r="V246" s="24">
        <v>0.03</v>
      </c>
      <c r="W246" s="24">
        <v>0.16600000000000001</v>
      </c>
      <c r="X246" s="24">
        <v>0.26200000000000001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>
        <v>0.16</v>
      </c>
      <c r="AD246" s="24">
        <v>6.2E-2</v>
      </c>
      <c r="AE246" s="24" t="s">
        <v>30</v>
      </c>
      <c r="AF246" s="24" t="s">
        <v>30</v>
      </c>
      <c r="AG246" s="24">
        <v>0.10600000000000001</v>
      </c>
      <c r="AH246" s="24">
        <v>4.2000000000000003E-2</v>
      </c>
      <c r="AI246" s="24">
        <v>2.6000000000000002E-2</v>
      </c>
      <c r="AJ246" s="24">
        <v>1.6E-2</v>
      </c>
      <c r="AK246" s="24">
        <v>1.8780000000000001</v>
      </c>
      <c r="AL246" s="24">
        <v>0.53600000000000003</v>
      </c>
      <c r="AM246" s="24" t="s">
        <v>30</v>
      </c>
      <c r="AN246" s="24" t="s">
        <v>30</v>
      </c>
      <c r="AO246" s="24">
        <v>8.5999999999999993E-2</v>
      </c>
      <c r="AP246" s="24">
        <v>0.02</v>
      </c>
      <c r="AQ246" s="24">
        <v>2.8000000000000004E-2</v>
      </c>
      <c r="AR246" s="24">
        <v>1.6E-2</v>
      </c>
      <c r="AS246" s="24">
        <v>1.6579999999999999</v>
      </c>
      <c r="AT246" s="24">
        <v>0.126</v>
      </c>
      <c r="AU246" s="24">
        <v>0</v>
      </c>
      <c r="AV246" s="24">
        <v>0</v>
      </c>
      <c r="AW246" s="24" t="s">
        <v>30</v>
      </c>
      <c r="AX246" s="24" t="s">
        <v>30</v>
      </c>
      <c r="AY246" s="24">
        <v>0</v>
      </c>
      <c r="AZ246" s="24">
        <v>1.6E-2</v>
      </c>
      <c r="BA246" s="24">
        <v>6.7799999999999994</v>
      </c>
      <c r="BB246" s="24">
        <v>3.4200000000000004</v>
      </c>
      <c r="BD246" s="102"/>
      <c r="BE246" s="102"/>
    </row>
    <row r="247" spans="1:57">
      <c r="A247">
        <v>245</v>
      </c>
      <c r="C247">
        <v>5</v>
      </c>
      <c r="D247">
        <v>2024</v>
      </c>
      <c r="E247" s="31" t="s">
        <v>263</v>
      </c>
      <c r="F247">
        <v>5</v>
      </c>
      <c r="G247" s="24">
        <v>1.7674999999999998</v>
      </c>
      <c r="H247" s="24">
        <v>0.26250000000000001</v>
      </c>
      <c r="I247" s="24">
        <v>2.7</v>
      </c>
      <c r="J247" s="24">
        <v>1.355</v>
      </c>
      <c r="K247" s="24">
        <v>0.54749999999999999</v>
      </c>
      <c r="L247" s="24">
        <v>0.76500000000000001</v>
      </c>
      <c r="M247" s="24">
        <v>2.7275</v>
      </c>
      <c r="N247" s="24">
        <v>4.5824999999999996</v>
      </c>
      <c r="O247" s="24">
        <v>1.8975</v>
      </c>
      <c r="P247" s="24">
        <v>4.5375000000000005</v>
      </c>
      <c r="Q247" s="24">
        <v>0.30000000000000004</v>
      </c>
      <c r="R247" s="24">
        <v>0.20749999999999999</v>
      </c>
      <c r="S247" s="24">
        <v>2.2399999999999998</v>
      </c>
      <c r="T247" s="24">
        <v>1.8525</v>
      </c>
      <c r="U247" s="24">
        <v>7.4999999999999997E-3</v>
      </c>
      <c r="V247" s="24">
        <v>4.7500000000000001E-2</v>
      </c>
      <c r="W247" s="24">
        <v>0.26750000000000002</v>
      </c>
      <c r="X247" s="24">
        <v>0.32250000000000001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>
        <v>0.995</v>
      </c>
      <c r="AD247" s="24">
        <v>0.26500000000000001</v>
      </c>
      <c r="AE247" s="24" t="s">
        <v>30</v>
      </c>
      <c r="AF247" s="24" t="s">
        <v>30</v>
      </c>
      <c r="AG247" s="24">
        <v>7.7500000000000013E-2</v>
      </c>
      <c r="AH247" s="24">
        <v>6.25E-2</v>
      </c>
      <c r="AI247" s="24">
        <v>0</v>
      </c>
      <c r="AJ247" s="24">
        <v>3.2500000000000001E-2</v>
      </c>
      <c r="AK247" s="24">
        <v>1.5974999999999999</v>
      </c>
      <c r="AL247" s="24">
        <v>0.71750000000000003</v>
      </c>
      <c r="AM247" s="24" t="s">
        <v>30</v>
      </c>
      <c r="AN247" s="24" t="s">
        <v>30</v>
      </c>
      <c r="AO247" s="24">
        <v>3.5000000000000003E-2</v>
      </c>
      <c r="AP247" s="24">
        <v>1.7500000000000002E-2</v>
      </c>
      <c r="AQ247" s="24">
        <v>0.25</v>
      </c>
      <c r="AR247" s="24">
        <v>2.4999999999999998E-2</v>
      </c>
      <c r="AS247" s="24">
        <v>1.8199999999999998</v>
      </c>
      <c r="AT247" s="24">
        <v>0.2175</v>
      </c>
      <c r="AU247" s="24">
        <v>0</v>
      </c>
      <c r="AV247" s="24">
        <v>0</v>
      </c>
      <c r="AW247" s="24" t="s">
        <v>30</v>
      </c>
      <c r="AX247" s="24" t="s">
        <v>30</v>
      </c>
      <c r="AY247" s="24">
        <v>0</v>
      </c>
      <c r="AZ247" s="24">
        <v>0.02</v>
      </c>
      <c r="BA247" s="24">
        <v>14.824999999999999</v>
      </c>
      <c r="BB247" s="24">
        <v>3.2274999999999996</v>
      </c>
      <c r="BD247" s="102"/>
      <c r="BE247" s="102"/>
    </row>
    <row r="248" spans="1:57">
      <c r="A248">
        <v>246</v>
      </c>
      <c r="D248">
        <v>2024</v>
      </c>
      <c r="E248" s="31" t="s">
        <v>263</v>
      </c>
      <c r="F248">
        <v>6</v>
      </c>
      <c r="G248" s="24">
        <v>1.55</v>
      </c>
      <c r="H248" s="24">
        <v>0.16999999999999998</v>
      </c>
      <c r="I248" s="24">
        <v>4.0250000000000004</v>
      </c>
      <c r="J248" s="24">
        <v>1.3049999999999999</v>
      </c>
      <c r="K248" s="24">
        <v>0.57250000000000001</v>
      </c>
      <c r="L248" s="24">
        <v>0.85250000000000004</v>
      </c>
      <c r="M248" s="24">
        <v>2.75</v>
      </c>
      <c r="N248" s="24">
        <v>4.3025000000000002</v>
      </c>
      <c r="O248" s="24">
        <v>2.1425000000000001</v>
      </c>
      <c r="P248" s="24">
        <v>4.4749999999999996</v>
      </c>
      <c r="Q248" s="24">
        <v>0.16</v>
      </c>
      <c r="R248" s="24">
        <v>0.22499999999999998</v>
      </c>
      <c r="S248" s="24">
        <v>2.9175000000000004</v>
      </c>
      <c r="T248" s="24">
        <v>5.83</v>
      </c>
      <c r="U248" s="24">
        <v>0</v>
      </c>
      <c r="V248" s="24">
        <v>0.09</v>
      </c>
      <c r="W248" s="24">
        <v>0.24249999999999999</v>
      </c>
      <c r="X248" s="24">
        <v>0.33250000000000002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>
        <v>1.2574999999999998</v>
      </c>
      <c r="AD248" s="24">
        <v>1.02</v>
      </c>
      <c r="AE248" s="24" t="s">
        <v>30</v>
      </c>
      <c r="AF248" s="24" t="s">
        <v>30</v>
      </c>
      <c r="AG248" s="24">
        <v>3.2500000000000001E-2</v>
      </c>
      <c r="AH248" s="24">
        <v>7.0000000000000007E-2</v>
      </c>
      <c r="AI248" s="24">
        <v>3.2500000000000001E-2</v>
      </c>
      <c r="AJ248" s="24">
        <v>4.2500000000000003E-2</v>
      </c>
      <c r="AK248" s="24">
        <v>1.2825</v>
      </c>
      <c r="AL248" s="24">
        <v>0.71250000000000002</v>
      </c>
      <c r="AM248" s="24" t="s">
        <v>30</v>
      </c>
      <c r="AN248" s="24" t="s">
        <v>30</v>
      </c>
      <c r="AO248" s="24">
        <v>3.5000000000000003E-2</v>
      </c>
      <c r="AP248" s="24">
        <v>2.2499999999999999E-2</v>
      </c>
      <c r="AQ248" s="24">
        <v>3.5000000000000003E-2</v>
      </c>
      <c r="AR248" s="24">
        <v>4.0000000000000008E-2</v>
      </c>
      <c r="AS248" s="24">
        <v>2.3574999999999999</v>
      </c>
      <c r="AT248" s="24">
        <v>0.34</v>
      </c>
      <c r="AU248" s="24">
        <v>0</v>
      </c>
      <c r="AV248" s="24">
        <v>0</v>
      </c>
      <c r="AW248" s="24" t="s">
        <v>30</v>
      </c>
      <c r="AX248" s="24" t="s">
        <v>30</v>
      </c>
      <c r="AY248" s="24">
        <v>0</v>
      </c>
      <c r="AZ248" s="24">
        <v>3.0000000000000002E-2</v>
      </c>
      <c r="BA248" s="24">
        <v>23.387499999999999</v>
      </c>
      <c r="BB248" s="24">
        <v>4.6375000000000002</v>
      </c>
      <c r="BD248" s="102"/>
      <c r="BE248" s="102"/>
    </row>
    <row r="249" spans="1:57">
      <c r="A249">
        <v>247</v>
      </c>
      <c r="C249">
        <v>7</v>
      </c>
      <c r="D249">
        <v>2024</v>
      </c>
      <c r="E249" s="31" t="s">
        <v>263</v>
      </c>
      <c r="F249">
        <v>7</v>
      </c>
      <c r="G249" s="24">
        <v>7.944</v>
      </c>
      <c r="H249" s="24">
        <v>0.35399999999999998</v>
      </c>
      <c r="I249" s="24">
        <v>2.2320000000000002</v>
      </c>
      <c r="J249" s="24">
        <v>1.7259999999999998</v>
      </c>
      <c r="K249" s="24">
        <v>0.53200000000000003</v>
      </c>
      <c r="L249" s="24">
        <v>0.53600000000000003</v>
      </c>
      <c r="M249" s="24">
        <v>2.048</v>
      </c>
      <c r="N249" s="24">
        <v>2.62</v>
      </c>
      <c r="O249" s="24">
        <v>2.1840000000000002</v>
      </c>
      <c r="P249" s="24">
        <v>3.2380000000000004</v>
      </c>
      <c r="Q249" s="24">
        <v>0.252</v>
      </c>
      <c r="R249" s="24">
        <v>0.188</v>
      </c>
      <c r="S249" s="24">
        <v>2.1719999999999997</v>
      </c>
      <c r="T249" s="24">
        <v>11.604000000000001</v>
      </c>
      <c r="U249" s="24">
        <v>6.0000000000000001E-3</v>
      </c>
      <c r="V249" s="24">
        <v>0.10600000000000001</v>
      </c>
      <c r="W249" s="24">
        <v>0.21800000000000003</v>
      </c>
      <c r="X249" s="24">
        <v>0.27599999999999997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>
        <v>0.54399999999999993</v>
      </c>
      <c r="AD249" s="24">
        <v>2.0659999999999998</v>
      </c>
      <c r="AE249" s="24" t="s">
        <v>30</v>
      </c>
      <c r="AF249" s="24" t="s">
        <v>30</v>
      </c>
      <c r="AG249" s="24">
        <v>3.2000000000000001E-2</v>
      </c>
      <c r="AH249" s="24">
        <v>0.05</v>
      </c>
      <c r="AI249" s="24">
        <v>4.8000000000000001E-2</v>
      </c>
      <c r="AJ249" s="24">
        <v>2.6000000000000002E-2</v>
      </c>
      <c r="AK249" s="24">
        <v>1.5059999999999998</v>
      </c>
      <c r="AL249" s="24">
        <v>0.53400000000000003</v>
      </c>
      <c r="AM249" s="24" t="s">
        <v>30</v>
      </c>
      <c r="AN249" s="24" t="s">
        <v>30</v>
      </c>
      <c r="AO249" s="24">
        <v>2.8000000000000004E-2</v>
      </c>
      <c r="AP249" s="24">
        <v>2.2000000000000002E-2</v>
      </c>
      <c r="AQ249" s="24">
        <v>5.7999999999999996E-2</v>
      </c>
      <c r="AR249" s="24">
        <v>0.03</v>
      </c>
      <c r="AS249" s="24">
        <v>1.9140000000000001</v>
      </c>
      <c r="AT249" s="24">
        <v>0.71400000000000008</v>
      </c>
      <c r="AU249" s="24">
        <v>0</v>
      </c>
      <c r="AV249" s="24">
        <v>0</v>
      </c>
      <c r="AW249" s="24" t="s">
        <v>30</v>
      </c>
      <c r="AX249" s="24" t="s">
        <v>30</v>
      </c>
      <c r="AY249" s="24">
        <v>5.6000000000000008E-2</v>
      </c>
      <c r="AZ249" s="24">
        <v>8.0000000000000002E-3</v>
      </c>
      <c r="BA249" s="24">
        <v>21.834</v>
      </c>
      <c r="BB249" s="24">
        <v>12.148</v>
      </c>
    </row>
    <row r="250" spans="1:57">
      <c r="A250">
        <v>248</v>
      </c>
      <c r="D250">
        <v>2024</v>
      </c>
      <c r="E250" s="31" t="s">
        <v>263</v>
      </c>
      <c r="F250">
        <v>8</v>
      </c>
      <c r="G250" s="24">
        <v>9.2124999999999986</v>
      </c>
      <c r="H250" s="24">
        <v>0.33250000000000002</v>
      </c>
      <c r="I250" s="24">
        <v>0.42</v>
      </c>
      <c r="J250" s="24">
        <v>0.84749999999999992</v>
      </c>
      <c r="K250" s="24">
        <v>0.48250000000000004</v>
      </c>
      <c r="L250" s="24">
        <v>0.30249999999999999</v>
      </c>
      <c r="M250" s="24">
        <v>2.0425</v>
      </c>
      <c r="N250" s="24">
        <v>1.5449999999999999</v>
      </c>
      <c r="O250" s="24">
        <v>2.0150000000000001</v>
      </c>
      <c r="P250" s="24">
        <v>2.2949999999999999</v>
      </c>
      <c r="Q250" s="24">
        <v>0.12</v>
      </c>
      <c r="R250" s="24">
        <v>0.13</v>
      </c>
      <c r="S250" s="24">
        <v>1.45</v>
      </c>
      <c r="T250" s="24">
        <v>5.4249999999999998</v>
      </c>
      <c r="U250" s="24">
        <v>2.2499999999999999E-2</v>
      </c>
      <c r="V250" s="24">
        <v>0.13</v>
      </c>
      <c r="W250" s="24">
        <v>0.23250000000000001</v>
      </c>
      <c r="X250" s="24">
        <v>0.25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>
        <v>0.25499999999999995</v>
      </c>
      <c r="AD250" s="24">
        <v>0.84249999999999992</v>
      </c>
      <c r="AE250" s="24" t="s">
        <v>30</v>
      </c>
      <c r="AF250" s="24" t="s">
        <v>30</v>
      </c>
      <c r="AG250" s="24">
        <v>2.2499999999999999E-2</v>
      </c>
      <c r="AH250" s="24">
        <v>3.5000000000000003E-2</v>
      </c>
      <c r="AI250" s="24">
        <v>0</v>
      </c>
      <c r="AJ250" s="24">
        <v>1.2500000000000001E-2</v>
      </c>
      <c r="AK250" s="24">
        <v>0.66500000000000004</v>
      </c>
      <c r="AL250" s="24">
        <v>0.44500000000000001</v>
      </c>
      <c r="AM250" s="24" t="s">
        <v>30</v>
      </c>
      <c r="AN250" s="24" t="s">
        <v>30</v>
      </c>
      <c r="AO250" s="24">
        <v>3.5000000000000003E-2</v>
      </c>
      <c r="AP250" s="24">
        <v>2.75E-2</v>
      </c>
      <c r="AQ250" s="24">
        <v>0</v>
      </c>
      <c r="AR250" s="24">
        <v>3.2500000000000001E-2</v>
      </c>
      <c r="AS250" s="24">
        <v>1.2850000000000001</v>
      </c>
      <c r="AT250" s="24">
        <v>1.1975</v>
      </c>
      <c r="AU250" s="24">
        <v>0</v>
      </c>
      <c r="AV250" s="24">
        <v>0</v>
      </c>
      <c r="AW250" s="24" t="s">
        <v>30</v>
      </c>
      <c r="AX250" s="24" t="s">
        <v>30</v>
      </c>
      <c r="AY250" s="24">
        <v>0</v>
      </c>
      <c r="AZ250" s="24">
        <v>1.2500000000000001E-2</v>
      </c>
      <c r="BA250" s="24">
        <v>5.7350000000000003</v>
      </c>
      <c r="BB250" s="24">
        <v>8.81</v>
      </c>
    </row>
    <row r="251" spans="1:57">
      <c r="A251">
        <v>249</v>
      </c>
      <c r="C251">
        <v>9</v>
      </c>
      <c r="D251">
        <v>2024</v>
      </c>
      <c r="E251" s="31" t="s">
        <v>263</v>
      </c>
      <c r="F251">
        <v>9</v>
      </c>
      <c r="G251" s="24">
        <v>16.157999999999998</v>
      </c>
      <c r="H251" s="24">
        <v>0.58200000000000007</v>
      </c>
      <c r="I251" s="24">
        <v>0.17399999999999999</v>
      </c>
      <c r="J251" s="24">
        <v>0.49000000000000005</v>
      </c>
      <c r="K251" s="24">
        <v>0.41399999999999998</v>
      </c>
      <c r="L251" s="24">
        <v>0.26</v>
      </c>
      <c r="M251" s="24">
        <v>2.1100000000000003</v>
      </c>
      <c r="N251" s="24">
        <v>1.8619999999999997</v>
      </c>
      <c r="O251" s="24">
        <v>1.9019999999999999</v>
      </c>
      <c r="P251" s="24">
        <v>2.6459999999999999</v>
      </c>
      <c r="Q251" s="24">
        <v>0.14000000000000001</v>
      </c>
      <c r="R251" s="24">
        <v>0.13600000000000001</v>
      </c>
      <c r="S251" s="24">
        <v>2.8939999999999997</v>
      </c>
      <c r="T251" s="24">
        <v>7.9419999999999984</v>
      </c>
      <c r="U251" s="24">
        <v>2.4E-2</v>
      </c>
      <c r="V251" s="24">
        <v>0.20400000000000001</v>
      </c>
      <c r="W251" s="24">
        <v>0.22000000000000003</v>
      </c>
      <c r="X251" s="24">
        <v>0.27200000000000002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>
        <v>0.12800000000000003</v>
      </c>
      <c r="AD251" s="24">
        <v>0.56200000000000006</v>
      </c>
      <c r="AE251" s="24" t="s">
        <v>30</v>
      </c>
      <c r="AF251" s="24" t="s">
        <v>30</v>
      </c>
      <c r="AG251" s="24">
        <v>5.4000000000000006E-2</v>
      </c>
      <c r="AH251" s="24">
        <v>3.7999999999999999E-2</v>
      </c>
      <c r="AI251" s="24">
        <v>2.1999999999999999E-2</v>
      </c>
      <c r="AJ251" s="24">
        <v>1.4000000000000002E-2</v>
      </c>
      <c r="AK251" s="24">
        <v>0.46800000000000008</v>
      </c>
      <c r="AL251" s="24">
        <v>0.42599999999999999</v>
      </c>
      <c r="AM251" s="24" t="s">
        <v>30</v>
      </c>
      <c r="AN251" s="24" t="s">
        <v>30</v>
      </c>
      <c r="AO251" s="24">
        <v>8.4000000000000005E-2</v>
      </c>
      <c r="AP251" s="24">
        <v>2.6000000000000002E-2</v>
      </c>
      <c r="AQ251" s="24">
        <v>2.8000000000000004E-2</v>
      </c>
      <c r="AR251" s="24">
        <v>5.2000000000000005E-2</v>
      </c>
      <c r="AS251" s="24">
        <v>0.88600000000000012</v>
      </c>
      <c r="AT251" s="24">
        <v>1.5379999999999998</v>
      </c>
      <c r="AU251" s="24">
        <v>0</v>
      </c>
      <c r="AV251" s="24">
        <v>0</v>
      </c>
      <c r="AW251" s="24" t="s">
        <v>30</v>
      </c>
      <c r="AX251" s="24" t="s">
        <v>30</v>
      </c>
      <c r="AY251" s="24">
        <v>2.8000000000000004E-2</v>
      </c>
      <c r="AZ251" s="24">
        <v>4.0000000000000001E-3</v>
      </c>
      <c r="BA251" s="24">
        <v>1.9240000000000002</v>
      </c>
      <c r="BB251" s="24">
        <v>4.57</v>
      </c>
    </row>
    <row r="252" spans="1:57">
      <c r="A252">
        <v>250</v>
      </c>
      <c r="D252">
        <v>2024</v>
      </c>
      <c r="E252" s="31" t="s">
        <v>263</v>
      </c>
      <c r="F252">
        <v>10</v>
      </c>
      <c r="G252" s="24">
        <v>13.015000000000001</v>
      </c>
      <c r="H252" s="24">
        <v>0.88250000000000006</v>
      </c>
      <c r="I252" s="24">
        <v>0.13250000000000001</v>
      </c>
      <c r="J252" s="24">
        <v>0.26750000000000002</v>
      </c>
      <c r="K252" s="24">
        <v>0.33750000000000002</v>
      </c>
      <c r="L252" s="24">
        <v>0.22</v>
      </c>
      <c r="M252" s="24">
        <v>1.6325000000000001</v>
      </c>
      <c r="N252" s="24">
        <v>1.8875000000000002</v>
      </c>
      <c r="O252" s="24">
        <v>1.5000000000000002</v>
      </c>
      <c r="P252" s="24">
        <v>2.59</v>
      </c>
      <c r="Q252" s="24">
        <v>7.4999999999999997E-2</v>
      </c>
      <c r="R252" s="24">
        <v>0.16250000000000001</v>
      </c>
      <c r="S252" s="24">
        <v>9.3975000000000009</v>
      </c>
      <c r="T252" s="24">
        <v>8.9775000000000009</v>
      </c>
      <c r="U252" s="24">
        <v>0.22499999999999998</v>
      </c>
      <c r="V252" s="24">
        <v>0.32000000000000006</v>
      </c>
      <c r="W252" s="24">
        <v>0.22749999999999998</v>
      </c>
      <c r="X252" s="24">
        <v>0.2525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>
        <v>8.5000000000000006E-2</v>
      </c>
      <c r="AD252" s="24">
        <v>0.27</v>
      </c>
      <c r="AE252" s="24" t="s">
        <v>30</v>
      </c>
      <c r="AF252" s="24" t="s">
        <v>30</v>
      </c>
      <c r="AG252" s="24">
        <v>3.7499999999999999E-2</v>
      </c>
      <c r="AH252" s="24">
        <v>3.5000000000000003E-2</v>
      </c>
      <c r="AI252" s="24">
        <v>0</v>
      </c>
      <c r="AJ252" s="24">
        <v>0.01</v>
      </c>
      <c r="AK252" s="24">
        <v>0.9425</v>
      </c>
      <c r="AL252" s="24">
        <v>0.46500000000000002</v>
      </c>
      <c r="AM252" s="24" t="s">
        <v>30</v>
      </c>
      <c r="AN252" s="24" t="s">
        <v>30</v>
      </c>
      <c r="AO252" s="24">
        <v>0</v>
      </c>
      <c r="AP252" s="24">
        <v>0.02</v>
      </c>
      <c r="AQ252" s="24">
        <v>0</v>
      </c>
      <c r="AR252" s="24">
        <v>4.5000000000000005E-2</v>
      </c>
      <c r="AS252" s="24">
        <v>0.86</v>
      </c>
      <c r="AT252" s="24">
        <v>2.2275</v>
      </c>
      <c r="AU252" s="24">
        <v>0</v>
      </c>
      <c r="AV252" s="24">
        <v>7.4999999999999997E-3</v>
      </c>
      <c r="AW252" s="24" t="s">
        <v>30</v>
      </c>
      <c r="AX252" s="24" t="s">
        <v>30</v>
      </c>
      <c r="AY252" s="24">
        <v>3.5000000000000003E-2</v>
      </c>
      <c r="AZ252" s="24">
        <v>2.5000000000000001E-3</v>
      </c>
      <c r="BA252" s="24">
        <v>1.0725</v>
      </c>
      <c r="BB252" s="24">
        <v>1.875</v>
      </c>
    </row>
    <row r="253" spans="1:57">
      <c r="A253">
        <v>251</v>
      </c>
      <c r="C253">
        <v>11</v>
      </c>
      <c r="D253">
        <v>2024</v>
      </c>
      <c r="E253" s="31" t="s">
        <v>263</v>
      </c>
      <c r="F253">
        <v>11</v>
      </c>
      <c r="G253" s="24">
        <v>5.3824999999999994</v>
      </c>
      <c r="H253" s="24">
        <v>2.54</v>
      </c>
      <c r="I253" s="24">
        <v>0.11749999999999999</v>
      </c>
      <c r="J253" s="24">
        <v>0.25</v>
      </c>
      <c r="K253" s="24">
        <v>0.13250000000000001</v>
      </c>
      <c r="L253" s="24">
        <v>0.27750000000000002</v>
      </c>
      <c r="M253" s="24">
        <v>1.47</v>
      </c>
      <c r="N253" s="24">
        <v>2.1475</v>
      </c>
      <c r="O253" s="24">
        <v>1.5174999999999998</v>
      </c>
      <c r="P253" s="24">
        <v>3.14</v>
      </c>
      <c r="Q253" s="24">
        <v>0.20500000000000002</v>
      </c>
      <c r="R253" s="24">
        <v>0.22750000000000001</v>
      </c>
      <c r="S253" s="24">
        <v>7.0549999999999997</v>
      </c>
      <c r="T253" s="24">
        <v>4.0075000000000003</v>
      </c>
      <c r="U253" s="24">
        <v>0.29749999999999999</v>
      </c>
      <c r="V253" s="24">
        <v>0.58000000000000007</v>
      </c>
      <c r="W253" s="24">
        <v>0.22750000000000001</v>
      </c>
      <c r="X253" s="24">
        <v>0.24249999999999999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>
        <v>7.7499999999999999E-2</v>
      </c>
      <c r="AD253" s="24">
        <v>0.09</v>
      </c>
      <c r="AE253" s="24" t="s">
        <v>30</v>
      </c>
      <c r="AF253" s="24" t="s">
        <v>30</v>
      </c>
      <c r="AG253" s="24">
        <v>4.4999999999999998E-2</v>
      </c>
      <c r="AH253" s="24">
        <v>0.03</v>
      </c>
      <c r="AI253" s="24">
        <v>0</v>
      </c>
      <c r="AJ253" s="24">
        <v>1.7500000000000002E-2</v>
      </c>
      <c r="AK253" s="24">
        <v>0.69500000000000006</v>
      </c>
      <c r="AL253" s="24">
        <v>0.52500000000000002</v>
      </c>
      <c r="AM253" s="24" t="s">
        <v>30</v>
      </c>
      <c r="AN253" s="24" t="s">
        <v>30</v>
      </c>
      <c r="AO253" s="24">
        <v>3.5000000000000003E-2</v>
      </c>
      <c r="AP253" s="24">
        <v>2.5000000000000001E-2</v>
      </c>
      <c r="AQ253" s="24">
        <v>0</v>
      </c>
      <c r="AR253" s="24">
        <v>3.5000000000000003E-2</v>
      </c>
      <c r="AS253" s="24">
        <v>0.53500000000000003</v>
      </c>
      <c r="AT253" s="24">
        <v>2.5274999999999999</v>
      </c>
      <c r="AU253" s="24">
        <v>0</v>
      </c>
      <c r="AV253" s="24">
        <v>2.5000000000000001E-3</v>
      </c>
      <c r="AW253" s="24" t="s">
        <v>30</v>
      </c>
      <c r="AX253" s="24" t="s">
        <v>30</v>
      </c>
      <c r="AY253" s="24">
        <v>0</v>
      </c>
      <c r="AZ253" s="24">
        <v>7.4999999999999997E-3</v>
      </c>
      <c r="BA253" s="24">
        <v>0.68750000000000011</v>
      </c>
      <c r="BB253" s="24">
        <v>1.9</v>
      </c>
    </row>
    <row r="254" spans="1:57">
      <c r="A254">
        <v>252</v>
      </c>
      <c r="D254">
        <v>2024</v>
      </c>
      <c r="E254" s="31" t="s">
        <v>263</v>
      </c>
      <c r="F254">
        <v>12</v>
      </c>
      <c r="G254" s="24">
        <v>10.977499999999999</v>
      </c>
      <c r="H254" s="24">
        <v>33.784999999999997</v>
      </c>
      <c r="I254" s="24">
        <v>0.1525</v>
      </c>
      <c r="J254" s="24">
        <v>0.35499999999999998</v>
      </c>
      <c r="K254" s="24">
        <v>0.15000000000000002</v>
      </c>
      <c r="L254" s="24">
        <v>0.41749999999999998</v>
      </c>
      <c r="M254" s="24">
        <v>2.2250000000000001</v>
      </c>
      <c r="N254" s="24">
        <v>2.5525000000000002</v>
      </c>
      <c r="O254" s="24">
        <v>2.1625000000000001</v>
      </c>
      <c r="P254" s="24">
        <v>4.8574999999999999</v>
      </c>
      <c r="Q254" s="24">
        <v>0.24249999999999999</v>
      </c>
      <c r="R254" s="24">
        <v>0.30499999999999999</v>
      </c>
      <c r="S254" s="24">
        <v>1.9300000000000002</v>
      </c>
      <c r="T254" s="24">
        <v>1.175</v>
      </c>
      <c r="U254" s="24">
        <v>0.28250000000000003</v>
      </c>
      <c r="V254" s="24">
        <v>0.91999999999999993</v>
      </c>
      <c r="W254" s="24">
        <v>0.23499999999999999</v>
      </c>
      <c r="X254" s="24">
        <v>0.23749999999999999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>
        <v>1.4999999999999999E-2</v>
      </c>
      <c r="AD254" s="24">
        <v>3.0000000000000002E-2</v>
      </c>
      <c r="AE254" s="24" t="s">
        <v>30</v>
      </c>
      <c r="AF254" s="24" t="s">
        <v>30</v>
      </c>
      <c r="AG254" s="24">
        <v>1.4999999999999999E-2</v>
      </c>
      <c r="AH254" s="24">
        <v>3.7499999999999999E-2</v>
      </c>
      <c r="AI254" s="24">
        <v>0</v>
      </c>
      <c r="AJ254" s="24">
        <v>4.4999999999999998E-2</v>
      </c>
      <c r="AK254" s="24">
        <v>0.94500000000000006</v>
      </c>
      <c r="AL254" s="24">
        <v>0.8125</v>
      </c>
      <c r="AM254" s="24" t="s">
        <v>30</v>
      </c>
      <c r="AN254" s="24" t="s">
        <v>30</v>
      </c>
      <c r="AO254" s="24">
        <v>0</v>
      </c>
      <c r="AP254" s="24">
        <v>2.75E-2</v>
      </c>
      <c r="AQ254" s="24">
        <v>3.5000000000000003E-2</v>
      </c>
      <c r="AR254" s="24">
        <v>3.0000000000000002E-2</v>
      </c>
      <c r="AS254" s="24">
        <v>0.32250000000000001</v>
      </c>
      <c r="AT254" s="24">
        <v>1.7424999999999997</v>
      </c>
      <c r="AU254" s="24">
        <v>0</v>
      </c>
      <c r="AV254" s="24">
        <v>2.5000000000000001E-3</v>
      </c>
      <c r="AW254" s="24" t="s">
        <v>30</v>
      </c>
      <c r="AX254" s="24" t="s">
        <v>30</v>
      </c>
      <c r="AY254" s="24">
        <v>3.5000000000000003E-2</v>
      </c>
      <c r="AZ254" s="24">
        <v>0.02</v>
      </c>
      <c r="BA254" s="24">
        <v>1.0575000000000001</v>
      </c>
      <c r="BB254" s="24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1" t="s">
        <v>262</v>
      </c>
      <c r="F255">
        <v>1</v>
      </c>
      <c r="G255" s="24">
        <f t="array" ref="G255">AVERAGE(IF(年次別!$F255=TRANSPOSE(カレンダー!$A$2:$A$54),令和7年各保健所毎集計!$N$19:$BN$19))</f>
        <v>27.357999999999997</v>
      </c>
      <c r="H255" s="24">
        <f t="array" ref="H255">AVERAGE(IF(年次別!$F255=TRANSPOSE(カレンダー!$A$2:$A$54),令和7年各保健所毎集計!$N$20:$BN$20))</f>
        <v>20.830000000000002</v>
      </c>
      <c r="I255" s="24">
        <f t="array" ref="I255">AVERAGE(IF(年次別!$F255=TRANSPOSE(カレンダー!$A$2:$A$54),令和7年各保健所毎集計!$N$35:$BN$35))</f>
        <v>7.5999999999999998E-2</v>
      </c>
      <c r="J255" s="24">
        <f t="array" ref="J255">AVERAGE(IF(年次別!$F255=TRANSPOSE(カレンダー!$A$2:$A$54),令和7年各保健所毎集計!$N$36:$BN$36))</f>
        <v>0.502</v>
      </c>
      <c r="K255" s="24">
        <f t="array" ref="K255">AVERAGE(IF(年次別!$F255=TRANSPOSE(カレンダー!$A$2:$A$54),令和7年各保健所毎集計!$N$51:$BN$51))</f>
        <v>0.15</v>
      </c>
      <c r="L255" s="24">
        <f t="array" ref="L255">AVERAGE(IF(年次別!$F255=TRANSPOSE(カレンダー!$A$2:$A$54),令和7年各保健所毎集計!$N$52:$BN$52))</f>
        <v>0.25600000000000001</v>
      </c>
      <c r="M255" s="24">
        <f t="array" ref="M255">AVERAGE(IF(年次別!$F255=TRANSPOSE(カレンダー!$A$2:$A$54),令和7年各保健所毎集計!$N$67:$BN$67))</f>
        <v>1.9280000000000002</v>
      </c>
      <c r="N255" s="24">
        <f t="array" ref="N255">AVERAGE(IF(年次別!$F255=TRANSPOSE(カレンダー!$A$2:$A$54),令和7年各保健所毎集計!$N$68:$BN$68))</f>
        <v>1.81</v>
      </c>
      <c r="O255" s="24">
        <f t="array" ref="O255">AVERAGE(IF(年次別!$F255=TRANSPOSE(カレンダー!$A$2:$A$54),令和7年各保健所毎集計!$N$83:$BN$83))</f>
        <v>2.456</v>
      </c>
      <c r="P255" s="24">
        <f t="array" ref="P255">AVERAGE(IF(年次別!$F255=TRANSPOSE(カレンダー!$A$2:$A$54),令和7年各保健所毎集計!$N$84:$BN$84))</f>
        <v>4.5319999999999991</v>
      </c>
      <c r="Q255" s="24">
        <f t="array" ref="Q255">AVERAGE(IF(年次別!$F255=TRANSPOSE(カレンダー!$A$2:$A$54),令和7年各保健所毎集計!$N$99:$BN$99))</f>
        <v>0.5</v>
      </c>
      <c r="R255" s="24">
        <f t="array" ref="R255">AVERAGE(IF(年次別!$F255=TRANSPOSE(カレンダー!$A$2:$A$54),令和7年各保健所毎集計!$N$100:$BN$100))</f>
        <v>0.22399999999999998</v>
      </c>
      <c r="S255" s="24">
        <f t="array" ref="S255">AVERAGE(IF(年次別!$F255=TRANSPOSE(カレンダー!$A$2:$A$54),令和7年各保健所毎集計!$N$115:$BN$115))</f>
        <v>0.126</v>
      </c>
      <c r="T255" s="24">
        <f t="array" ref="T255">AVERAGE(IF(年次別!$F255=TRANSPOSE(カレンダー!$A$2:$A$54),令和7年各保健所毎集計!$N$116:$BN$116))</f>
        <v>0.11599999999999999</v>
      </c>
      <c r="U255" s="24">
        <f t="array" ref="U255">AVERAGE(IF(年次別!$F255=TRANSPOSE(カレンダー!$A$2:$A$54),令和7年各保健所毎集計!$N$131:$BN$131))</f>
        <v>0.32599999999999996</v>
      </c>
      <c r="V255" s="24">
        <f t="array" ref="V255">AVERAGE(IF(年次別!$F255=TRANSPOSE(カレンダー!$A$2:$A$54),令和7年各保健所毎集計!$N$132:$BN$132))</f>
        <v>0.78800000000000003</v>
      </c>
      <c r="W255" s="24">
        <f t="array" ref="W255">AVERAGE(IF(年次別!$F255=TRANSPOSE(カレンダー!$A$2:$A$54),令和7年各保健所毎集計!$N$147:$BN$147))</f>
        <v>0.156</v>
      </c>
      <c r="X255" s="24">
        <f t="array" ref="X255">AVERAGE(IF(年次別!$F255=TRANSPOSE(カレンダー!$A$2:$A$54),令和7年各保健所毎集計!$N$148:$BN$148))</f>
        <v>0.16600000000000001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>
        <f t="array" ref="AC255">AVERAGE(IF(年次別!$F255=TRANSPOSE(カレンダー!$A$2:$A$54),令和7年各保健所毎集計!$N$163:$BN$163))</f>
        <v>1.2E-2</v>
      </c>
      <c r="AD255" s="24">
        <f t="array" ref="AD255">AVERAGE(IF(年次別!$F255=TRANSPOSE(カレンダー!$A$2:$A$54),令和7年各保健所毎集計!$N$164:$BN$164))</f>
        <v>8.0000000000000002E-3</v>
      </c>
      <c r="AE255" s="24" t="s">
        <v>30</v>
      </c>
      <c r="AF255" s="24" t="s">
        <v>30</v>
      </c>
      <c r="AG255" s="24">
        <f t="array" ref="AG255">AVERAGE(IF(年次別!$F255=TRANSPOSE(カレンダー!$A$2:$A$54),令和7年各保健所毎集計!$N$179:$BN$179))</f>
        <v>3.7999999999999999E-2</v>
      </c>
      <c r="AH255" s="24">
        <f t="array" ref="AH255">AVERAGE(IF(年次別!$F255=TRANSPOSE(カレンダー!$A$2:$A$54),令和7年各保健所毎集計!$N$180:$BN$180))</f>
        <v>2.6000000000000002E-2</v>
      </c>
      <c r="AI255" s="24">
        <f t="array" ref="AI255">AVERAGE(IF(年次別!$F255=TRANSPOSE(カレンダー!$A$2:$A$54),令和7年各保健所毎集計!$N$195:$BN$195))</f>
        <v>4.3999999999999997E-2</v>
      </c>
      <c r="AJ255" s="24">
        <f t="array" ref="AJ255">AVERAGE(IF(年次別!$F255=TRANSPOSE(カレンダー!$A$2:$A$54),令和7年各保健所毎集計!$N$196:$BN$196))</f>
        <v>4.6000000000000006E-2</v>
      </c>
      <c r="AK255" s="24">
        <f t="array" ref="AK255">AVERAGE(IF(年次別!$F255=TRANSPOSE(カレンダー!$A$2:$A$54),令和7年各保健所毎集計!$N$211:$BN$211))</f>
        <v>1.798</v>
      </c>
      <c r="AL255" s="24">
        <f t="array" ref="AL255">AVERAGE(IF(年次別!$F255=TRANSPOSE(カレンダー!$A$2:$A$54),令和7年各保健所毎集計!$N$212:$BN$212))</f>
        <v>0.65199999999999991</v>
      </c>
      <c r="AM255" s="24" t="s">
        <v>30</v>
      </c>
      <c r="AN255" s="24" t="s">
        <v>30</v>
      </c>
      <c r="AO255" s="24">
        <f t="array" ref="AO255">AVERAGE(IF(年次別!$F255=TRANSPOSE(カレンダー!$A$2:$A$54),令和7年各保健所毎集計!$N$227:$BN$227))</f>
        <v>2.8000000000000004E-2</v>
      </c>
      <c r="AP255" s="24">
        <f t="array" ref="AP255">AVERAGE(IF(年次別!$F255=TRANSPOSE(カレンダー!$A$2:$A$54),令和7年各保健所毎集計!$N$228:$BN$228))</f>
        <v>2.2000000000000002E-2</v>
      </c>
      <c r="AQ255" s="24">
        <f t="array" ref="AQ255">AVERAGE(IF(年次別!$F255=TRANSPOSE(カレンダー!$A$2:$A$54),令和7年各保健所毎集計!$N$243:$BN$243))</f>
        <v>0</v>
      </c>
      <c r="AR255" s="24">
        <f t="array" ref="AR255">AVERAGE(IF(年次別!$F255=TRANSPOSE(カレンダー!$A$2:$A$54),令和7年各保健所毎集計!$N$244:$BN$244))</f>
        <v>1.9999999999999997E-2</v>
      </c>
      <c r="AS255" s="24">
        <f t="array" ref="AS255">AVERAGE(IF(年次別!$F255=TRANSPOSE(カレンダー!$A$2:$A$54),令和7年各保健所毎集計!$N$259:$BN$259))</f>
        <v>0.26</v>
      </c>
      <c r="AT255" s="24">
        <f t="array" ref="AT255">AVERAGE(IF(年次別!$F255=TRANSPOSE(カレンダー!$A$2:$A$54),令和7年各保健所毎集計!$N$260:$BN$260))</f>
        <v>0.79600000000000004</v>
      </c>
      <c r="AU255" s="24">
        <f t="array" ref="AU255">AVERAGE(IF(年次別!$F255=TRANSPOSE(カレンダー!$A$2:$A$54),令和7年各保健所毎集計!$N$275:$BN$275))</f>
        <v>0</v>
      </c>
      <c r="AV255" s="24">
        <f t="array" ref="AV255">AVERAGE(IF(年次別!$F255=TRANSPOSE(カレンダー!$A$2:$A$54),令和7年各保健所毎集計!$N$276:$BN$276))</f>
        <v>4.0000000000000001E-3</v>
      </c>
      <c r="AW255" s="24" t="s">
        <v>30</v>
      </c>
      <c r="AX255" s="24" t="s">
        <v>30</v>
      </c>
      <c r="AY255" s="24">
        <f t="array" ref="AY255">AVERAGE(IF(年次別!$F255=TRANSPOSE(カレンダー!$A$2:$A$54),令和7年各保健所毎集計!$N$291:$BN$291))</f>
        <v>0</v>
      </c>
      <c r="AZ255" s="24">
        <f t="array" ref="AZ255">AVERAGE(IF(年次別!$F255=TRANSPOSE(カレンダー!$A$2:$A$54),令和7年各保健所毎集計!$N$292:$BN$292))</f>
        <v>2.8000000000000004E-2</v>
      </c>
      <c r="BA255" s="24">
        <f t="array" ref="BA255">AVERAGE(IF(年次別!$F255=TRANSPOSE(カレンダー!$A$2:$A$54),令和7年各保健所毎集計!$N$307:$BN$307))</f>
        <v>1.6679999999999999</v>
      </c>
      <c r="BB255" s="24">
        <f t="array" ref="BB255">AVERAGE(IF(年次別!$F255=TRANSPOSE(カレンダー!$A$2:$A$54),令和7年各保健所毎集計!$N$308:$BN$308))</f>
        <v>6.0279999999999996</v>
      </c>
      <c r="BD255" s="102"/>
      <c r="BE255" s="102"/>
    </row>
    <row r="256" spans="1:57">
      <c r="A256">
        <v>254</v>
      </c>
      <c r="D256">
        <v>2025</v>
      </c>
      <c r="E256" s="31" t="s">
        <v>262</v>
      </c>
      <c r="F256">
        <v>2</v>
      </c>
      <c r="G256" s="24">
        <f t="array" ref="G256">AVERAGE(IF(年次別!$F256=TRANSPOSE(カレンダー!$A$2:$A$54),令和7年各保健所毎集計!$N$19:$BN$19))</f>
        <v>9.82</v>
      </c>
      <c r="H256" s="24">
        <f t="array" ref="H256">AVERAGE(IF(年次別!$F256=TRANSPOSE(カレンダー!$A$2:$A$54),令和7年各保健所毎集計!$N$20:$BN$20))</f>
        <v>2.6275000000000004</v>
      </c>
      <c r="I256" s="24">
        <f t="array" ref="I256">AVERAGE(IF(年次別!$F256=TRANSPOSE(カレンダー!$A$2:$A$54),令和7年各保健所毎集計!$N$35:$BN$35))</f>
        <v>0.20500000000000002</v>
      </c>
      <c r="J256" s="24">
        <f t="array" ref="J256">AVERAGE(IF(年次別!$F256=TRANSPOSE(カレンダー!$A$2:$A$54),令和7年各保健所毎集計!$N$36:$BN$36))</f>
        <v>1.125</v>
      </c>
      <c r="K256" s="24">
        <f t="array" ref="K256">AVERAGE(IF(年次別!$F256=TRANSPOSE(カレンダー!$A$2:$A$54),令和7年各保健所毎集計!$N$51:$BN$51))</f>
        <v>0.15</v>
      </c>
      <c r="L256" s="24">
        <f t="array" ref="L256">AVERAGE(IF(年次別!$F256=TRANSPOSE(カレンダー!$A$2:$A$54),令和7年各保健所毎集計!$N$52:$BN$52))</f>
        <v>0.28500000000000003</v>
      </c>
      <c r="M256" s="24">
        <f t="array" ref="M256">AVERAGE(IF(年次別!$F256=TRANSPOSE(カレンダー!$A$2:$A$54),令和7年各保健所毎集計!$N$67:$BN$67))</f>
        <v>2.4624999999999995</v>
      </c>
      <c r="N256" s="24">
        <f t="array" ref="N256">AVERAGE(IF(年次別!$F256=TRANSPOSE(カレンダー!$A$2:$A$54),令和7年各保健所毎集計!$N$68:$BN$68))</f>
        <v>2.2374999999999998</v>
      </c>
      <c r="O256" s="24">
        <f t="array" ref="O256">AVERAGE(IF(年次別!$F256=TRANSPOSE(カレンダー!$A$2:$A$54),令和7年各保健所毎集計!$N$83:$BN$83))</f>
        <v>3.875</v>
      </c>
      <c r="P256" s="24">
        <f t="array" ref="P256">AVERAGE(IF(年次別!$F256=TRANSPOSE(カレンダー!$A$2:$A$54),令和7年各保健所毎集計!$N$84:$BN$84))</f>
        <v>8.81</v>
      </c>
      <c r="Q256" s="24">
        <f t="array" ref="Q256">AVERAGE(IF(年次別!$F256=TRANSPOSE(カレンダー!$A$2:$A$54),令和7年各保健所毎集計!$N$99:$BN$99))</f>
        <v>0.88250000000000006</v>
      </c>
      <c r="R256" s="24">
        <f t="array" ref="R256">AVERAGE(IF(年次別!$F256=TRANSPOSE(カレンダー!$A$2:$A$54),令和7年各保健所毎集計!$N$100:$BN$100))</f>
        <v>0.26250000000000001</v>
      </c>
      <c r="S256" s="24">
        <f t="array" ref="S256">AVERAGE(IF(年次別!$F256=TRANSPOSE(カレンダー!$A$2:$A$54),令和7年各保健所毎集計!$N$115:$BN$115))</f>
        <v>0.10250000000000001</v>
      </c>
      <c r="T256" s="24">
        <f t="array" ref="T256">AVERAGE(IF(年次別!$F256=TRANSPOSE(カレンダー!$A$2:$A$54),令和7年各保健所毎集計!$N$116:$BN$116))</f>
        <v>6.25E-2</v>
      </c>
      <c r="U256" s="24">
        <f t="array" ref="U256">AVERAGE(IF(年次別!$F256=TRANSPOSE(カレンダー!$A$2:$A$54),令和7年各保健所毎集計!$N$131:$BN$131))</f>
        <v>0.32750000000000001</v>
      </c>
      <c r="V256" s="24">
        <f t="array" ref="V256">AVERAGE(IF(年次別!$F256=TRANSPOSE(カレンダー!$A$2:$A$54),令和7年各保健所毎集計!$N$132:$BN$132))</f>
        <v>0.59</v>
      </c>
      <c r="W256" s="24">
        <f t="array" ref="W256">AVERAGE(IF(年次別!$F256=TRANSPOSE(カレンダー!$A$2:$A$54),令和7年各保健所毎集計!$N$147:$BN$147))</f>
        <v>0.22</v>
      </c>
      <c r="X256" s="24">
        <f t="array" ref="X256">AVERAGE(IF(年次別!$F256=TRANSPOSE(カレンダー!$A$2:$A$54),令和7年各保健所毎集計!$N$148:$BN$148))</f>
        <v>0.19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>
        <f t="array" ref="AC256">AVERAGE(IF(年次別!$F256=TRANSPOSE(カレンダー!$A$2:$A$54),令和7年各保健所毎集計!$N$163:$BN$163))</f>
        <v>7.4999999999999997E-3</v>
      </c>
      <c r="AD256" s="24">
        <f t="array" ref="AD256">AVERAGE(IF(年次別!$F256=TRANSPOSE(カレンダー!$A$2:$A$54),令和7年各保健所毎集計!$N$164:$BN$164))</f>
        <v>0.01</v>
      </c>
      <c r="AE256" s="24" t="s">
        <v>30</v>
      </c>
      <c r="AF256" s="24" t="s">
        <v>30</v>
      </c>
      <c r="AG256" s="24">
        <f t="array" ref="AG256">AVERAGE(IF(年次別!$F256=TRANSPOSE(カレンダー!$A$2:$A$54),令和7年各保健所毎集計!$N$179:$BN$179))</f>
        <v>4.4999999999999998E-2</v>
      </c>
      <c r="AH256" s="24">
        <f t="array" ref="AH256">AVERAGE(IF(年次別!$F256=TRANSPOSE(カレンダー!$A$2:$A$54),令和7年各保健所毎集計!$N$180:$BN$180))</f>
        <v>3.5000000000000003E-2</v>
      </c>
      <c r="AI256" s="24">
        <f t="array" ref="AI256">AVERAGE(IF(年次別!$F256=TRANSPOSE(カレンダー!$A$2:$A$54),令和7年各保健所毎集計!$N$195:$BN$195))</f>
        <v>8.2500000000000004E-2</v>
      </c>
      <c r="AJ256" s="24">
        <f t="array" ref="AJ256">AVERAGE(IF(年次別!$F256=TRANSPOSE(カレンダー!$A$2:$A$54),令和7年各保健所毎集計!$N$196:$BN$196))</f>
        <v>3.7499999999999999E-2</v>
      </c>
      <c r="AK256" s="24">
        <f t="array" ref="AK256">AVERAGE(IF(年次別!$F256=TRANSPOSE(カレンダー!$A$2:$A$54),令和7年各保健所毎集計!$N$211:$BN$211))</f>
        <v>6.0299999999999994</v>
      </c>
      <c r="AL256" s="24">
        <f t="array" ref="AL256">AVERAGE(IF(年次別!$F256=TRANSPOSE(カレンダー!$A$2:$A$54),令和7年各保健所毎集計!$N$212:$BN$212))</f>
        <v>0.77249999999999996</v>
      </c>
      <c r="AM256" s="24" t="s">
        <v>30</v>
      </c>
      <c r="AN256" s="24" t="s">
        <v>30</v>
      </c>
      <c r="AO256" s="24">
        <f t="array" ref="AO256">AVERAGE(IF(年次別!$F256=TRANSPOSE(カレンダー!$A$2:$A$54),令和7年各保健所毎集計!$N$227:$BN$227))</f>
        <v>3.5000000000000003E-2</v>
      </c>
      <c r="AP256" s="24">
        <f t="array" ref="AP256">AVERAGE(IF(年次別!$F256=TRANSPOSE(カレンダー!$A$2:$A$54),令和7年各保健所毎集計!$N$228:$BN$228))</f>
        <v>0.02</v>
      </c>
      <c r="AQ256" s="24">
        <f t="array" ref="AQ256">AVERAGE(IF(年次別!$F256=TRANSPOSE(カレンダー!$A$2:$A$54),令和7年各保健所毎集計!$N$243:$BN$243))</f>
        <v>0.14250000000000002</v>
      </c>
      <c r="AR256" s="24">
        <f t="array" ref="AR256">AVERAGE(IF(年次別!$F256=TRANSPOSE(カレンダー!$A$2:$A$54),令和7年各保健所毎集計!$N$244:$BN$244))</f>
        <v>0.02</v>
      </c>
      <c r="AS256" s="24">
        <f t="array" ref="AS256">AVERAGE(IF(年次別!$F256=TRANSPOSE(カレンダー!$A$2:$A$54),令和7年各保健所毎集計!$N$259:$BN$259))</f>
        <v>0.1075</v>
      </c>
      <c r="AT256" s="24">
        <f t="array" ref="AT256">AVERAGE(IF(年次別!$F256=TRANSPOSE(カレンダー!$A$2:$A$54),令和7年各保健所毎集計!$N$260:$BN$260))</f>
        <v>0.40499999999999992</v>
      </c>
      <c r="AU256" s="24">
        <f t="array" ref="AU256">AVERAGE(IF(年次別!$F256=TRANSPOSE(カレンダー!$A$2:$A$54),令和7年各保健所毎集計!$N$275:$BN$275))</f>
        <v>0</v>
      </c>
      <c r="AV256" s="24">
        <f t="array" ref="AV256">AVERAGE(IF(年次別!$F256=TRANSPOSE(カレンダー!$A$2:$A$54),令和7年各保健所毎集計!$N$276:$BN$276))</f>
        <v>2.5000000000000001E-3</v>
      </c>
      <c r="AW256" s="24" t="s">
        <v>30</v>
      </c>
      <c r="AX256" s="24" t="s">
        <v>30</v>
      </c>
      <c r="AY256" s="24">
        <f t="array" ref="AY256">AVERAGE(IF(年次別!$F256=TRANSPOSE(カレンダー!$A$2:$A$54),令和7年各保健所毎集計!$N$291:$BN$291))</f>
        <v>7.0000000000000007E-2</v>
      </c>
      <c r="AZ256" s="24">
        <f t="array" ref="AZ256">AVERAGE(IF(年次別!$F256=TRANSPOSE(カレンダー!$A$2:$A$54),令和7年各保健所毎集計!$N$292:$BN$292))</f>
        <v>9.7500000000000003E-2</v>
      </c>
      <c r="BA256" s="24">
        <f t="array" ref="BA256">AVERAGE(IF(年次別!$F256=TRANSPOSE(カレンダー!$A$2:$A$54),令和7年各保健所毎集計!$N$307:$BN$307))</f>
        <v>1.3800000000000001</v>
      </c>
      <c r="BB256" s="24">
        <f t="array" ref="BB256">AVERAGE(IF(年次別!$F256=TRANSPOSE(カレンダー!$A$2:$A$54),令和7年各保健所毎集計!$N$308:$BN$308))</f>
        <v>5.0850000000000009</v>
      </c>
      <c r="BD256" s="102"/>
      <c r="BE256" s="102"/>
    </row>
    <row r="257" spans="1:57">
      <c r="A257">
        <v>255</v>
      </c>
      <c r="C257">
        <v>3</v>
      </c>
      <c r="D257">
        <v>2025</v>
      </c>
      <c r="E257" s="31" t="s">
        <v>262</v>
      </c>
      <c r="F257">
        <v>3</v>
      </c>
      <c r="G257" s="24">
        <f t="array" ref="G257">AVERAGE(IF(年次別!$F257=TRANSPOSE(カレンダー!$A$2:$A$54),令和7年各保健所毎集計!$N$19:$BN$19))</f>
        <v>4.2539999999999996</v>
      </c>
      <c r="H257" s="24">
        <f t="array" ref="H257">AVERAGE(IF(年次別!$F257=TRANSPOSE(カレンダー!$A$2:$A$54),令和7年各保健所毎集計!$N$20:$BN$20))</f>
        <v>1.8559999999999999</v>
      </c>
      <c r="I257" s="24">
        <f t="array" ref="I257">AVERAGE(IF(年次別!$F257=TRANSPOSE(カレンダー!$A$2:$A$54),令和7年各保健所毎集計!$N$35:$BN$35))</f>
        <v>0.55600000000000005</v>
      </c>
      <c r="J257" s="24">
        <f t="array" ref="J257">AVERAGE(IF(年次別!$F257=TRANSPOSE(カレンダー!$A$2:$A$54),令和7年各保健所毎集計!$N$36:$BN$36))</f>
        <v>1.1779999999999999</v>
      </c>
      <c r="K257" s="24">
        <f t="array" ref="K257">AVERAGE(IF(年次別!$F257=TRANSPOSE(カレンダー!$A$2:$A$54),令和7年各保健所毎集計!$N$51:$BN$51))</f>
        <v>0.20800000000000002</v>
      </c>
      <c r="L257" s="24">
        <f t="array" ref="L257">AVERAGE(IF(年次別!$F257=TRANSPOSE(カレンダー!$A$2:$A$54),令和7年各保健所毎集計!$N$52:$BN$52))</f>
        <v>0.26200000000000001</v>
      </c>
      <c r="M257" s="24">
        <f t="array" ref="M257">AVERAGE(IF(年次別!$F257=TRANSPOSE(カレンダー!$A$2:$A$54),令和7年各保健所毎集計!$N$67:$BN$67))</f>
        <v>1.85</v>
      </c>
      <c r="N257" s="24">
        <f t="array" ref="N257">AVERAGE(IF(年次別!$F257=TRANSPOSE(カレンダー!$A$2:$A$54),令和7年各保健所毎集計!$N$68:$BN$68))</f>
        <v>2.0439999999999996</v>
      </c>
      <c r="O257" s="24">
        <f t="array" ref="O257">AVERAGE(IF(年次別!$F257=TRANSPOSE(カレンダー!$A$2:$A$54),令和7年各保健所毎集計!$N$83:$BN$83))</f>
        <v>3.0959999999999996</v>
      </c>
      <c r="P257" s="24">
        <f t="array" ref="P257">AVERAGE(IF(年次別!$F257=TRANSPOSE(カレンダー!$A$2:$A$54),令和7年各保健所毎集計!$N$84:$BN$84))</f>
        <v>9.1759999999999984</v>
      </c>
      <c r="Q257" s="24">
        <f t="array" ref="Q257">AVERAGE(IF(年次別!$F257=TRANSPOSE(カレンダー!$A$2:$A$54),令和7年各保健所毎集計!$N$99:$BN$99))</f>
        <v>0.77400000000000002</v>
      </c>
      <c r="R257" s="24">
        <f t="array" ref="R257">AVERAGE(IF(年次別!$F257=TRANSPOSE(カレンダー!$A$2:$A$54),令和7年各保健所毎集計!$N$100:$BN$100))</f>
        <v>0.28600000000000003</v>
      </c>
      <c r="S257" s="24">
        <f t="array" ref="S257">AVERAGE(IF(年次別!$F257=TRANSPOSE(カレンダー!$A$2:$A$54),令和7年各保健所毎集計!$N$115:$BN$115))</f>
        <v>0.15</v>
      </c>
      <c r="T257" s="24">
        <f t="array" ref="T257">AVERAGE(IF(年次別!$F257=TRANSPOSE(カレンダー!$A$2:$A$54),令和7年各保健所毎集計!$N$116:$BN$116))</f>
        <v>4.5999999999999999E-2</v>
      </c>
      <c r="U257" s="24">
        <f t="array" ref="U257">AVERAGE(IF(年次別!$F257=TRANSPOSE(カレンダー!$A$2:$A$54),令和7年各保健所毎集計!$N$131:$BN$131))</f>
        <v>0.58000000000000007</v>
      </c>
      <c r="V257" s="24">
        <f t="array" ref="V257">AVERAGE(IF(年次別!$F257=TRANSPOSE(カレンダー!$A$2:$A$54),令和7年各保健所毎集計!$N$132:$BN$132))</f>
        <v>0.7</v>
      </c>
      <c r="W257" s="24">
        <f t="array" ref="W257">AVERAGE(IF(年次別!$F257=TRANSPOSE(カレンダー!$A$2:$A$54),令和7年各保健所毎集計!$N$147:$BN$147))</f>
        <v>0.21800000000000003</v>
      </c>
      <c r="X257" s="24">
        <f t="array" ref="X257">AVERAGE(IF(年次別!$F257=TRANSPOSE(カレンダー!$A$2:$A$54),令和7年各保健所毎集計!$N$148:$BN$148))</f>
        <v>0.20400000000000001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>
        <f t="array" ref="AC257">AVERAGE(IF(年次別!$F257=TRANSPOSE(カレンダー!$A$2:$A$54),令和7年各保健所毎集計!$N$163:$BN$163))</f>
        <v>6.0000000000000001E-3</v>
      </c>
      <c r="AD257" s="24">
        <f t="array" ref="AD257">AVERAGE(IF(年次別!$F257=TRANSPOSE(カレンダー!$A$2:$A$54),令和7年各保健所毎集計!$N$164:$BN$164))</f>
        <v>0.01</v>
      </c>
      <c r="AE257" s="24" t="s">
        <v>30</v>
      </c>
      <c r="AF257" s="24" t="s">
        <v>30</v>
      </c>
      <c r="AG257" s="24">
        <f t="array" ref="AG257">AVERAGE(IF(年次別!$F257=TRANSPOSE(カレンダー!$A$2:$A$54),令和7年各保健所毎集計!$N$179:$BN$179))</f>
        <v>6.2E-2</v>
      </c>
      <c r="AH257" s="24">
        <f t="array" ref="AH257">AVERAGE(IF(年次別!$F257=TRANSPOSE(カレンダー!$A$2:$A$54),令和7年各保健所毎集計!$N$180:$BN$180))</f>
        <v>3.5999999999999997E-2</v>
      </c>
      <c r="AI257" s="24">
        <f t="array" ref="AI257">AVERAGE(IF(年次別!$F257=TRANSPOSE(カレンダー!$A$2:$A$54),令和7年各保健所毎集計!$N$195:$BN$195))</f>
        <v>2.1999999999999999E-2</v>
      </c>
      <c r="AJ257" s="24">
        <f t="array" ref="AJ257">AVERAGE(IF(年次別!$F257=TRANSPOSE(カレンダー!$A$2:$A$54),令和7年各保健所毎集計!$N$196:$BN$196))</f>
        <v>5.7999999999999996E-2</v>
      </c>
      <c r="AK257" s="24">
        <f t="array" ref="AK257">AVERAGE(IF(年次別!$F257=TRANSPOSE(カレンダー!$A$2:$A$54),令和7年各保健所毎集計!$N$211:$BN$211))</f>
        <v>8.2439999999999998</v>
      </c>
      <c r="AL257" s="24">
        <f t="array" ref="AL257">AVERAGE(IF(年次別!$F257=TRANSPOSE(カレンダー!$A$2:$A$54),令和7年各保健所毎集計!$N$212:$BN$212))</f>
        <v>0.82399999999999984</v>
      </c>
      <c r="AM257" s="24" t="s">
        <v>30</v>
      </c>
      <c r="AN257" s="24" t="s">
        <v>30</v>
      </c>
      <c r="AO257" s="24">
        <f t="array" ref="AO257">AVERAGE(IF(年次別!$F257=TRANSPOSE(カレンダー!$A$2:$A$54),令和7年各保健所毎集計!$N$227:$BN$227))</f>
        <v>2.8000000000000004E-2</v>
      </c>
      <c r="AP257" s="24">
        <f t="array" ref="AP257">AVERAGE(IF(年次別!$F257=TRANSPOSE(カレンダー!$A$2:$A$54),令和7年各保健所毎集計!$N$228:$BN$228))</f>
        <v>0.02</v>
      </c>
      <c r="AQ257" s="24">
        <f t="array" ref="AQ257">AVERAGE(IF(年次別!$F257=TRANSPOSE(カレンダー!$A$2:$A$54),令和7年各保健所毎集計!$N$243:$BN$243))</f>
        <v>8.5999999999999993E-2</v>
      </c>
      <c r="AR257" s="24">
        <f t="array" ref="AR257">AVERAGE(IF(年次別!$F257=TRANSPOSE(カレンダー!$A$2:$A$54),令和7年各保健所毎集計!$N$244:$BN$244))</f>
        <v>2.4E-2</v>
      </c>
      <c r="AS257" s="24">
        <f t="array" ref="AS257">AVERAGE(IF(年次別!$F257=TRANSPOSE(カレンダー!$A$2:$A$54),令和7年各保健所毎集計!$N$259:$BN$259))</f>
        <v>0.11400000000000002</v>
      </c>
      <c r="AT257" s="24">
        <f t="array" ref="AT257">AVERAGE(IF(年次別!$F257=TRANSPOSE(カレンダー!$A$2:$A$54),令和7年各保健所毎集計!$N$260:$BN$260))</f>
        <v>0.26800000000000002</v>
      </c>
      <c r="AU257" s="24">
        <f t="array" ref="AU257">AVERAGE(IF(年次別!$F257=TRANSPOSE(カレンダー!$A$2:$A$54),令和7年各保健所毎集計!$N$275:$BN$275))</f>
        <v>0</v>
      </c>
      <c r="AV257" s="24">
        <f t="array" ref="AV257">AVERAGE(IF(年次別!$F257=TRANSPOSE(カレンダー!$A$2:$A$54),令和7年各保健所毎集計!$N$276:$BN$276))</f>
        <v>2E-3</v>
      </c>
      <c r="AW257" s="24" t="s">
        <v>30</v>
      </c>
      <c r="AX257" s="24" t="s">
        <v>30</v>
      </c>
      <c r="AY257" s="24">
        <f t="array" ref="AY257">AVERAGE(IF(年次別!$F257=TRANSPOSE(カレンダー!$A$2:$A$54),令和7年各保健所毎集計!$N$291:$BN$291))</f>
        <v>5.6000000000000008E-2</v>
      </c>
      <c r="AZ257" s="24">
        <f t="array" ref="AZ257">AVERAGE(IF(年次別!$F257=TRANSPOSE(カレンダー!$A$2:$A$54),令和7年各保健所毎集計!$N$292:$BN$292))</f>
        <v>0.19</v>
      </c>
      <c r="BA257" s="24">
        <f t="array" ref="BA257">AVERAGE(IF(年次別!$F257=TRANSPOSE(カレンダー!$A$2:$A$54),令和7年各保健所毎集計!$N$307:$BN$307))</f>
        <v>1.298</v>
      </c>
      <c r="BB257" s="24">
        <f t="array" ref="BB257">AVERAGE(IF(年次別!$F257=TRANSPOSE(カレンダー!$A$2:$A$54),令和7年各保健所毎集計!$N$308:$BN$308))</f>
        <v>3.242</v>
      </c>
      <c r="BD257" s="102"/>
      <c r="BE257" s="102"/>
    </row>
    <row r="258" spans="1:57">
      <c r="A258">
        <v>256</v>
      </c>
      <c r="D258">
        <v>2025</v>
      </c>
      <c r="E258" s="31" t="s">
        <v>262</v>
      </c>
      <c r="F258">
        <v>4</v>
      </c>
      <c r="G258" s="24">
        <f t="array" ref="G258">AVERAGE(IF(年次別!$F258=TRANSPOSE(カレンダー!$A$2:$A$54),令和7年各保健所毎集計!$N$19:$BN$19))</f>
        <v>2.6825000000000001</v>
      </c>
      <c r="H258" s="24">
        <f t="array" ref="H258">AVERAGE(IF(年次別!$F258=TRANSPOSE(カレンダー!$A$2:$A$54),令和7年各保健所毎集計!$N$20:$BN$20))</f>
        <v>1.0674999999999999</v>
      </c>
      <c r="I258" s="24">
        <f t="array" ref="I258">AVERAGE(IF(年次別!$F258=TRANSPOSE(カレンダー!$A$2:$A$54),令和7年各保健所毎集計!$N$35:$BN$35))</f>
        <v>1.2799999999999998</v>
      </c>
      <c r="J258" s="24">
        <f t="array" ref="J258">AVERAGE(IF(年次別!$F258=TRANSPOSE(カレンダー!$A$2:$A$54),令和7年各保健所毎集計!$N$36:$BN$36))</f>
        <v>0.75</v>
      </c>
      <c r="K258" s="24">
        <f t="array" ref="K258">AVERAGE(IF(年次別!$F258=TRANSPOSE(カレンダー!$A$2:$A$54),令和7年各保健所毎集計!$N$51:$BN$51))</f>
        <v>0.22</v>
      </c>
      <c r="L258" s="24">
        <f t="array" ref="L258">AVERAGE(IF(年次別!$F258=TRANSPOSE(カレンダー!$A$2:$A$54),令和7年各保健所毎集計!$N$52:$BN$52))</f>
        <v>0.33750000000000002</v>
      </c>
      <c r="M258" s="24">
        <f t="array" ref="M258">AVERAGE(IF(年次別!$F258=TRANSPOSE(カレンダー!$A$2:$A$54),令和7年各保健所毎集計!$N$67:$BN$67))</f>
        <v>1.4100000000000001</v>
      </c>
      <c r="N258" s="24">
        <f t="array" ref="N258">AVERAGE(IF(年次別!$F258=TRANSPOSE(カレンダー!$A$2:$A$54),令和7年各保健所毎集計!$N$68:$BN$68))</f>
        <v>2.4699999999999998</v>
      </c>
      <c r="O258" s="24">
        <f t="array" ref="O258">AVERAGE(IF(年次別!$F258=TRANSPOSE(カレンダー!$A$2:$A$54),令和7年各保健所毎集計!$N$83:$BN$83))</f>
        <v>3.3899999999999997</v>
      </c>
      <c r="P258" s="24">
        <f t="array" ref="P258">AVERAGE(IF(年次別!$F258=TRANSPOSE(カレンダー!$A$2:$A$54),令和7年各保健所毎集計!$N$84:$BN$84))</f>
        <v>7.9749999999999996</v>
      </c>
      <c r="Q258" s="24">
        <f t="array" ref="Q258">AVERAGE(IF(年次別!$F258=TRANSPOSE(カレンダー!$A$2:$A$54),令和7年各保健所毎集計!$N$99:$BN$99))</f>
        <v>0.89999999999999991</v>
      </c>
      <c r="R258" s="24">
        <f t="array" ref="R258">AVERAGE(IF(年次別!$F258=TRANSPOSE(カレンダー!$A$2:$A$54),令和7年各保健所毎集計!$N$100:$BN$100))</f>
        <v>0.39500000000000002</v>
      </c>
      <c r="S258" s="24">
        <f t="array" ref="S258">AVERAGE(IF(年次別!$F258=TRANSPOSE(カレンダー!$A$2:$A$54),令和7年各保健所毎集計!$N$115:$BN$115))</f>
        <v>0.2</v>
      </c>
      <c r="T258" s="24">
        <f t="array" ref="T258">AVERAGE(IF(年次別!$F258=TRANSPOSE(カレンダー!$A$2:$A$54),令和7年各保健所毎集計!$N$116:$BN$116))</f>
        <v>7.7500000000000013E-2</v>
      </c>
      <c r="U258" s="24">
        <f t="array" ref="U258">AVERAGE(IF(年次別!$F258=TRANSPOSE(カレンダー!$A$2:$A$54),令和7年各保健所毎集計!$N$131:$BN$131))</f>
        <v>0.43</v>
      </c>
      <c r="V258" s="24">
        <f t="array" ref="V258">AVERAGE(IF(年次別!$F258=TRANSPOSE(カレンダー!$A$2:$A$54),令和7年各保健所毎集計!$N$132:$BN$132))</f>
        <v>1.21</v>
      </c>
      <c r="W258" s="24">
        <f t="array" ref="W258">AVERAGE(IF(年次別!$F258=TRANSPOSE(カレンダー!$A$2:$A$54),令和7年各保健所毎集計!$N$147:$BN$147))</f>
        <v>0.16</v>
      </c>
      <c r="X258" s="24">
        <f t="array" ref="X258">AVERAGE(IF(年次別!$F258=TRANSPOSE(カレンダー!$A$2:$A$54),令和7年各保健所毎集計!$N$148:$BN$148))</f>
        <v>0.3125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>
        <f t="array" ref="AC258">AVERAGE(IF(年次別!$F258=TRANSPOSE(カレンダー!$A$2:$A$54),令和7年各保健所毎集計!$N$163:$BN$163))</f>
        <v>0.09</v>
      </c>
      <c r="AD258" s="24">
        <f t="array" ref="AD258">AVERAGE(IF(年次別!$F258=TRANSPOSE(カレンダー!$A$2:$A$54),令和7年各保健所毎集計!$N$164:$BN$164))</f>
        <v>2.2500000000000003E-2</v>
      </c>
      <c r="AE258" s="24" t="s">
        <v>30</v>
      </c>
      <c r="AF258" s="24" t="s">
        <v>30</v>
      </c>
      <c r="AG258" s="24">
        <f t="array" ref="AG258">AVERAGE(IF(年次別!$F258=TRANSPOSE(カレンダー!$A$2:$A$54),令和7年各保健所毎集計!$N$179:$BN$179))</f>
        <v>0.09</v>
      </c>
      <c r="AH258" s="24">
        <f t="array" ref="AH258">AVERAGE(IF(年次別!$F258=TRANSPOSE(カレンダー!$A$2:$A$54),令和7年各保健所毎集計!$N$180:$BN$180))</f>
        <v>6.7500000000000004E-2</v>
      </c>
      <c r="AI258" s="24">
        <f t="array" ref="AI258">AVERAGE(IF(年次別!$F258=TRANSPOSE(カレンダー!$A$2:$A$54),令和7年各保健所毎集計!$N$195:$BN$195))</f>
        <v>0</v>
      </c>
      <c r="AJ258" s="24">
        <f t="array" ref="AJ258">AVERAGE(IF(年次別!$F258=TRANSPOSE(カレンダー!$A$2:$A$54),令和7年各保健所毎集計!$N$196:$BN$196))</f>
        <v>0.05</v>
      </c>
      <c r="AK258" s="24">
        <f t="array" ref="AK258">AVERAGE(IF(年次別!$F258=TRANSPOSE(カレンダー!$A$2:$A$54),令和7年各保健所毎集計!$N$211:$BN$211))</f>
        <v>5</v>
      </c>
      <c r="AL258" s="24">
        <f t="array" ref="AL258">AVERAGE(IF(年次別!$F258=TRANSPOSE(カレンダー!$A$2:$A$54),令和7年各保健所毎集計!$N$212:$BN$212))</f>
        <v>0.86499999999999999</v>
      </c>
      <c r="AM258" s="24" t="s">
        <v>30</v>
      </c>
      <c r="AN258" s="24" t="s">
        <v>30</v>
      </c>
      <c r="AO258" s="24">
        <f t="array" ref="AO258">AVERAGE(IF(年次別!$F258=TRANSPOSE(カレンダー!$A$2:$A$54),令和7年各保健所毎集計!$N$227:$BN$227))</f>
        <v>0</v>
      </c>
      <c r="AP258" s="24">
        <f t="array" ref="AP258">AVERAGE(IF(年次別!$F258=TRANSPOSE(カレンダー!$A$2:$A$54),令和7年各保健所毎集計!$N$228:$BN$228))</f>
        <v>1.4999999999999999E-2</v>
      </c>
      <c r="AQ258" s="24">
        <f t="array" ref="AQ258">AVERAGE(IF(年次別!$F258=TRANSPOSE(カレンダー!$A$2:$A$54),令和7年各保健所毎集計!$N$243:$BN$243))</f>
        <v>0</v>
      </c>
      <c r="AR258" s="24">
        <f t="array" ref="AR258">AVERAGE(IF(年次別!$F258=TRANSPOSE(カレンダー!$A$2:$A$54),令和7年各保健所毎集計!$N$244:$BN$244))</f>
        <v>0.03</v>
      </c>
      <c r="AS258" s="24">
        <f t="array" ref="AS258">AVERAGE(IF(年次別!$F258=TRANSPOSE(カレンダー!$A$2:$A$54),令和7年各保健所毎集計!$N$259:$BN$259))</f>
        <v>0.10500000000000001</v>
      </c>
      <c r="AT258" s="24">
        <f t="array" ref="AT258">AVERAGE(IF(年次別!$F258=TRANSPOSE(カレンダー!$A$2:$A$54),令和7年各保健所毎集計!$N$260:$BN$260))</f>
        <v>0.28500000000000003</v>
      </c>
      <c r="AU258" s="24">
        <f t="array" ref="AU258">AVERAGE(IF(年次別!$F258=TRANSPOSE(カレンダー!$A$2:$A$54),令和7年各保健所毎集計!$N$275:$BN$275))</f>
        <v>0</v>
      </c>
      <c r="AV258" s="24">
        <f t="array" ref="AV258">AVERAGE(IF(年次別!$F258=TRANSPOSE(カレンダー!$A$2:$A$54),令和7年各保健所毎集計!$N$276:$BN$276))</f>
        <v>2.5000000000000001E-3</v>
      </c>
      <c r="AW258" s="24" t="s">
        <v>30</v>
      </c>
      <c r="AX258" s="24" t="s">
        <v>30</v>
      </c>
      <c r="AY258" s="24">
        <f t="array" ref="AY258">AVERAGE(IF(年次別!$F258=TRANSPOSE(カレンダー!$A$2:$A$54),令和7年各保健所毎集計!$N$291:$BN$291))</f>
        <v>0.21749999999999997</v>
      </c>
      <c r="AZ258" s="24">
        <f t="array" ref="AZ258">AVERAGE(IF(年次別!$F258=TRANSPOSE(カレンダー!$A$2:$A$54),令和7年各保健所毎集計!$N$292:$BN$292))</f>
        <v>0.22749999999999998</v>
      </c>
      <c r="BA258" s="24">
        <f t="array" ref="BA258">AVERAGE(IF(年次別!$F258=TRANSPOSE(カレンダー!$A$2:$A$54),令和7年各保健所毎集計!$N$307:$BN$307))</f>
        <v>1.095</v>
      </c>
      <c r="BB258" s="24">
        <f t="array" ref="BB258">AVERAGE(IF(年次別!$F258=TRANSPOSE(カレンダー!$A$2:$A$54),令和7年各保健所毎集計!$N$308:$BN$308))</f>
        <v>1.5899999999999999</v>
      </c>
      <c r="BD258" s="102"/>
      <c r="BE258" s="102"/>
    </row>
    <row r="259" spans="1:57">
      <c r="A259">
        <v>257</v>
      </c>
      <c r="C259">
        <v>5</v>
      </c>
      <c r="D259">
        <v>2025</v>
      </c>
      <c r="E259" s="31" t="s">
        <v>262</v>
      </c>
      <c r="F259">
        <v>5</v>
      </c>
      <c r="G259" s="24">
        <f t="array" ref="G259">AVERAGE(IF(年次別!$F259=TRANSPOSE(カレンダー!$A$2:$A$54),令和7年各保健所毎集計!$N$19:$BN$19))</f>
        <v>2.98</v>
      </c>
      <c r="H259" s="24">
        <f t="array" ref="H259">AVERAGE(IF(年次別!$F259=TRANSPOSE(カレンダー!$A$2:$A$54),令和7年各保健所毎集計!$N$20:$BN$20))</f>
        <v>0.59750000000000003</v>
      </c>
      <c r="I259" s="24">
        <f t="array" ref="I259">AVERAGE(IF(年次別!$F259=TRANSPOSE(カレンダー!$A$2:$A$54),令和7年各保健所毎集計!$N$35:$BN$35))</f>
        <v>2.35</v>
      </c>
      <c r="J259" s="24">
        <f t="array" ref="J259">AVERAGE(IF(年次別!$F259=TRANSPOSE(カレンダー!$A$2:$A$54),令和7年各保健所毎集計!$N$36:$BN$36))</f>
        <v>0.29749999999999999</v>
      </c>
      <c r="K259" s="24">
        <f t="array" ref="K259">AVERAGE(IF(年次別!$F259=TRANSPOSE(カレンダー!$A$2:$A$54),令和7年各保健所毎集計!$N$51:$BN$51))</f>
        <v>0.62000000000000011</v>
      </c>
      <c r="L259" s="24">
        <f t="array" ref="L259">AVERAGE(IF(年次別!$F259=TRANSPOSE(カレンダー!$A$2:$A$54),令和7年各保健所毎集計!$N$52:$BN$52))</f>
        <v>0.54249999999999998</v>
      </c>
      <c r="M259" s="24">
        <f t="array" ref="M259">AVERAGE(IF(年次別!$F259=TRANSPOSE(カレンダー!$A$2:$A$54),令和7年各保健所毎集計!$N$67:$BN$67))</f>
        <v>1.1700000000000002</v>
      </c>
      <c r="N259" s="24">
        <f t="array" ref="N259">AVERAGE(IF(年次別!$F259=TRANSPOSE(カレンダー!$A$2:$A$54),令和7年各保健所毎集計!$N$68:$BN$68))</f>
        <v>2.73</v>
      </c>
      <c r="O259" s="24">
        <f t="array" ref="O259">AVERAGE(IF(年次別!$F259=TRANSPOSE(カレンダー!$A$2:$A$54),令和7年各保健所毎集計!$N$83:$BN$83))</f>
        <v>4.3499999999999996</v>
      </c>
      <c r="P259" s="24">
        <f t="array" ref="P259">AVERAGE(IF(年次別!$F259=TRANSPOSE(カレンダー!$A$2:$A$54),令和7年各保健所毎集計!$N$84:$BN$84))</f>
        <v>6.7324999999999999</v>
      </c>
      <c r="Q259" s="24">
        <f t="array" ref="Q259">AVERAGE(IF(年次別!$F259=TRANSPOSE(カレンダー!$A$2:$A$54),令和7年各保健所毎集計!$N$99:$BN$99))</f>
        <v>0.77</v>
      </c>
      <c r="R259" s="24">
        <f t="array" ref="R259">AVERAGE(IF(年次別!$F259=TRANSPOSE(カレンダー!$A$2:$A$54),令和7年各保健所毎集計!$N$100:$BN$100))</f>
        <v>0.55499999999999994</v>
      </c>
      <c r="S259" s="24">
        <f t="array" ref="S259">AVERAGE(IF(年次別!$F259=TRANSPOSE(カレンダー!$A$2:$A$54),令和7年各保健所毎集計!$N$115:$BN$115))</f>
        <v>0.47</v>
      </c>
      <c r="T259" s="24">
        <f t="array" ref="T259">AVERAGE(IF(年次別!$F259=TRANSPOSE(カレンダー!$A$2:$A$54),令和7年各保健所毎集計!$N$116:$BN$116))</f>
        <v>0.13750000000000001</v>
      </c>
      <c r="U259" s="24">
        <f t="array" ref="U259">AVERAGE(IF(年次別!$F259=TRANSPOSE(カレンダー!$A$2:$A$54),令和7年各保健所毎集計!$N$131:$BN$131))</f>
        <v>0.44999999999999996</v>
      </c>
      <c r="V259" s="24">
        <f t="array" ref="V259">AVERAGE(IF(年次別!$F259=TRANSPOSE(カレンダー!$A$2:$A$54),令和7年各保健所毎集計!$N$132:$BN$132))</f>
        <v>1.7574999999999998</v>
      </c>
      <c r="W259" s="24">
        <f t="array" ref="W259">AVERAGE(IF(年次別!$F259=TRANSPOSE(カレンダー!$A$2:$A$54),令和7年各保健所毎集計!$N$147:$BN$147))</f>
        <v>0.27</v>
      </c>
      <c r="X259" s="24">
        <f t="array" ref="X259">AVERAGE(IF(年次別!$F259=TRANSPOSE(カレンダー!$A$2:$A$54),令和7年各保健所毎集計!$N$148:$BN$148))</f>
        <v>0.36249999999999993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>
        <f t="array" ref="AC259">AVERAGE(IF(年次別!$F259=TRANSPOSE(カレンダー!$A$2:$A$54),令和7年各保健所毎集計!$N$163:$BN$163))</f>
        <v>0.73</v>
      </c>
      <c r="AD259" s="24">
        <f t="array" ref="AD259">AVERAGE(IF(年次別!$F259=TRANSPOSE(カレンダー!$A$2:$A$54),令和7年各保健所毎集計!$N$164:$BN$164))</f>
        <v>7.0000000000000007E-2</v>
      </c>
      <c r="AE259" s="24" t="s">
        <v>30</v>
      </c>
      <c r="AF259" s="24" t="s">
        <v>30</v>
      </c>
      <c r="AG259" s="24">
        <f t="array" ref="AG259">AVERAGE(IF(年次別!$F259=TRANSPOSE(カレンダー!$A$2:$A$54),令和7年各保健所毎集計!$N$179:$BN$179))</f>
        <v>0.04</v>
      </c>
      <c r="AH259" s="24">
        <f t="array" ref="AH259">AVERAGE(IF(年次別!$F259=TRANSPOSE(カレンダー!$A$2:$A$54),令和7年各保健所毎集計!$N$180:$BN$180))</f>
        <v>0.08</v>
      </c>
      <c r="AI259" s="24">
        <f t="array" ref="AI259">AVERAGE(IF(年次別!$F259=TRANSPOSE(カレンダー!$A$2:$A$54),令和7年各保健所毎集計!$N$195:$BN$195))</f>
        <v>0</v>
      </c>
      <c r="AJ259" s="24">
        <f t="array" ref="AJ259">AVERAGE(IF(年次別!$F259=TRANSPOSE(カレンダー!$A$2:$A$54),令和7年各保健所毎集計!$N$196:$BN$196))</f>
        <v>4.7500000000000007E-2</v>
      </c>
      <c r="AK259" s="24">
        <f t="array" ref="AK259">AVERAGE(IF(年次別!$F259=TRANSPOSE(カレンダー!$A$2:$A$54),令和7年各保健所毎集計!$N$211:$BN$211))</f>
        <v>3.6950000000000003</v>
      </c>
      <c r="AL259" s="24">
        <f t="array" ref="AL259">AVERAGE(IF(年次別!$F259=TRANSPOSE(カレンダー!$A$2:$A$54),令和7年各保健所毎集計!$N$212:$BN$212))</f>
        <v>0.79749999999999999</v>
      </c>
      <c r="AM259" s="24" t="s">
        <v>30</v>
      </c>
      <c r="AN259" s="24" t="s">
        <v>30</v>
      </c>
      <c r="AO259" s="24">
        <f t="array" ref="AO259">AVERAGE(IF(年次別!$F259=TRANSPOSE(カレンダー!$A$2:$A$54),令和7年各保健所毎集計!$N$227:$BN$227))</f>
        <v>3.5000000000000003E-2</v>
      </c>
      <c r="AP259" s="24">
        <f t="array" ref="AP259">AVERAGE(IF(年次別!$F259=TRANSPOSE(カレンダー!$A$2:$A$54),令和7年各保健所毎集計!$N$228:$BN$228))</f>
        <v>0.02</v>
      </c>
      <c r="AQ259" s="24">
        <f t="array" ref="AQ259">AVERAGE(IF(年次別!$F259=TRANSPOSE(カレンダー!$A$2:$A$54),令和7年各保健所毎集計!$N$243:$BN$243))</f>
        <v>7.0000000000000007E-2</v>
      </c>
      <c r="AR259" s="24">
        <f t="array" ref="AR259">AVERAGE(IF(年次別!$F259=TRANSPOSE(カレンダー!$A$2:$A$54),令和7年各保健所毎集計!$N$244:$BN$244))</f>
        <v>0.03</v>
      </c>
      <c r="AS259" s="24">
        <f t="array" ref="AS259">AVERAGE(IF(年次別!$F259=TRANSPOSE(カレンダー!$A$2:$A$54),令和7年各保健所毎集計!$N$259:$BN$259))</f>
        <v>7.0000000000000007E-2</v>
      </c>
      <c r="AT259" s="24">
        <f t="array" ref="AT259">AVERAGE(IF(年次別!$F259=TRANSPOSE(カレンダー!$A$2:$A$54),令和7年各保健所毎集計!$N$260:$BN$260))</f>
        <v>0.35</v>
      </c>
      <c r="AU259" s="24">
        <f t="array" ref="AU259">AVERAGE(IF(年次別!$F259=TRANSPOSE(カレンダー!$A$2:$A$54),令和7年各保健所毎集計!$N$275:$BN$275))</f>
        <v>0</v>
      </c>
      <c r="AV259" s="24">
        <f t="array" ref="AV259">AVERAGE(IF(年次別!$F259=TRANSPOSE(カレンダー!$A$2:$A$54),令和7年各保健所毎集計!$N$276:$BN$276))</f>
        <v>7.4999999999999997E-3</v>
      </c>
      <c r="AW259" s="24" t="s">
        <v>30</v>
      </c>
      <c r="AX259" s="24" t="s">
        <v>30</v>
      </c>
      <c r="AY259" s="24">
        <f t="array" ref="AY259">AVERAGE(IF(年次別!$F259=TRANSPOSE(カレンダー!$A$2:$A$54),令和7年各保健所毎集計!$N$291:$BN$291))</f>
        <v>7.0000000000000007E-2</v>
      </c>
      <c r="AZ259" s="24">
        <f t="array" ref="AZ259">AVERAGE(IF(年次別!$F259=TRANSPOSE(カレンダー!$A$2:$A$54),令和7年各保健所毎集計!$N$292:$BN$292))</f>
        <v>0.19500000000000001</v>
      </c>
      <c r="BA259" s="24">
        <f t="array" ref="BA259">AVERAGE(IF(年次別!$F259=TRANSPOSE(カレンダー!$A$2:$A$54),令和7年各保健所毎集計!$N$307:$BN$307))</f>
        <v>1.9574999999999998</v>
      </c>
      <c r="BB259" s="24">
        <f t="array" ref="BB259">AVERAGE(IF(年次別!$F259=TRANSPOSE(カレンダー!$A$2:$A$54),令和7年各保健所毎集計!$N$308:$BN$308))</f>
        <v>0.89499999999999991</v>
      </c>
      <c r="BD259" s="102"/>
      <c r="BE259" s="102"/>
    </row>
    <row r="260" spans="1:57">
      <c r="A260">
        <v>258</v>
      </c>
      <c r="D260">
        <v>2025</v>
      </c>
      <c r="E260" s="31" t="s">
        <v>262</v>
      </c>
      <c r="F260">
        <v>6</v>
      </c>
      <c r="G260" s="24">
        <f t="array" ref="G260">AVERAGE(IF(年次別!$F260=TRANSPOSE(カレンダー!$A$2:$A$54),令和7年各保健所毎集計!$N$19:$BN$19))</f>
        <v>4.1480000000000006</v>
      </c>
      <c r="H260" s="24">
        <f t="array" ref="H260">AVERAGE(IF(年次別!$F260=TRANSPOSE(カレンダー!$A$2:$A$54),令和7年各保健所毎集計!$N$20:$BN$20))</f>
        <v>0.29799999999999999</v>
      </c>
      <c r="I260" s="24">
        <f t="array" ref="I260">AVERAGE(IF(年次別!$F260=TRANSPOSE(カレンダー!$A$2:$A$54),令和7年各保健所毎集計!$N$35:$BN$35))</f>
        <v>4.0119999999999996</v>
      </c>
      <c r="J260" s="24">
        <f t="array" ref="J260">AVERAGE(IF(年次別!$F260=TRANSPOSE(カレンダー!$A$2:$A$54),令和7年各保健所毎集計!$N$36:$BN$36))</f>
        <v>0.26799999999999996</v>
      </c>
      <c r="K260" s="24">
        <f t="array" ref="K260">AVERAGE(IF(年次別!$F260=TRANSPOSE(カレンダー!$A$2:$A$54),令和7年各保健所毎集計!$N$51:$BN$51))</f>
        <v>0.56200000000000006</v>
      </c>
      <c r="L260" s="24">
        <f t="array" ref="L260">AVERAGE(IF(年次別!$F260=TRANSPOSE(カレンダー!$A$2:$A$54),令和7年各保健所毎集計!$N$52:$BN$52))</f>
        <v>0.71799999999999997</v>
      </c>
      <c r="M260" s="24">
        <f t="array" ref="M260">AVERAGE(IF(年次別!$F260=TRANSPOSE(カレンダー!$A$2:$A$54),令和7年各保健所毎集計!$N$67:$BN$67))</f>
        <v>1.73</v>
      </c>
      <c r="N260" s="24">
        <f t="array" ref="N260">AVERAGE(IF(年次別!$F260=TRANSPOSE(カレンダー!$A$2:$A$54),令和7年各保健所毎集計!$N$68:$BN$68))</f>
        <v>2.758</v>
      </c>
      <c r="O260" s="24">
        <f t="array" ref="O260">AVERAGE(IF(年次別!$F260=TRANSPOSE(カレンダー!$A$2:$A$54),令和7年各保健所毎集計!$N$83:$BN$83))</f>
        <v>3.7759999999999998</v>
      </c>
      <c r="P260" s="24">
        <f t="array" ref="P260">AVERAGE(IF(年次別!$F260=TRANSPOSE(カレンダー!$A$2:$A$54),令和7年各保健所毎集計!$N$84:$BN$84))</f>
        <v>5.9079999999999995</v>
      </c>
      <c r="Q260" s="24">
        <f t="array" ref="Q260">AVERAGE(IF(年次別!$F260=TRANSPOSE(カレンダー!$A$2:$A$54),令和7年各保健所毎集計!$N$99:$BN$99))</f>
        <v>0.76</v>
      </c>
      <c r="R260" s="24">
        <f t="array" ref="R260">AVERAGE(IF(年次別!$F260=TRANSPOSE(カレンダー!$A$2:$A$54),令和7年各保健所毎集計!$N$100:$BN$100))</f>
        <v>0.49400000000000005</v>
      </c>
      <c r="S260" s="24">
        <f t="array" ref="S260">AVERAGE(IF(年次別!$F260=TRANSPOSE(カレンダー!$A$2:$A$54),令和7年各保健所毎集計!$N$115:$BN$115))</f>
        <v>0.45999999999999996</v>
      </c>
      <c r="T260" s="24">
        <f t="array" ref="T260">AVERAGE(IF(年次別!$F260=TRANSPOSE(カレンダー!$A$2:$A$54),令和7年各保健所毎集計!$N$116:$BN$116))</f>
        <v>0.34199999999999997</v>
      </c>
      <c r="U260" s="24">
        <f t="array" ref="U260">AVERAGE(IF(年次別!$F260=TRANSPOSE(カレンダー!$A$2:$A$54),令和7年各保健所毎集計!$N$131:$BN$131))</f>
        <v>0.77400000000000002</v>
      </c>
      <c r="V260" s="24">
        <f t="array" ref="V260">AVERAGE(IF(年次別!$F260=TRANSPOSE(カレンダー!$A$2:$A$54),令和7年各保健所毎集計!$N$132:$BN$132))</f>
        <v>2.258</v>
      </c>
      <c r="W260" s="24">
        <f t="array" ref="W260">AVERAGE(IF(年次別!$F260=TRANSPOSE(カレンダー!$A$2:$A$54),令和7年各保健所毎集計!$N$147:$BN$147))</f>
        <v>0.314</v>
      </c>
      <c r="X260" s="24">
        <f t="array" ref="X260">AVERAGE(IF(年次別!$F260=TRANSPOSE(カレンダー!$A$2:$A$54),令和7年各保健所毎集計!$N$148:$BN$148))</f>
        <v>0.372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>
        <f t="array" ref="AC260">AVERAGE(IF(年次別!$F260=TRANSPOSE(カレンダー!$A$2:$A$54),令和7年各保健所毎集計!$N$163:$BN$163))</f>
        <v>0.47800000000000009</v>
      </c>
      <c r="AD260" s="24">
        <f t="array" ref="AD260">AVERAGE(IF(年次別!$F260=TRANSPOSE(カレンダー!$A$2:$A$54),令和7年各保健所毎集計!$N$164:$BN$164))</f>
        <v>0.70600000000000007</v>
      </c>
      <c r="AE260" s="24" t="s">
        <v>30</v>
      </c>
      <c r="AF260" s="24" t="s">
        <v>30</v>
      </c>
      <c r="AG260" s="24">
        <f t="array" ref="AG260">AVERAGE(IF(年次別!$F260=TRANSPOSE(カレンダー!$A$2:$A$54),令和7年各保健所毎集計!$N$179:$BN$179))</f>
        <v>0.04</v>
      </c>
      <c r="AH260" s="24">
        <f t="array" ref="AH260">AVERAGE(IF(年次別!$F260=TRANSPOSE(カレンダー!$A$2:$A$54),令和7年各保健所毎集計!$N$180:$BN$180))</f>
        <v>9.4E-2</v>
      </c>
      <c r="AI260" s="24">
        <f t="array" ref="AI260">AVERAGE(IF(年次別!$F260=TRANSPOSE(カレンダー!$A$2:$A$54),令和7年各保健所毎集計!$N$195:$BN$195))</f>
        <v>4.3999999999999997E-2</v>
      </c>
      <c r="AJ260" s="24">
        <f t="array" ref="AJ260">AVERAGE(IF(年次別!$F260=TRANSPOSE(カレンダー!$A$2:$A$54),令和7年各保健所毎集計!$N$196:$BN$196))</f>
        <v>2.6000000000000002E-2</v>
      </c>
      <c r="AK260" s="24">
        <f t="array" ref="AK260">AVERAGE(IF(年次別!$F260=TRANSPOSE(カレンダー!$A$2:$A$54),令和7年各保健所毎集計!$N$211:$BN$211))</f>
        <v>3.4899999999999998</v>
      </c>
      <c r="AL260" s="24">
        <f t="array" ref="AL260">AVERAGE(IF(年次別!$F260=TRANSPOSE(カレンダー!$A$2:$A$54),令和7年各保健所毎集計!$N$212:$BN$212))</f>
        <v>0.87799999999999989</v>
      </c>
      <c r="AM260" s="24" t="s">
        <v>30</v>
      </c>
      <c r="AN260" s="24" t="s">
        <v>30</v>
      </c>
      <c r="AO260" s="24">
        <f t="array" ref="AO260">AVERAGE(IF(年次別!$F260=TRANSPOSE(カレンダー!$A$2:$A$54),令和7年各保健所毎集計!$N$227:$BN$227))</f>
        <v>0</v>
      </c>
      <c r="AP260" s="24">
        <f t="array" ref="AP260">AVERAGE(IF(年次別!$F260=TRANSPOSE(カレンダー!$A$2:$A$54),令和7年各保健所毎集計!$N$228:$BN$228))</f>
        <v>2.2000000000000002E-2</v>
      </c>
      <c r="AQ260" s="24">
        <f t="array" ref="AQ260">AVERAGE(IF(年次別!$F260=TRANSPOSE(カレンダー!$A$2:$A$54),令和7年各保健所毎集計!$N$243:$BN$243))</f>
        <v>0.11200000000000002</v>
      </c>
      <c r="AR260" s="24">
        <f t="array" ref="AR260">AVERAGE(IF(年次別!$F260=TRANSPOSE(カレンダー!$A$2:$A$54),令和7年各保健所毎集計!$N$244:$BN$244))</f>
        <v>5.6000000000000008E-2</v>
      </c>
      <c r="AS260" s="24">
        <f t="array" ref="AS260">AVERAGE(IF(年次別!$F260=TRANSPOSE(カレンダー!$A$2:$A$54),令和7年各保健所毎集計!$N$259:$BN$259))</f>
        <v>2.8000000000000004E-2</v>
      </c>
      <c r="AT260" s="24">
        <f t="array" ref="AT260">AVERAGE(IF(年次別!$F260=TRANSPOSE(カレンダー!$A$2:$A$54),令和7年各保健所毎集計!$N$260:$BN$260))</f>
        <v>0.57199999999999995</v>
      </c>
      <c r="AU260" s="24">
        <f t="array" ref="AU260">AVERAGE(IF(年次別!$F260=TRANSPOSE(カレンダー!$A$2:$A$54),令和7年各保健所毎集計!$N$275:$BN$275))</f>
        <v>0</v>
      </c>
      <c r="AV260" s="24">
        <f t="array" ref="AV260">AVERAGE(IF(年次別!$F260=TRANSPOSE(カレンダー!$A$2:$A$54),令和7年各保健所毎集計!$N$276:$BN$276))</f>
        <v>4.0000000000000001E-3</v>
      </c>
      <c r="AW260" s="24" t="s">
        <v>30</v>
      </c>
      <c r="AX260" s="24" t="s">
        <v>30</v>
      </c>
      <c r="AY260" s="24">
        <f t="array" ref="AY260">AVERAGE(IF(年次別!$F260=TRANSPOSE(カレンダー!$A$2:$A$54),令和7年各保健所毎集計!$N$291:$BN$291))</f>
        <v>0</v>
      </c>
      <c r="AZ260" s="24">
        <f t="array" ref="AZ260">AVERAGE(IF(年次別!$F260=TRANSPOSE(カレンダー!$A$2:$A$54),令和7年各保健所毎集計!$N$292:$BN$292))</f>
        <v>6.9999999999999993E-2</v>
      </c>
      <c r="BA260" s="24">
        <f t="array" ref="BA260">AVERAGE(IF(年次別!$F260=TRANSPOSE(カレンダー!$A$2:$A$54),令和7年各保健所毎集計!$N$307:$BN$307))</f>
        <v>8.25</v>
      </c>
      <c r="BB260" s="24">
        <f t="array" ref="BB260">AVERAGE(IF(年次別!$F260=TRANSPOSE(カレンダー!$A$2:$A$54),令和7年各保健所毎集計!$N$308:$BN$308))</f>
        <v>1.238</v>
      </c>
      <c r="BD260" s="102"/>
      <c r="BE260" s="102"/>
    </row>
    <row r="261" spans="1:57">
      <c r="A261">
        <v>259</v>
      </c>
      <c r="C261">
        <v>7</v>
      </c>
      <c r="D261">
        <v>2025</v>
      </c>
      <c r="E261" s="31" t="s">
        <v>262</v>
      </c>
      <c r="F261">
        <v>7</v>
      </c>
      <c r="G261" s="24">
        <f t="array" ref="G261">AVERAGE(IF(年次別!$F261=TRANSPOSE(カレンダー!$A$2:$A$54),令和7年各保健所毎集計!$N$19:$BN$19))</f>
        <v>3.9725000000000001</v>
      </c>
      <c r="H261" s="24">
        <f t="array" ref="H261">AVERAGE(IF(年次別!$F261=TRANSPOSE(カレンダー!$A$2:$A$54),令和7年各保健所毎集計!$N$20:$BN$20))</f>
        <v>0.29250000000000004</v>
      </c>
      <c r="I261" s="24">
        <f t="array" ref="I261">AVERAGE(IF(年次別!$F261=TRANSPOSE(カレンダー!$A$2:$A$54),令和7年各保健所毎集計!$N$35:$BN$35))</f>
        <v>2.36</v>
      </c>
      <c r="J261" s="24">
        <f t="array" ref="J261">AVERAGE(IF(年次別!$F261=TRANSPOSE(カレンダー!$A$2:$A$54),令和7年各保健所毎集計!$N$36:$BN$36))</f>
        <v>0.52500000000000002</v>
      </c>
      <c r="K261" s="24">
        <f t="array" ref="K261">AVERAGE(IF(年次別!$F261=TRANSPOSE(カレンダー!$A$2:$A$54),令和7年各保健所毎集計!$N$51:$BN$51))</f>
        <v>0.71000000000000008</v>
      </c>
      <c r="L261" s="24">
        <f t="array" ref="L261">AVERAGE(IF(年次別!$F261=TRANSPOSE(カレンダー!$A$2:$A$54),令和7年各保健所毎集計!$N$52:$BN$52))</f>
        <v>0.51</v>
      </c>
      <c r="M261" s="24">
        <f t="array" ref="M261">AVERAGE(IF(年次別!$F261=TRANSPOSE(カレンダー!$A$2:$A$54),令和7年各保健所毎集計!$N$67:$BN$67))</f>
        <v>1.7100000000000002</v>
      </c>
      <c r="N261" s="24">
        <f t="array" ref="N261">AVERAGE(IF(年次別!$F261=TRANSPOSE(カレンダー!$A$2:$A$54),令和7年各保健所毎集計!$N$68:$BN$68))</f>
        <v>1.9724999999999999</v>
      </c>
      <c r="O261" s="24">
        <f t="array" ref="O261">AVERAGE(IF(年次別!$F261=TRANSPOSE(カレンダー!$A$2:$A$54),令和7年各保健所毎集計!$N$83:$BN$83))</f>
        <v>4.1100000000000003</v>
      </c>
      <c r="P261" s="24">
        <f t="array" ref="P261">AVERAGE(IF(年次別!$F261=TRANSPOSE(カレンダー!$A$2:$A$54),令和7年各保健所毎集計!$N$84:$BN$84))</f>
        <v>4.9124999999999996</v>
      </c>
      <c r="Q261" s="24">
        <f t="array" ref="Q261">AVERAGE(IF(年次別!$F261=TRANSPOSE(カレンダー!$A$2:$A$54),令和7年各保健所毎集計!$N$99:$BN$99))</f>
        <v>0.27</v>
      </c>
      <c r="R261" s="24">
        <f t="array" ref="R261">AVERAGE(IF(年次別!$F261=TRANSPOSE(カレンダー!$A$2:$A$54),令和7年各保健所毎集計!$N$100:$BN$100))</f>
        <v>0.37000000000000005</v>
      </c>
      <c r="S261" s="24">
        <f t="array" ref="S261">AVERAGE(IF(年次別!$F261=TRANSPOSE(カレンダー!$A$2:$A$54),令和7年各保健所毎集計!$N$115:$BN$115))</f>
        <v>0.65</v>
      </c>
      <c r="T261" s="24">
        <f t="array" ref="T261">AVERAGE(IF(年次別!$F261=TRANSPOSE(カレンダー!$A$2:$A$54),令和7年各保健所毎集計!$N$116:$BN$116))</f>
        <v>0.59499999999999997</v>
      </c>
      <c r="U261" s="24">
        <f t="array" ref="U261">AVERAGE(IF(年次別!$F261=TRANSPOSE(カレンダー!$A$2:$A$54),令和7年各保健所毎集計!$N$131:$BN$131))</f>
        <v>1.5</v>
      </c>
      <c r="V261" s="24">
        <f t="array" ref="V261">AVERAGE(IF(年次別!$F261=TRANSPOSE(カレンダー!$A$2:$A$54),令和7年各保健所毎集計!$N$132:$BN$132))</f>
        <v>1.9925000000000002</v>
      </c>
      <c r="W261" s="24">
        <f t="array" ref="W261">AVERAGE(IF(年次別!$F261=TRANSPOSE(カレンダー!$A$2:$A$54),令和7年各保健所毎集計!$N$147:$BN$147))</f>
        <v>0.33999999999999997</v>
      </c>
      <c r="X261" s="24">
        <f t="array" ref="X261">AVERAGE(IF(年次別!$F261=TRANSPOSE(カレンダー!$A$2:$A$54),令和7年各保健所毎集計!$N$148:$BN$148))</f>
        <v>0.34750000000000003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>
        <f t="array" ref="AC261">AVERAGE(IF(年次別!$F261=TRANSPOSE(カレンダー!$A$2:$A$54),令和7年各保健所毎集計!$N$163:$BN$163))</f>
        <v>0.37</v>
      </c>
      <c r="AD261" s="24">
        <f t="array" ref="AD261">AVERAGE(IF(年次別!$F261=TRANSPOSE(カレンダー!$A$2:$A$54),令和7年各保健所毎集計!$N$164:$BN$164))</f>
        <v>1.7925</v>
      </c>
      <c r="AE261" s="24" t="s">
        <v>30</v>
      </c>
      <c r="AF261" s="24" t="s">
        <v>30</v>
      </c>
      <c r="AG261" s="24">
        <f t="array" ref="AG261">AVERAGE(IF(年次別!$F261=TRANSPOSE(カレンダー!$A$2:$A$54),令和7年各保健所毎集計!$N$179:$BN$179))</f>
        <v>0.04</v>
      </c>
      <c r="AH261" s="24">
        <f t="array" ref="AH261">AVERAGE(IF(年次別!$F261=TRANSPOSE(カレンダー!$A$2:$A$54),令和7年各保健所毎集計!$N$180:$BN$180))</f>
        <v>5.5E-2</v>
      </c>
      <c r="AI261" s="24">
        <f t="array" ref="AI261">AVERAGE(IF(年次別!$F261=TRANSPOSE(カレンダー!$A$2:$A$54),令和7年各保健所毎集計!$N$195:$BN$195))</f>
        <v>0</v>
      </c>
      <c r="AJ261" s="24">
        <f t="array" ref="AJ261">AVERAGE(IF(年次別!$F261=TRANSPOSE(カレンダー!$A$2:$A$54),令和7年各保健所毎集計!$N$196:$BN$196))</f>
        <v>1.2500000000000001E-2</v>
      </c>
      <c r="AK261" s="24">
        <f t="array" ref="AK261">AVERAGE(IF(年次別!$F261=TRANSPOSE(カレンダー!$A$2:$A$54),令和7年各保健所毎集計!$N$211:$BN$211))</f>
        <v>3.3075000000000001</v>
      </c>
      <c r="AL261" s="24">
        <f t="array" ref="AL261">AVERAGE(IF(年次別!$F261=TRANSPOSE(カレンダー!$A$2:$A$54),令和7年各保健所毎集計!$N$212:$BN$212))</f>
        <v>0.86749999999999994</v>
      </c>
      <c r="AM261" s="24" t="s">
        <v>30</v>
      </c>
      <c r="AN261" s="24" t="s">
        <v>30</v>
      </c>
      <c r="AO261" s="24">
        <f t="array" ref="AO261">AVERAGE(IF(年次別!$F261=TRANSPOSE(カレンダー!$A$2:$A$54),令和7年各保健所毎集計!$N$227:$BN$227))</f>
        <v>0</v>
      </c>
      <c r="AP261" s="24">
        <f t="array" ref="AP261">AVERAGE(IF(年次別!$F261=TRANSPOSE(カレンダー!$A$2:$A$54),令和7年各保健所毎集計!$N$228:$BN$228))</f>
        <v>1.7500000000000002E-2</v>
      </c>
      <c r="AQ261" s="24">
        <f t="array" ref="AQ261">AVERAGE(IF(年次別!$F261=TRANSPOSE(カレンダー!$A$2:$A$54),令和7年各保健所毎集計!$N$243:$BN$243))</f>
        <v>7.0000000000000007E-2</v>
      </c>
      <c r="AR261" s="24">
        <f t="array" ref="AR261">AVERAGE(IF(年次別!$F261=TRANSPOSE(カレンダー!$A$2:$A$54),令和7年各保健所毎集計!$N$244:$BN$244))</f>
        <v>6.7500000000000004E-2</v>
      </c>
      <c r="AS261" s="24">
        <f t="array" ref="AS261">AVERAGE(IF(年次別!$F261=TRANSPOSE(カレンダー!$A$2:$A$54),令和7年各保健所毎集計!$N$259:$BN$259))</f>
        <v>3.5000000000000003E-2</v>
      </c>
      <c r="AT261" s="24">
        <f t="array" ref="AT261">AVERAGE(IF(年次別!$F261=TRANSPOSE(カレンダー!$A$2:$A$54),令和7年各保健所毎集計!$N$260:$BN$260))</f>
        <v>0.92999999999999994</v>
      </c>
      <c r="AU261" s="24">
        <f t="array" ref="AU261">AVERAGE(IF(年次別!$F261=TRANSPOSE(カレンダー!$A$2:$A$54),令和7年各保健所毎集計!$N$275:$BN$275))</f>
        <v>0</v>
      </c>
      <c r="AV261" s="24">
        <f t="array" ref="AV261">AVERAGE(IF(年次別!$F261=TRANSPOSE(カレンダー!$A$2:$A$54),令和7年各保健所毎集計!$N$276:$BN$276))</f>
        <v>7.4999999999999997E-3</v>
      </c>
      <c r="AW261" s="24" t="s">
        <v>30</v>
      </c>
      <c r="AX261" s="24" t="s">
        <v>30</v>
      </c>
      <c r="AY261" s="24">
        <f t="array" ref="AY261">AVERAGE(IF(年次別!$F261=TRANSPOSE(カレンダー!$A$2:$A$54),令和7年各保健所毎集計!$N$291:$BN$291))</f>
        <v>0</v>
      </c>
      <c r="AZ261" s="24">
        <f t="array" ref="AZ261">AVERAGE(IF(年次別!$F261=TRANSPOSE(カレンダー!$A$2:$A$54),令和7年各保健所毎集計!$N$292:$BN$292))</f>
        <v>1.2500000000000001E-2</v>
      </c>
      <c r="BA261" s="24">
        <f t="array" ref="BA261">AVERAGE(IF(年次別!$F261=TRANSPOSE(カレンダー!$A$2:$A$54),令和7年各保健所毎集計!$N$307:$BN$307))</f>
        <v>15.625</v>
      </c>
      <c r="BB261" s="24">
        <f t="array" ref="BB261">AVERAGE(IF(年次別!$F261=TRANSPOSE(カレンダー!$A$2:$A$54),令和7年各保健所毎集計!$N$308:$BN$308))</f>
        <v>3.7949999999999999</v>
      </c>
    </row>
    <row r="262" spans="1:57">
      <c r="A262">
        <v>260</v>
      </c>
      <c r="D262">
        <v>2025</v>
      </c>
      <c r="E262" s="31" t="s">
        <v>262</v>
      </c>
      <c r="F262">
        <v>8</v>
      </c>
      <c r="G262" s="24">
        <f t="array" ref="G262">AVERAGE(IF(年次別!$F262=TRANSPOSE(カレンダー!$A$2:$A$54),令和7年各保健所毎集計!$N$19:$BN$19))</f>
        <v>3.1550000000000002</v>
      </c>
      <c r="H262" s="24">
        <f t="array" ref="H262">AVERAGE(IF(年次別!$F262=TRANSPOSE(カレンダー!$A$2:$A$54),令和7年各保健所毎集計!$N$20:$BN$20))</f>
        <v>0.31000000000000005</v>
      </c>
      <c r="I262" s="24">
        <f t="array" ref="I262">AVERAGE(IF(年次別!$F262=TRANSPOSE(カレンダー!$A$2:$A$54),令和7年各保健所毎集計!$N$35:$BN$35))</f>
        <v>1.1499999999999999</v>
      </c>
      <c r="J262" s="24">
        <f t="array" ref="J262">AVERAGE(IF(年次別!$F262=TRANSPOSE(カレンダー!$A$2:$A$54),令和7年各保健所毎集計!$N$36:$BN$36))</f>
        <v>0.88500000000000001</v>
      </c>
      <c r="K262" s="24">
        <f t="array" ref="K262">AVERAGE(IF(年次別!$F262=TRANSPOSE(カレンダー!$A$2:$A$54),令和7年各保健所毎集計!$N$51:$BN$51))</f>
        <v>0.57000000000000006</v>
      </c>
      <c r="L262" s="24">
        <f t="array" ref="L262">AVERAGE(IF(年次別!$F262=TRANSPOSE(カレンダー!$A$2:$A$54),令和7年各保健所毎集計!$N$52:$BN$52))</f>
        <v>0.31</v>
      </c>
      <c r="M262" s="24">
        <f t="array" ref="M262">AVERAGE(IF(年次別!$F262=TRANSPOSE(カレンダー!$A$2:$A$54),令和7年各保健所毎集計!$N$67:$BN$67))</f>
        <v>0.99</v>
      </c>
      <c r="N262" s="24">
        <f t="array" ref="N262">AVERAGE(IF(年次別!$F262=TRANSPOSE(カレンダー!$A$2:$A$54),令和7年各保健所毎集計!$N$68:$BN$68))</f>
        <v>1.4075</v>
      </c>
      <c r="O262" s="24">
        <f t="array" ref="O262">AVERAGE(IF(年次別!$F262=TRANSPOSE(カレンダー!$A$2:$A$54),令和7年各保健所毎集計!$N$83:$BN$83))</f>
        <v>4.0299999999999994</v>
      </c>
      <c r="P262" s="24">
        <f t="array" ref="P262">AVERAGE(IF(年次別!$F262=TRANSPOSE(カレンダー!$A$2:$A$54),令和7年各保健所毎集計!$N$84:$BN$84))</f>
        <v>3.8649999999999998</v>
      </c>
      <c r="Q262" s="24">
        <f t="array" ref="Q262">AVERAGE(IF(年次別!$F262=TRANSPOSE(カレンダー!$A$2:$A$54),令和7年各保健所毎集計!$N$99:$BN$99))</f>
        <v>0.19999999999999998</v>
      </c>
      <c r="R262" s="24">
        <f t="array" ref="R262">AVERAGE(IF(年次別!$F262=TRANSPOSE(カレンダー!$A$2:$A$54),令和7年各保健所毎集計!$N$100:$BN$100))</f>
        <v>0.22749999999999998</v>
      </c>
      <c r="S262" s="24">
        <f t="array" ref="S262">AVERAGE(IF(年次別!$F262=TRANSPOSE(カレンダー!$A$2:$A$54),令和7年各保健所毎集計!$N$115:$BN$115))</f>
        <v>0.78</v>
      </c>
      <c r="T262" s="24">
        <f t="array" ref="T262">AVERAGE(IF(年次別!$F262=TRANSPOSE(カレンダー!$A$2:$A$54),令和7年各保健所毎集計!$N$116:$BN$116))</f>
        <v>0.47499999999999998</v>
      </c>
      <c r="U262" s="24">
        <f t="array" ref="U262">AVERAGE(IF(年次別!$F262=TRANSPOSE(カレンダー!$A$2:$A$54),令和7年各保健所毎集計!$N$131:$BN$131))</f>
        <v>1.54</v>
      </c>
      <c r="V262" s="24">
        <f t="array" ref="V262">AVERAGE(IF(年次別!$F262=TRANSPOSE(カレンダー!$A$2:$A$54),令和7年各保健所毎集計!$N$132:$BN$132))</f>
        <v>1.8324999999999996</v>
      </c>
      <c r="W262" s="24">
        <f t="array" ref="W262">AVERAGE(IF(年次別!$F262=TRANSPOSE(カレンダー!$A$2:$A$54),令和7年各保健所毎集計!$N$147:$BN$147))</f>
        <v>0.4</v>
      </c>
      <c r="X262" s="24">
        <f t="array" ref="X262">AVERAGE(IF(年次別!$F262=TRANSPOSE(カレンダー!$A$2:$A$54),令和7年各保健所毎集計!$N$148:$BN$148))</f>
        <v>0.31000000000000005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>
        <f t="array" ref="AC262">AVERAGE(IF(年次別!$F262=TRANSPOSE(カレンダー!$A$2:$A$54),令和7年各保健所毎集計!$N$163:$BN$163))</f>
        <v>0.24000000000000002</v>
      </c>
      <c r="AD262" s="24">
        <f t="array" ref="AD262">AVERAGE(IF(年次別!$F262=TRANSPOSE(カレンダー!$A$2:$A$54),令和7年各保健所毎集計!$N$164:$BN$164))</f>
        <v>1.1549999999999998</v>
      </c>
      <c r="AE262" s="24" t="s">
        <v>30</v>
      </c>
      <c r="AF262" s="24" t="s">
        <v>30</v>
      </c>
      <c r="AG262" s="24">
        <f t="array" ref="AG262">AVERAGE(IF(年次別!$F262=TRANSPOSE(カレンダー!$A$2:$A$54),令和7年各保健所毎集計!$N$179:$BN$179))</f>
        <v>6.0000000000000005E-2</v>
      </c>
      <c r="AH262" s="24">
        <f t="array" ref="AH262">AVERAGE(IF(年次別!$F262=TRANSPOSE(カレンダー!$A$2:$A$54),令和7年各保健所毎集計!$N$180:$BN$180))</f>
        <v>4.4999999999999998E-2</v>
      </c>
      <c r="AI262" s="24">
        <f t="array" ref="AI262">AVERAGE(IF(年次別!$F262=TRANSPOSE(カレンダー!$A$2:$A$54),令和7年各保健所毎集計!$N$195:$BN$195))</f>
        <v>5.5E-2</v>
      </c>
      <c r="AJ262" s="24">
        <f t="array" ref="AJ262">AVERAGE(IF(年次別!$F262=TRANSPOSE(カレンダー!$A$2:$A$54),令和7年各保健所毎集計!$N$196:$BN$196))</f>
        <v>1.5000000000000001E-2</v>
      </c>
      <c r="AK262" s="24">
        <f t="array" ref="AK262">AVERAGE(IF(年次別!$F262=TRANSPOSE(カレンダー!$A$2:$A$54),令和7年各保健所毎集計!$N$211:$BN$211))</f>
        <v>3.3624999999999998</v>
      </c>
      <c r="AL262" s="24">
        <f t="array" ref="AL262">AVERAGE(IF(年次別!$F262=TRANSPOSE(カレンダー!$A$2:$A$54),令和7年各保健所毎集計!$N$212:$BN$212))</f>
        <v>0.9375</v>
      </c>
      <c r="AM262" s="24" t="s">
        <v>30</v>
      </c>
      <c r="AN262" s="24" t="s">
        <v>30</v>
      </c>
      <c r="AO262" s="24">
        <f t="array" ref="AO262">AVERAGE(IF(年次別!$F262=TRANSPOSE(カレンダー!$A$2:$A$54),令和7年各保健所毎集計!$N$227:$BN$227))</f>
        <v>0</v>
      </c>
      <c r="AP262" s="24">
        <f t="array" ref="AP262">AVERAGE(IF(年次別!$F262=TRANSPOSE(カレンダー!$A$2:$A$54),令和7年各保健所毎集計!$N$228:$BN$228))</f>
        <v>1.7499999999999998E-2</v>
      </c>
      <c r="AQ262" s="24">
        <f t="array" ref="AQ262">AVERAGE(IF(年次別!$F262=TRANSPOSE(カレンダー!$A$2:$A$54),令和7年各保健所毎集計!$N$243:$BN$243))</f>
        <v>0.10500000000000001</v>
      </c>
      <c r="AR262" s="24">
        <f t="array" ref="AR262">AVERAGE(IF(年次別!$F262=TRANSPOSE(カレンダー!$A$2:$A$54),令和7年各保健所毎集計!$N$244:$BN$244))</f>
        <v>6.25E-2</v>
      </c>
      <c r="AS262" s="24">
        <f t="array" ref="AS262">AVERAGE(IF(年次別!$F262=TRANSPOSE(カレンダー!$A$2:$A$54),令和7年各保健所毎集計!$N$259:$BN$259))</f>
        <v>0</v>
      </c>
      <c r="AT262" s="24">
        <f t="array" ref="AT262">AVERAGE(IF(年次別!$F262=TRANSPOSE(カレンダー!$A$2:$A$54),令和7年各保健所毎集計!$N$260:$BN$260))</f>
        <v>1.105</v>
      </c>
      <c r="AU262" s="24">
        <f t="array" ref="AU262">AVERAGE(IF(年次別!$F262=TRANSPOSE(カレンダー!$A$2:$A$54),令和7年各保健所毎集計!$N$275:$BN$275))</f>
        <v>0</v>
      </c>
      <c r="AV262" s="24">
        <f t="array" ref="AV262">AVERAGE(IF(年次別!$F262=TRANSPOSE(カレンダー!$A$2:$A$54),令和7年各保健所毎集計!$N$276:$BN$276))</f>
        <v>3.3333333333333335E-3</v>
      </c>
      <c r="AW262" s="24" t="s">
        <v>30</v>
      </c>
      <c r="AX262" s="24" t="s">
        <v>30</v>
      </c>
      <c r="AY262" s="24">
        <f t="array" ref="AY262">AVERAGE(IF(年次別!$F262=TRANSPOSE(カレンダー!$A$2:$A$54),令和7年各保健所毎集計!$N$291:$BN$291))</f>
        <v>0</v>
      </c>
      <c r="AZ262" s="24">
        <f t="array" ref="AZ262">AVERAGE(IF(年次別!$F262=TRANSPOSE(カレンダー!$A$2:$A$54),令和7年各保健所毎集計!$N$292:$BN$292))</f>
        <v>2.5000000000000001E-3</v>
      </c>
      <c r="BA262" s="24">
        <f t="array" ref="BA262">AVERAGE(IF(年次別!$F262=TRANSPOSE(カレンダー!$A$2:$A$54),令和7年各保健所毎集計!$N$307:$BN$307))</f>
        <v>8.3874999999999993</v>
      </c>
      <c r="BB262" s="24">
        <f t="array" ref="BB262">AVERAGE(IF(年次別!$F262=TRANSPOSE(カレンダー!$A$2:$A$54),令和7年各保健所毎集計!$N$308:$BN$308))</f>
        <v>7.3825000000000003</v>
      </c>
    </row>
    <row r="263" spans="1:57">
      <c r="A263">
        <v>261</v>
      </c>
      <c r="C263">
        <v>9</v>
      </c>
      <c r="D263">
        <v>2025</v>
      </c>
      <c r="E263" s="31" t="s">
        <v>262</v>
      </c>
      <c r="F263">
        <v>9</v>
      </c>
      <c r="G263" s="24">
        <f t="array" ref="G263">AVERAGE(IF(年次別!$F263=TRANSPOSE(カレンダー!$A$2:$A$54),令和7年各保健所毎集計!$N$19:$BN$19))</f>
        <v>7.2720000000000002</v>
      </c>
      <c r="H263" s="24">
        <f t="array" ref="H263">AVERAGE(IF(年次別!$F263=TRANSPOSE(カレンダー!$A$2:$A$54),令和7年各保健所毎集計!$N$20:$BN$20))</f>
        <v>0.92400000000000004</v>
      </c>
      <c r="I263" s="24">
        <f t="array" ref="I263">AVERAGE(IF(年次別!$F263=TRANSPOSE(カレンダー!$A$2:$A$54),令和7年各保健所毎集計!$N$35:$BN$35))</f>
        <v>0.27199999999999996</v>
      </c>
      <c r="J263" s="24">
        <f t="array" ref="J263">AVERAGE(IF(年次別!$F263=TRANSPOSE(カレンダー!$A$2:$A$54),令和7年各保健所毎集計!$N$36:$BN$36))</f>
        <v>1.6019999999999999</v>
      </c>
      <c r="K263" s="24">
        <f t="array" ref="K263">AVERAGE(IF(年次別!$F263=TRANSPOSE(カレンダー!$A$2:$A$54),令和7年各保健所毎集計!$N$51:$BN$51))</f>
        <v>0.624</v>
      </c>
      <c r="L263" s="24">
        <f t="array" ref="L263">AVERAGE(IF(年次別!$F263=TRANSPOSE(カレンダー!$A$2:$A$54),令和7年各保健所毎集計!$N$52:$BN$52))</f>
        <v>0.27999999999999997</v>
      </c>
      <c r="M263" s="24">
        <f t="array" ref="M263">AVERAGE(IF(年次別!$F263=TRANSPOSE(カレンダー!$A$2:$A$54),令和7年各保健所毎集計!$N$67:$BN$67))</f>
        <v>1.1599999999999999</v>
      </c>
      <c r="N263" s="24">
        <f t="array" ref="N263">AVERAGE(IF(年次別!$F263=TRANSPOSE(カレンダー!$A$2:$A$54),令和7年各保健所毎集計!$N$68:$BN$68))</f>
        <v>1.6760000000000002</v>
      </c>
      <c r="O263" s="24">
        <f t="array" ref="O263">AVERAGE(IF(年次別!$F263=TRANSPOSE(カレンダー!$A$2:$A$54),令和7年各保健所毎集計!$N$83:$BN$83))</f>
        <v>3.7840000000000003</v>
      </c>
      <c r="P263" s="24">
        <f t="array" ref="P263">AVERAGE(IF(年次別!$F263=TRANSPOSE(カレンダー!$A$2:$A$54),令和7年各保健所毎集計!$N$84:$BN$84))</f>
        <v>4.218</v>
      </c>
      <c r="Q263" s="24">
        <f t="array" ref="Q263">AVERAGE(IF(年次別!$F263=TRANSPOSE(カレンダー!$A$2:$A$54),令和7年各保健所毎集計!$N$99:$BN$99))</f>
        <v>0.312</v>
      </c>
      <c r="R263" s="24">
        <f t="array" ref="R263">AVERAGE(IF(年次別!$F263=TRANSPOSE(カレンダー!$A$2:$A$54),令和7年各保健所毎集計!$N$100:$BN$100))</f>
        <v>0.20200000000000001</v>
      </c>
      <c r="S263" s="24">
        <f t="array" ref="S263">AVERAGE(IF(年次別!$F263=TRANSPOSE(カレンダー!$A$2:$A$54),令和7年各保健所毎集計!$N$115:$BN$115))</f>
        <v>1.6079999999999999</v>
      </c>
      <c r="T263" s="24">
        <f t="array" ref="T263">AVERAGE(IF(年次別!$F263=TRANSPOSE(カレンダー!$A$2:$A$54),令和7年各保健所毎集計!$N$116:$BN$116))</f>
        <v>0.48200000000000004</v>
      </c>
      <c r="U263" s="24">
        <f t="array" ref="U263">AVERAGE(IF(年次別!$F263=TRANSPOSE(カレンダー!$A$2:$A$54),令和7年各保健所毎集計!$N$131:$BN$131))</f>
        <v>1.464</v>
      </c>
      <c r="V263" s="24">
        <f t="array" ref="V263">AVERAGE(IF(年次別!$F263=TRANSPOSE(カレンダー!$A$2:$A$54),令和7年各保健所毎集計!$N$132:$BN$132))</f>
        <v>1.44</v>
      </c>
      <c r="W263" s="24">
        <f t="array" ref="W263">AVERAGE(IF(年次別!$F263=TRANSPOSE(カレンダー!$A$2:$A$54),令和7年各保健所毎集計!$N$147:$BN$147))</f>
        <v>0.23200000000000004</v>
      </c>
      <c r="X263" s="24">
        <f t="array" ref="X263">AVERAGE(IF(年次別!$F263=TRANSPOSE(カレンダー!$A$2:$A$54),令和7年各保健所毎集計!$N$148:$BN$148))</f>
        <v>0.31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>
        <f t="array" ref="AC263">AVERAGE(IF(年次別!$F263=TRANSPOSE(カレンダー!$A$2:$A$54),令和7年各保健所毎集計!$N$163:$BN$163))</f>
        <v>0.35199999999999998</v>
      </c>
      <c r="AD263" s="24">
        <f t="array" ref="AD263">AVERAGE(IF(年次別!$F263=TRANSPOSE(カレンダー!$A$2:$A$54),令和7年各保健所毎集計!$N$164:$BN$164))</f>
        <v>0.76999999999999991</v>
      </c>
      <c r="AE263" s="24" t="s">
        <v>30</v>
      </c>
      <c r="AF263" s="24" t="s">
        <v>30</v>
      </c>
      <c r="AG263" s="24">
        <f t="array" ref="AG263">AVERAGE(IF(年次別!$F263=TRANSPOSE(カレンダー!$A$2:$A$54),令和7年各保健所毎集計!$N$179:$BN$179))</f>
        <v>2.4E-2</v>
      </c>
      <c r="AH263" s="24">
        <f t="array" ref="AH263">AVERAGE(IF(年次別!$F263=TRANSPOSE(カレンダー!$A$2:$A$54),令和7年各保健所毎集計!$N$180:$BN$180))</f>
        <v>4.5999999999999999E-2</v>
      </c>
      <c r="AI263" s="24">
        <f t="array" ref="AI263">AVERAGE(IF(年次別!$F263=TRANSPOSE(カレンダー!$A$2:$A$54),令和7年各保健所毎集計!$N$195:$BN$195))</f>
        <v>4.3999999999999997E-2</v>
      </c>
      <c r="AJ263" s="24">
        <f t="array" ref="AJ263">AVERAGE(IF(年次別!$F263=TRANSPOSE(カレンダー!$A$2:$A$54),令和7年各保健所毎集計!$N$196:$BN$196))</f>
        <v>1.4000000000000002E-2</v>
      </c>
      <c r="AK263" s="24">
        <f t="array" ref="AK263">AVERAGE(IF(年次別!$F263=TRANSPOSE(カレンダー!$A$2:$A$54),令和7年各保健所毎集計!$N$211:$BN$211))</f>
        <v>4.71</v>
      </c>
      <c r="AL263" s="24">
        <f t="array" ref="AL263">AVERAGE(IF(年次別!$F263=TRANSPOSE(カレンダー!$A$2:$A$54),令和7年各保健所毎集計!$N$212:$BN$212))</f>
        <v>1.0699999999999998</v>
      </c>
      <c r="AM263" s="24" t="s">
        <v>30</v>
      </c>
      <c r="AN263" s="24" t="s">
        <v>30</v>
      </c>
      <c r="AO263" s="24">
        <f t="array" ref="AO263">AVERAGE(IF(年次別!$F263=TRANSPOSE(カレンダー!$A$2:$A$54),令和7年各保健所毎集計!$N$227:$BN$227))</f>
        <v>0</v>
      </c>
      <c r="AP263" s="24">
        <f t="array" ref="AP263">AVERAGE(IF(年次別!$F263=TRANSPOSE(カレンダー!$A$2:$A$54),令和7年各保健所毎集計!$N$228:$BN$228))</f>
        <v>1.6E-2</v>
      </c>
      <c r="AQ263" s="24">
        <f t="array" ref="AQ263">AVERAGE(IF(年次別!$F263=TRANSPOSE(カレンダー!$A$2:$A$54),令和7年各保健所毎集計!$N$243:$BN$243))</f>
        <v>0.11400000000000002</v>
      </c>
      <c r="AR263" s="24">
        <f t="array" ref="AR263">AVERAGE(IF(年次別!$F263=TRANSPOSE(カレンダー!$A$2:$A$54),令和7年各保健所毎集計!$N$244:$BN$244))</f>
        <v>4.8000000000000001E-2</v>
      </c>
      <c r="AS263" s="24">
        <f t="array" ref="AS263">AVERAGE(IF(年次別!$F263=TRANSPOSE(カレンダー!$A$2:$A$54),令和7年各保健所毎集計!$N$259:$BN$259))</f>
        <v>2.8000000000000004E-2</v>
      </c>
      <c r="AT263" s="24">
        <f t="array" ref="AT263">AVERAGE(IF(年次別!$F263=TRANSPOSE(カレンダー!$A$2:$A$54),令和7年各保健所毎集計!$N$260:$BN$260))</f>
        <v>1.1640000000000001</v>
      </c>
      <c r="AU263" s="24">
        <f t="array" ref="AU263">AVERAGE(IF(年次別!$F263=TRANSPOSE(カレンダー!$A$2:$A$54),令和7年各保健所毎集計!$N$275:$BN$275))</f>
        <v>0</v>
      </c>
      <c r="AV263" s="24">
        <f t="array" ref="AV263">AVERAGE(IF(年次別!$F263=TRANSPOSE(カレンダー!$A$2:$A$54),令和7年各保健所毎集計!$N$276:$BN$276))</f>
        <v>0.01</v>
      </c>
      <c r="AW263" s="24" t="s">
        <v>30</v>
      </c>
      <c r="AX263" s="24" t="s">
        <v>30</v>
      </c>
      <c r="AY263" s="24">
        <f t="array" ref="AY263">AVERAGE(IF(年次別!$F263=TRANSPOSE(カレンダー!$A$2:$A$54),令和7年各保健所毎集計!$N$291:$BN$291))</f>
        <v>0</v>
      </c>
      <c r="AZ263" s="24">
        <f t="array" ref="AZ263">AVERAGE(IF(年次別!$F263=TRANSPOSE(カレンダー!$A$2:$A$54),令和7年各保健所毎集計!$N$292:$BN$292))</f>
        <v>4.0000000000000001E-3</v>
      </c>
      <c r="BA263" s="24">
        <f t="array" ref="BA263">AVERAGE(IF(年次別!$F263=TRANSPOSE(カレンダー!$A$2:$A$54),令和7年各保健所毎集計!$N$307:$BN$307))</f>
        <v>4.8040000000000003</v>
      </c>
      <c r="BB263" s="24">
        <f t="array" ref="BB263">AVERAGE(IF(年次別!$F263=TRANSPOSE(カレンダー!$A$2:$A$54),令和7年各保健所毎集計!$N$308:$BN$308))</f>
        <v>6.8340000000000005</v>
      </c>
    </row>
    <row r="264" spans="1:57">
      <c r="A264">
        <v>262</v>
      </c>
      <c r="D264">
        <v>2025</v>
      </c>
      <c r="E264" s="31" t="s">
        <v>262</v>
      </c>
      <c r="F264">
        <v>10</v>
      </c>
      <c r="G264" s="24">
        <f t="array" ref="G264">AVERAGE(IF(年次別!$F264=TRANSPOSE(カレンダー!$A$2:$A$54),令和7年各保健所毎集計!$N$19:$BN$19))</f>
        <v>18.155000000000001</v>
      </c>
      <c r="H264" s="24">
        <f t="array" ref="H264">AVERAGE(IF(年次別!$F264=TRANSPOSE(カレンダー!$A$2:$A$54),令和7年各保健所毎集計!$N$20:$BN$20))</f>
        <v>6.7025000000000006</v>
      </c>
      <c r="I264" s="24">
        <f t="array" ref="I264">AVERAGE(IF(年次別!$F264=TRANSPOSE(カレンダー!$A$2:$A$54),令和7年各保健所毎集計!$N$35:$BN$35))</f>
        <v>0.21</v>
      </c>
      <c r="J264" s="24">
        <f t="array" ref="J264">AVERAGE(IF(年次別!$F264=TRANSPOSE(カレンダー!$A$2:$A$54),令和7年各保健所毎集計!$N$36:$BN$36))</f>
        <v>1.335</v>
      </c>
      <c r="K264" s="24">
        <f t="array" ref="K264">AVERAGE(IF(年次別!$F264=TRANSPOSE(カレンダー!$A$2:$A$54),令和7年各保健所毎集計!$N$51:$BN$51))</f>
        <v>0.61</v>
      </c>
      <c r="L264" s="24">
        <f t="array" ref="L264">AVERAGE(IF(年次別!$F264=TRANSPOSE(カレンダー!$A$2:$A$54),令和7年各保健所毎集計!$N$52:$BN$52))</f>
        <v>0.2475</v>
      </c>
      <c r="M264" s="24">
        <f t="array" ref="M264">AVERAGE(IF(年次別!$F264=TRANSPOSE(カレンダー!$A$2:$A$54),令和7年各保健所毎集計!$N$67:$BN$67))</f>
        <v>1.04</v>
      </c>
      <c r="N264" s="24">
        <f t="array" ref="N264">AVERAGE(IF(年次別!$F264=TRANSPOSE(カレンダー!$A$2:$A$54),令和7年各保健所毎集計!$N$68:$BN$68))</f>
        <v>1.8774999999999999</v>
      </c>
      <c r="O264" s="24">
        <f t="array" ref="O264">AVERAGE(IF(年次別!$F264=TRANSPOSE(カレンダー!$A$2:$A$54),令和7年各保健所毎集計!$N$83:$BN$83))</f>
        <v>3.5500000000000003</v>
      </c>
      <c r="P264" s="24">
        <f t="array" ref="P264">AVERAGE(IF(年次別!$F264=TRANSPOSE(カレンダー!$A$2:$A$54),令和7年各保健所毎集計!$N$84:$BN$84))</f>
        <v>3.6850000000000001</v>
      </c>
      <c r="Q264" s="24">
        <f t="array" ref="Q264">AVERAGE(IF(年次別!$F264=TRANSPOSE(カレンダー!$A$2:$A$54),令和7年各保健所毎集計!$N$99:$BN$99))</f>
        <v>0.74</v>
      </c>
      <c r="R264" s="24">
        <f t="array" ref="R264">AVERAGE(IF(年次別!$F264=TRANSPOSE(カレンダー!$A$2:$A$54),令和7年各保健所毎集計!$N$100:$BN$100))</f>
        <v>0.20250000000000001</v>
      </c>
      <c r="S264" s="24">
        <f t="array" ref="S264">AVERAGE(IF(年次別!$F264=TRANSPOSE(カレンダー!$A$2:$A$54),令和7年各保健所毎集計!$N$115:$BN$115))</f>
        <v>1.6</v>
      </c>
      <c r="T264" s="24">
        <f t="array" ref="T264">AVERAGE(IF(年次別!$F264=TRANSPOSE(カレンダー!$A$2:$A$54),令和7年各保健所毎集計!$N$116:$BN$116))</f>
        <v>0.26500000000000001</v>
      </c>
      <c r="U264" s="24">
        <f t="array" ref="U264">AVERAGE(IF(年次別!$F264=TRANSPOSE(カレンダー!$A$2:$A$54),令和7年各保健所毎集計!$N$131:$BN$131))</f>
        <v>0.91000000000000014</v>
      </c>
      <c r="V264" s="24">
        <f t="array" ref="V264">AVERAGE(IF(年次別!$F264=TRANSPOSE(カレンダー!$A$2:$A$54),令和7年各保健所毎集計!$N$132:$BN$132))</f>
        <v>0.94000000000000006</v>
      </c>
      <c r="W264" s="24">
        <f t="array" ref="W264">AVERAGE(IF(年次別!$F264=TRANSPOSE(カレンダー!$A$2:$A$54),令和7年各保健所毎集計!$N$147:$BN$147))</f>
        <v>0.29000000000000004</v>
      </c>
      <c r="X264" s="24">
        <f t="array" ref="X264">AVERAGE(IF(年次別!$F264=TRANSPOSE(カレンダー!$A$2:$A$54),令和7年各保健所毎集計!$N$148:$BN$148))</f>
        <v>0.25750000000000001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>
        <f t="array" ref="AC264">AVERAGE(IF(年次別!$F264=TRANSPOSE(カレンダー!$A$2:$A$54),令和7年各保健所毎集計!$N$163:$BN$163))</f>
        <v>0.22000000000000003</v>
      </c>
      <c r="AD264" s="24">
        <f t="array" ref="AD264">AVERAGE(IF(年次別!$F264=TRANSPOSE(カレンダー!$A$2:$A$54),令和7年各保健所毎集計!$N$164:$BN$164))</f>
        <v>0.28249999999999997</v>
      </c>
      <c r="AE264" s="24" t="s">
        <v>30</v>
      </c>
      <c r="AF264" s="24" t="s">
        <v>30</v>
      </c>
      <c r="AG264" s="24">
        <f t="array" ref="AG264">AVERAGE(IF(年次別!$F264=TRANSPOSE(カレンダー!$A$2:$A$54),令和7年各保健所毎集計!$N$179:$BN$179))</f>
        <v>0.06</v>
      </c>
      <c r="AH264" s="24">
        <f t="array" ref="AH264">AVERAGE(IF(年次別!$F264=TRANSPOSE(カレンダー!$A$2:$A$54),令和7年各保健所毎集計!$N$180:$BN$180))</f>
        <v>3.7499999999999999E-2</v>
      </c>
      <c r="AI264" s="24">
        <f t="array" ref="AI264">AVERAGE(IF(年次別!$F264=TRANSPOSE(カレンダー!$A$2:$A$54),令和7年各保健所毎集計!$N$195:$BN$195))</f>
        <v>0</v>
      </c>
      <c r="AJ264" s="24">
        <f t="array" ref="AJ264">AVERAGE(IF(年次別!$F264=TRANSPOSE(カレンダー!$A$2:$A$54),令和7年各保健所毎集計!$N$196:$BN$196))</f>
        <v>1.5000000000000001E-2</v>
      </c>
      <c r="AK264" s="24">
        <f t="array" ref="AK264">AVERAGE(IF(年次別!$F264=TRANSPOSE(カレンダー!$A$2:$A$54),令和7年各保健所毎集計!$N$211:$BN$211))</f>
        <v>4.4849999999999994</v>
      </c>
      <c r="AL264" s="24">
        <f t="array" ref="AL264">AVERAGE(IF(年次別!$F264=TRANSPOSE(カレンダー!$A$2:$A$54),令和7年各保健所毎集計!$N$212:$BN$212))</f>
        <v>0.94499999999999995</v>
      </c>
      <c r="AM264" s="24" t="s">
        <v>30</v>
      </c>
      <c r="AN264" s="24" t="s">
        <v>30</v>
      </c>
      <c r="AO264" s="24">
        <f t="array" ref="AO264">AVERAGE(IF(年次別!$F264=TRANSPOSE(カレンダー!$A$2:$A$54),令和7年各保健所毎集計!$N$227:$BN$227))</f>
        <v>3.5000000000000003E-2</v>
      </c>
      <c r="AP264" s="24">
        <f t="array" ref="AP264">AVERAGE(IF(年次別!$F264=TRANSPOSE(カレンダー!$A$2:$A$54),令和7年各保健所毎集計!$N$228:$BN$228))</f>
        <v>1.7500000000000002E-2</v>
      </c>
      <c r="AQ264" s="24">
        <f t="array" ref="AQ264">AVERAGE(IF(年次別!$F264=TRANSPOSE(カレンダー!$A$2:$A$54),令和7年各保健所毎集計!$N$243:$BN$243))</f>
        <v>3.5000000000000003E-2</v>
      </c>
      <c r="AR264" s="24">
        <f t="array" ref="AR264">AVERAGE(IF(年次別!$F264=TRANSPOSE(カレンダー!$A$2:$A$54),令和7年各保健所毎集計!$N$244:$BN$244))</f>
        <v>5.7499999999999996E-2</v>
      </c>
      <c r="AS264" s="24">
        <f t="array" ref="AS264">AVERAGE(IF(年次別!$F264=TRANSPOSE(カレンダー!$A$2:$A$54),令和7年各保健所毎集計!$N$259:$BN$259))</f>
        <v>0</v>
      </c>
      <c r="AT264" s="24">
        <f t="array" ref="AT264">AVERAGE(IF(年次別!$F264=TRANSPOSE(カレンダー!$A$2:$A$54),令和7年各保健所毎集計!$N$260:$BN$260))</f>
        <v>1.4450000000000001</v>
      </c>
      <c r="AU264" s="24">
        <f t="array" ref="AU264">AVERAGE(IF(年次別!$F264=TRANSPOSE(カレンダー!$A$2:$A$54),令和7年各保健所毎集計!$N$275:$BN$275))</f>
        <v>0</v>
      </c>
      <c r="AV264" s="24">
        <f t="array" ref="AV264">AVERAGE(IF(年次別!$F264=TRANSPOSE(カレンダー!$A$2:$A$54),令和7年各保健所毎集計!$N$276:$BN$276))</f>
        <v>7.4999999999999997E-3</v>
      </c>
      <c r="AW264" s="24" t="s">
        <v>30</v>
      </c>
      <c r="AX264" s="24" t="s">
        <v>30</v>
      </c>
      <c r="AY264" s="24">
        <f t="array" ref="AY264">AVERAGE(IF(年次別!$F264=TRANSPOSE(カレンダー!$A$2:$A$54),令和7年各保健所毎集計!$N$291:$BN$291))</f>
        <v>0</v>
      </c>
      <c r="AZ264" s="24">
        <f t="array" ref="AZ264">AVERAGE(IF(年次別!$F264=TRANSPOSE(カレンダー!$A$2:$A$54),令和7年各保健所毎集計!$N$292:$BN$292))</f>
        <v>5.0000000000000001E-3</v>
      </c>
      <c r="BA264" s="24">
        <f t="array" ref="BA264">AVERAGE(IF(年次別!$F264=TRANSPOSE(カレンダー!$A$2:$A$54),令和7年各保健所毎集計!$N$307:$BN$307))</f>
        <v>1.8174999999999999</v>
      </c>
      <c r="BB264" s="24">
        <f t="array" ref="BB264">AVERAGE(IF(年次別!$F264=TRANSPOSE(カレンダー!$A$2:$A$54),令和7年各保健所毎集計!$N$308:$BN$308))</f>
        <v>2.7049999999999996</v>
      </c>
    </row>
    <row r="265" spans="1:57">
      <c r="A265">
        <v>263</v>
      </c>
      <c r="C265">
        <v>11</v>
      </c>
      <c r="D265">
        <v>2025</v>
      </c>
      <c r="E265" s="31" t="s">
        <v>262</v>
      </c>
      <c r="F265">
        <v>11</v>
      </c>
      <c r="G265" s="24">
        <f t="array" ref="G265">AVERAGE(IF(年次別!$F265=TRANSPOSE(カレンダー!$A$2:$A$54),令和7年各保健所毎集計!$N$19:$BN$19))</f>
        <v>22.465000000000003</v>
      </c>
      <c r="H265" s="24">
        <f t="array" ref="H265">AVERAGE(IF(年次別!$F265=TRANSPOSE(カレンダー!$A$2:$A$54),令和7年各保健所毎集計!$N$20:$BN$20))</f>
        <v>38.914999999999999</v>
      </c>
      <c r="I265" s="24">
        <f t="array" ref="I265">AVERAGE(IF(年次別!$F265=TRANSPOSE(カレンダー!$A$2:$A$54),令和7年各保健所毎集計!$N$35:$BN$35))</f>
        <v>0.28000000000000003</v>
      </c>
      <c r="J265" s="24">
        <f t="array" ref="J265">AVERAGE(IF(年次別!$F265=TRANSPOSE(カレンダー!$A$2:$A$54),令和7年各保健所毎集計!$N$36:$BN$36))</f>
        <v>0.74</v>
      </c>
      <c r="K265" s="24">
        <f t="array" ref="K265">AVERAGE(IF(年次別!$F265=TRANSPOSE(カレンダー!$A$2:$A$54),令和7年各保健所毎集計!$N$51:$BN$51))</f>
        <v>0.25</v>
      </c>
      <c r="L265" s="24">
        <f t="array" ref="L265">AVERAGE(IF(年次別!$F265=TRANSPOSE(カレンダー!$A$2:$A$54),令和7年各保健所毎集計!$N$52:$BN$52))</f>
        <v>0.25750000000000001</v>
      </c>
      <c r="M265" s="24">
        <f t="array" ref="M265">AVERAGE(IF(年次別!$F265=TRANSPOSE(カレンダー!$A$2:$A$54),令和7年各保健所毎集計!$N$67:$BN$67))</f>
        <v>1</v>
      </c>
      <c r="N265" s="24">
        <f t="array" ref="N265">AVERAGE(IF(年次別!$F265=TRANSPOSE(カレンダー!$A$2:$A$54),令和7年各保健所毎集計!$N$68:$BN$68))</f>
        <v>2.2174999999999998</v>
      </c>
      <c r="O265" s="24">
        <f t="array" ref="O265">AVERAGE(IF(年次別!$F265=TRANSPOSE(カレンダー!$A$2:$A$54),令和7年各保健所毎集計!$N$83:$BN$83))</f>
        <v>3.43</v>
      </c>
      <c r="P265" s="24">
        <f t="array" ref="P265">AVERAGE(IF(年次別!$F265=TRANSPOSE(カレンダー!$A$2:$A$54),令和7年各保健所毎集計!$N$84:$BN$84))</f>
        <v>3.7350000000000003</v>
      </c>
      <c r="Q265" s="24">
        <f t="array" ref="Q265">AVERAGE(IF(年次別!$F265=TRANSPOSE(カレンダー!$A$2:$A$54),令和7年各保健所毎集計!$N$99:$BN$99))</f>
        <v>0.58000000000000007</v>
      </c>
      <c r="R265" s="24">
        <f t="array" ref="R265">AVERAGE(IF(年次別!$F265=TRANSPOSE(カレンダー!$A$2:$A$54),令和7年各保健所毎集計!$N$100:$BN$100))</f>
        <v>0.29000000000000004</v>
      </c>
      <c r="S265" s="24">
        <f t="array" ref="S265">AVERAGE(IF(年次別!$F265=TRANSPOSE(カレンダー!$A$2:$A$54),令和7年各保健所毎集計!$N$115:$BN$115))</f>
        <v>1.1000000000000001</v>
      </c>
      <c r="T265" s="24">
        <f t="array" ref="T265">AVERAGE(IF(年次別!$F265=TRANSPOSE(カレンダー!$A$2:$A$54),令和7年各保健所毎集計!$N$116:$BN$116))</f>
        <v>0.1225</v>
      </c>
      <c r="U265" s="24">
        <f t="array" ref="U265">AVERAGE(IF(年次別!$F265=TRANSPOSE(カレンダー!$A$2:$A$54),令和7年各保健所毎集計!$N$131:$BN$131))</f>
        <v>0.52</v>
      </c>
      <c r="V265" s="24">
        <f t="array" ref="V265">AVERAGE(IF(年次別!$F265=TRANSPOSE(カレンダー!$A$2:$A$54),令和7年各保健所毎集計!$N$132:$BN$132))</f>
        <v>0.63249999999999995</v>
      </c>
      <c r="W265" s="24">
        <f t="array" ref="W265">AVERAGE(IF(年次別!$F265=TRANSPOSE(カレンダー!$A$2:$A$54),令和7年各保健所毎集計!$N$147:$BN$147))</f>
        <v>0.28000000000000003</v>
      </c>
      <c r="X265" s="24">
        <f t="array" ref="X265">AVERAGE(IF(年次別!$F265=TRANSPOSE(カレンダー!$A$2:$A$54),令和7年各保健所毎集計!$N$148:$BN$148))</f>
        <v>0.21500000000000002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>
        <f t="array" ref="AC265">AVERAGE(IF(年次別!$F265=TRANSPOSE(カレンダー!$A$2:$A$54),令和7年各保健所毎集計!$N$163:$BN$163))</f>
        <v>0.21</v>
      </c>
      <c r="AD265" s="24">
        <f t="array" ref="AD265">AVERAGE(IF(年次別!$F265=TRANSPOSE(カレンダー!$A$2:$A$54),令和7年各保健所毎集計!$N$164:$BN$164))</f>
        <v>6.25E-2</v>
      </c>
      <c r="AE265" s="24" t="s">
        <v>30</v>
      </c>
      <c r="AF265" s="24" t="s">
        <v>30</v>
      </c>
      <c r="AG265" s="24">
        <f t="array" ref="AG265">AVERAGE(IF(年次別!$F265=TRANSPOSE(カレンダー!$A$2:$A$54),令和7年各保健所毎集計!$N$179:$BN$179))</f>
        <v>0.02</v>
      </c>
      <c r="AH265" s="24">
        <f t="array" ref="AH265">AVERAGE(IF(年次別!$F265=TRANSPOSE(カレンダー!$A$2:$A$54),令和7年各保健所毎集計!$N$180:$BN$180))</f>
        <v>3.7500000000000006E-2</v>
      </c>
      <c r="AI265" s="24">
        <f t="array" ref="AI265">AVERAGE(IF(年次別!$F265=TRANSPOSE(カレンダー!$A$2:$A$54),令和7年各保健所毎集計!$N$195:$BN$195))</f>
        <v>0</v>
      </c>
      <c r="AJ265" s="24">
        <f t="array" ref="AJ265">AVERAGE(IF(年次別!$F265=TRANSPOSE(カレンダー!$A$2:$A$54),令和7年各保健所毎集計!$N$196:$BN$196))</f>
        <v>0.01</v>
      </c>
      <c r="AK265" s="24">
        <f t="array" ref="AK265">AVERAGE(IF(年次別!$F265=TRANSPOSE(カレンダー!$A$2:$A$54),令和7年各保健所毎集計!$N$211:$BN$211))</f>
        <v>4.3624999999999998</v>
      </c>
      <c r="AL265" s="24">
        <f t="array" ref="AL265">AVERAGE(IF(年次別!$F265=TRANSPOSE(カレンダー!$A$2:$A$54),令和7年各保健所毎集計!$N$212:$BN$212))</f>
        <v>0.72</v>
      </c>
      <c r="AM265" s="24" t="s">
        <v>30</v>
      </c>
      <c r="AN265" s="24" t="s">
        <v>30</v>
      </c>
      <c r="AO265" s="24">
        <f t="array" ref="AO265">AVERAGE(IF(年次別!$F265=TRANSPOSE(カレンダー!$A$2:$A$54),令和7年各保健所毎集計!$N$227:$BN$227))</f>
        <v>3.5000000000000003E-2</v>
      </c>
      <c r="AP265" s="24">
        <f t="array" ref="AP265">AVERAGE(IF(年次別!$F265=TRANSPOSE(カレンダー!$A$2:$A$54),令和7年各保健所毎集計!$N$228:$BN$228))</f>
        <v>1.2500000000000001E-2</v>
      </c>
      <c r="AQ265" s="24">
        <f t="array" ref="AQ265">AVERAGE(IF(年次別!$F265=TRANSPOSE(カレンダー!$A$2:$A$54),令和7年各保健所毎集計!$N$243:$BN$243))</f>
        <v>7.0000000000000007E-2</v>
      </c>
      <c r="AR265" s="24">
        <f t="array" ref="AR265">AVERAGE(IF(年次別!$F265=TRANSPOSE(カレンダー!$A$2:$A$54),令和7年各保健所毎集計!$N$244:$BN$244))</f>
        <v>2.75E-2</v>
      </c>
      <c r="AS265" s="24">
        <f t="array" ref="AS265">AVERAGE(IF(年次別!$F265=TRANSPOSE(カレンダー!$A$2:$A$54),令和7年各保健所毎集計!$N$259:$BN$259))</f>
        <v>0.1075</v>
      </c>
      <c r="AT265" s="24">
        <f t="array" ref="AT265">AVERAGE(IF(年次別!$F265=TRANSPOSE(カレンダー!$A$2:$A$54),令和7年各保健所毎集計!$N$260:$BN$260))</f>
        <v>1.34</v>
      </c>
      <c r="AU265" s="24">
        <f t="array" ref="AU265">AVERAGE(IF(年次別!$F265=TRANSPOSE(カレンダー!$A$2:$A$54),令和7年各保健所毎集計!$N$275:$BN$275))</f>
        <v>0</v>
      </c>
      <c r="AV265" s="24">
        <f t="array" ref="AV265">AVERAGE(IF(年次別!$F265=TRANSPOSE(カレンダー!$A$2:$A$54),令和7年各保健所毎集計!$N$276:$BN$276))</f>
        <v>7.4999999999999997E-3</v>
      </c>
      <c r="AW265" s="24" t="s">
        <v>30</v>
      </c>
      <c r="AX265" s="24" t="s">
        <v>30</v>
      </c>
      <c r="AY265" s="24">
        <f t="array" ref="AY265">AVERAGE(IF(年次別!$F265=TRANSPOSE(カレンダー!$A$2:$A$54),令和7年各保健所毎集計!$N$291:$BN$291))</f>
        <v>0</v>
      </c>
      <c r="AZ265" s="24">
        <f t="array" ref="AZ265">AVERAGE(IF(年次別!$F265=TRANSPOSE(カレンダー!$A$2:$A$54),令和7年各保健所毎集計!$N$292:$BN$292))</f>
        <v>7.4999999999999997E-3</v>
      </c>
      <c r="BA265" s="24">
        <f t="array" ref="BA265">AVERAGE(IF(年次別!$F265=TRANSPOSE(カレンダー!$A$2:$A$54),令和7年各保健所毎集計!$N$307:$BN$307))</f>
        <v>0.54999999999999993</v>
      </c>
      <c r="BB265" s="24">
        <f t="array" ref="BB265">AVERAGE(IF(年次別!$F265=TRANSPOSE(カレンダー!$A$2:$A$54),令和7年各保健所毎集計!$N$308:$BN$308))</f>
        <v>1.7349999999999999</v>
      </c>
    </row>
    <row r="266" spans="1:57">
      <c r="A266">
        <v>264</v>
      </c>
      <c r="D266">
        <v>2025</v>
      </c>
      <c r="E266" s="31" t="s">
        <v>262</v>
      </c>
      <c r="F266">
        <v>12</v>
      </c>
      <c r="G266" s="24">
        <f t="array" ref="G266">AVERAGE(IF(年次別!$F266=TRANSPOSE(カレンダー!$A$2:$A$54),令和7年各保健所毎集計!$N$19:$BN$19))</f>
        <v>15.4575</v>
      </c>
      <c r="H266" s="24">
        <f t="array" ref="H266">AVERAGE(IF(年次別!$F266=TRANSPOSE(カレンダー!$A$2:$A$54),令和7年各保健所毎集計!$N$20:$BN$20))</f>
        <v>32.7425</v>
      </c>
      <c r="I266" s="24">
        <f t="array" ref="I266">AVERAGE(IF(年次別!$F266=TRANSPOSE(カレンダー!$A$2:$A$54),令和7年各保健所毎集計!$N$35:$BN$35))</f>
        <v>7.0000000000000007E-2</v>
      </c>
      <c r="J266" s="24">
        <f t="array" ref="J266">AVERAGE(IF(年次別!$F266=TRANSPOSE(カレンダー!$A$2:$A$54),令和7年各保健所毎集計!$N$36:$BN$36))</f>
        <v>0.62749999999999995</v>
      </c>
      <c r="K266" s="24">
        <f t="array" ref="K266">AVERAGE(IF(年次別!$F266=TRANSPOSE(カレンダー!$A$2:$A$54),令和7年各保健所毎集計!$N$51:$BN$51))</f>
        <v>0.25</v>
      </c>
      <c r="L266" s="24">
        <f t="array" ref="L266">AVERAGE(IF(年次別!$F266=TRANSPOSE(カレンダー!$A$2:$A$54),令和7年各保健所毎集計!$N$52:$BN$52))</f>
        <v>0.31999999999999995</v>
      </c>
      <c r="M266" s="24">
        <f t="array" ref="M266">AVERAGE(IF(年次別!$F266=TRANSPOSE(カレンダー!$A$2:$A$54),令和7年各保健所毎集計!$N$67:$BN$67))</f>
        <v>1.53</v>
      </c>
      <c r="N266" s="24">
        <f t="array" ref="N266">AVERAGE(IF(年次別!$F266=TRANSPOSE(カレンダー!$A$2:$A$54),令和7年各保健所毎集計!$N$68:$BN$68))</f>
        <v>2.7225000000000001</v>
      </c>
      <c r="O266" s="24">
        <f t="array" ref="O266">AVERAGE(IF(年次別!$F266=TRANSPOSE(カレンダー!$A$2:$A$54),令和7年各保健所毎集計!$N$83:$BN$83))</f>
        <v>3.64</v>
      </c>
      <c r="P266" s="24">
        <f t="array" ref="P266">AVERAGE(IF(年次別!$F266=TRANSPOSE(カレンダー!$A$2:$A$54),令和7年各保健所毎集計!$N$84:$BN$84))</f>
        <v>4.9649999999999999</v>
      </c>
      <c r="Q266" s="24">
        <f t="array" ref="Q266">AVERAGE(IF(年次別!$F266=TRANSPOSE(カレンダー!$A$2:$A$54),令和7年各保健所毎集計!$N$99:$BN$99))</f>
        <v>0.51</v>
      </c>
      <c r="R266" s="24">
        <f t="array" ref="R266">AVERAGE(IF(年次別!$F266=TRANSPOSE(カレンダー!$A$2:$A$54),令和7年各保健所毎集計!$N$100:$BN$100))</f>
        <v>0.37999999999999995</v>
      </c>
      <c r="S266" s="24">
        <f t="array" ref="S266">AVERAGE(IF(年次別!$F266=TRANSPOSE(カレンダー!$A$2:$A$54),令和7年各保健所毎集計!$N$115:$BN$115))</f>
        <v>0.51</v>
      </c>
      <c r="T266" s="24">
        <f t="array" ref="T266">AVERAGE(IF(年次別!$F266=TRANSPOSE(カレンダー!$A$2:$A$54),令和7年各保健所毎集計!$N$116:$BN$116))</f>
        <v>6.7500000000000004E-2</v>
      </c>
      <c r="U266" s="24">
        <f t="array" ref="U266">AVERAGE(IF(年次別!$F266=TRANSPOSE(カレンダー!$A$2:$A$54),令和7年各保健所毎集計!$N$131:$BN$131))</f>
        <v>0.36</v>
      </c>
      <c r="V266" s="24">
        <f t="array" ref="V266">AVERAGE(IF(年次別!$F266=TRANSPOSE(カレンダー!$A$2:$A$54),令和7年各保健所毎集計!$N$132:$BN$132))</f>
        <v>0.53249999999999997</v>
      </c>
      <c r="W266" s="24">
        <f t="array" ref="W266">AVERAGE(IF(年次別!$F266=TRANSPOSE(カレンダー!$A$2:$A$54),令和7年各保健所毎集計!$N$147:$BN$147))</f>
        <v>0.22999999999999998</v>
      </c>
      <c r="X266" s="24">
        <f t="array" ref="X266">AVERAGE(IF(年次別!$F266=TRANSPOSE(カレンダー!$A$2:$A$54),令和7年各保健所毎集計!$N$148:$BN$148))</f>
        <v>0.2175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>
        <f t="array" ref="AC266">AVERAGE(IF(年次別!$F266=TRANSPOSE(カレンダー!$A$2:$A$54),令和7年各保健所毎集計!$N$163:$BN$163))</f>
        <v>9.0000000000000011E-2</v>
      </c>
      <c r="AD266" s="24">
        <f t="array" ref="AD266">AVERAGE(IF(年次別!$F266=TRANSPOSE(カレンダー!$A$2:$A$54),令和7年各保健所毎集計!$N$164:$BN$164))</f>
        <v>2.5000000000000001E-2</v>
      </c>
      <c r="AE266" s="24" t="s">
        <v>30</v>
      </c>
      <c r="AF266" s="24" t="s">
        <v>30</v>
      </c>
      <c r="AG266" s="24">
        <f t="array" ref="AG266">AVERAGE(IF(年次別!$F266=TRANSPOSE(カレンダー!$A$2:$A$54),令和7年各保健所毎集計!$N$179:$BN$179))</f>
        <v>0.01</v>
      </c>
      <c r="AH266" s="24">
        <f t="array" ref="AH266">AVERAGE(IF(年次別!$F266=TRANSPOSE(カレンダー!$A$2:$A$54),令和7年各保健所毎集計!$N$180:$BN$180))</f>
        <v>3.2500000000000001E-2</v>
      </c>
      <c r="AI266" s="24">
        <f t="array" ref="AI266">AVERAGE(IF(年次別!$F266=TRANSPOSE(カレンダー!$A$2:$A$54),令和7年各保健所毎集計!$N$195:$BN$195))</f>
        <v>5.5E-2</v>
      </c>
      <c r="AJ266" s="24">
        <f t="array" ref="AJ266">AVERAGE(IF(年次別!$F266=TRANSPOSE(カレンダー!$A$2:$A$54),令和7年各保健所毎集計!$N$196:$BN$196))</f>
        <v>7.4999999999999997E-3</v>
      </c>
      <c r="AK266" s="24">
        <f t="array" ref="AK266">AVERAGE(IF(年次別!$F266=TRANSPOSE(カレンダー!$A$2:$A$54),令和7年各保健所毎集計!$N$211:$BN$211))</f>
        <v>2.6125000000000003</v>
      </c>
      <c r="AL266" s="24">
        <f t="array" ref="AL266">AVERAGE(IF(年次別!$F266=TRANSPOSE(カレンダー!$A$2:$A$54),令和7年各保健所毎集計!$N$212:$BN$212))</f>
        <v>0.61250000000000004</v>
      </c>
      <c r="AM266" s="24" t="s">
        <v>30</v>
      </c>
      <c r="AN266" s="24" t="s">
        <v>30</v>
      </c>
      <c r="AO266" s="24">
        <f t="array" ref="AO266">AVERAGE(IF(年次別!$F266=TRANSPOSE(カレンダー!$A$2:$A$54),令和7年各保健所毎集計!$N$227:$BN$227))</f>
        <v>3.5000000000000003E-2</v>
      </c>
      <c r="AP266" s="24">
        <f t="array" ref="AP266">AVERAGE(IF(年次別!$F266=TRANSPOSE(カレンダー!$A$2:$A$54),令和7年各保健所毎集計!$N$228:$BN$228))</f>
        <v>1.2500000000000001E-2</v>
      </c>
      <c r="AQ266" s="24">
        <f t="array" ref="AQ266">AVERAGE(IF(年次別!$F266=TRANSPOSE(カレンダー!$A$2:$A$54),令和7年各保健所毎集計!$N$243:$BN$243))</f>
        <v>7.0000000000000007E-2</v>
      </c>
      <c r="AR266" s="24">
        <f t="array" ref="AR266">AVERAGE(IF(年次別!$F266=TRANSPOSE(カレンダー!$A$2:$A$54),令和7年各保健所毎集計!$N$244:$BN$244))</f>
        <v>3.2500000000000001E-2</v>
      </c>
      <c r="AS266" s="24">
        <f t="array" ref="AS266">AVERAGE(IF(年次別!$F266=TRANSPOSE(カレンダー!$A$2:$A$54),令和7年各保健所毎集計!$N$259:$BN$259))</f>
        <v>0</v>
      </c>
      <c r="AT266" s="24">
        <f t="array" ref="AT266">AVERAGE(IF(年次別!$F266=TRANSPOSE(カレンダー!$A$2:$A$54),令和7年各保健所毎集計!$N$260:$BN$260))</f>
        <v>0.88749999999999996</v>
      </c>
      <c r="AU266" s="24">
        <f t="array" ref="AU266">AVERAGE(IF(年次別!$F266=TRANSPOSE(カレンダー!$A$2:$A$54),令和7年各保健所毎集計!$N$275:$BN$275))</f>
        <v>0</v>
      </c>
      <c r="AV266" s="24">
        <f t="array" ref="AV266">AVERAGE(IF(年次別!$F266=TRANSPOSE(カレンダー!$A$2:$A$54),令和7年各保健所毎集計!$N$276:$BN$276))</f>
        <v>0.01</v>
      </c>
      <c r="AW266" s="24" t="s">
        <v>30</v>
      </c>
      <c r="AX266" s="24" t="s">
        <v>30</v>
      </c>
      <c r="AY266" s="24">
        <f t="array" ref="AY266">AVERAGE(IF(年次別!$F266=TRANSPOSE(カレンダー!$A$2:$A$54),令和7年各保健所毎集計!$N$291:$BN$291))</f>
        <v>0</v>
      </c>
      <c r="AZ266" s="24">
        <f t="array" ref="AZ266">AVERAGE(IF(年次別!$F266=TRANSPOSE(カレンダー!$A$2:$A$54),令和7年各保健所毎集計!$N$292:$BN$292))</f>
        <v>1.2500000000000001E-2</v>
      </c>
      <c r="BA266" s="24">
        <f t="array" ref="BA266">AVERAGE(IF(年次別!$F266=TRANSPOSE(カレンダー!$A$2:$A$54),令和7年各保健所毎集計!$N$307:$BN$307))</f>
        <v>0.37249999999999994</v>
      </c>
      <c r="BB266" s="24">
        <f t="array" ref="BB266">AVERAGE(IF(年次別!$F266=TRANSPOSE(カレンダー!$A$2:$A$54),令和7年各保健所毎集計!$N$308:$BN$308))</f>
        <v>1.2575000000000001</v>
      </c>
    </row>
    <row r="267" spans="1:57">
      <c r="E267" s="31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D267" s="102"/>
      <c r="BE267" s="102"/>
    </row>
    <row r="268" spans="1:57">
      <c r="E268" s="31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D268" s="102"/>
      <c r="BE268" s="102"/>
    </row>
    <row r="269" spans="1:57">
      <c r="E269" s="31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D269" s="102"/>
      <c r="BE269" s="102"/>
    </row>
    <row r="270" spans="1:57">
      <c r="E270" s="31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D270" s="102"/>
      <c r="BE270" s="102"/>
    </row>
    <row r="271" spans="1:57">
      <c r="E271" s="31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D271" s="102"/>
      <c r="BE271" s="102"/>
    </row>
    <row r="272" spans="1:57">
      <c r="E272" s="31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D272" s="102"/>
      <c r="BE272" s="102"/>
    </row>
    <row r="273" spans="5:54">
      <c r="E273" s="31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</row>
    <row r="274" spans="5:54">
      <c r="E274" s="31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</row>
    <row r="275" spans="5:54">
      <c r="E275" s="31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</row>
    <row r="276" spans="5:54">
      <c r="E276" s="31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</row>
    <row r="277" spans="5:54">
      <c r="E277" s="31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</row>
    <row r="278" spans="5:54">
      <c r="E278" s="31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145" workbookViewId="0">
      <selection activeCell="L170" sqref="L170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5" t="s">
        <v>266</v>
      </c>
      <c r="D7" s="6" t="s">
        <v>253</v>
      </c>
      <c r="E7" s="6" t="s">
        <v>254</v>
      </c>
      <c r="F7" s="6" t="s">
        <v>255</v>
      </c>
      <c r="G7" s="6" t="s">
        <v>256</v>
      </c>
      <c r="H7" s="6" t="s">
        <v>264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11730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5" t="str">
        <f>C7</f>
        <v>平均報告数
（2025/26を除く）</v>
      </c>
      <c r="D15" s="6" t="str">
        <f>D7</f>
        <v>2020/21</v>
      </c>
      <c r="E15" s="6" t="str">
        <f t="shared" ref="E15:I15" si="0">E7</f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TRANSPOSE([1]沖縄県!$DH$78:$DH$83)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90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2" t="s">
        <v>260</v>
      </c>
      <c r="D23" s="6" t="s">
        <v>176</v>
      </c>
      <c r="E23" s="6" t="s">
        <v>194</v>
      </c>
      <c r="F23" s="6" t="s">
        <v>195</v>
      </c>
      <c r="G23" s="6" t="s">
        <v>243</v>
      </c>
      <c r="H23" s="6" t="s">
        <v>252</v>
      </c>
      <c r="I23" s="6" t="s">
        <v>259</v>
      </c>
    </row>
    <row r="24" spans="2:9">
      <c r="C24" s="9">
        <f>+AVERAGE(D24:H24)</f>
        <v>1100.2</v>
      </c>
      <c r="D24" s="1">
        <f t="array" ref="D24:I24">TRANSPOSE([1]沖縄県!$BD$135:$BD$140)</f>
        <v>720</v>
      </c>
      <c r="E24" s="1">
        <v>693</v>
      </c>
      <c r="F24" s="1">
        <v>245</v>
      </c>
      <c r="G24" s="1">
        <v>2862</v>
      </c>
      <c r="H24" s="1">
        <v>981</v>
      </c>
      <c r="I24" s="7">
        <v>547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2" t="str">
        <f>$C$23</f>
        <v>平均報告数
（2025年を除く）</v>
      </c>
      <c r="D31" s="6" t="str">
        <f>$D$23</f>
        <v>2020年</v>
      </c>
      <c r="E31" s="6" t="str">
        <f>$E$23</f>
        <v>2021年</v>
      </c>
      <c r="F31" s="6" t="str">
        <f>$F$23</f>
        <v>2022年</v>
      </c>
      <c r="G31" s="6" t="str">
        <f>$G$23</f>
        <v>2023年</v>
      </c>
      <c r="H31" s="6" t="str">
        <f>$H$23</f>
        <v>2024年</v>
      </c>
      <c r="I31" s="6" t="str">
        <f>$I$23</f>
        <v>2025年</v>
      </c>
    </row>
    <row r="32" spans="2:9">
      <c r="C32" s="9">
        <f>+AVERAGE(D32:G32)</f>
        <v>1941.5</v>
      </c>
      <c r="D32" s="1">
        <f t="array" ref="D32:I32">TRANSPOSE([1]沖縄県!$BD$192:$BD$197)</f>
        <v>2291</v>
      </c>
      <c r="E32" s="1">
        <v>1592</v>
      </c>
      <c r="F32" s="1">
        <v>921</v>
      </c>
      <c r="G32" s="1">
        <v>2962</v>
      </c>
      <c r="H32" s="1">
        <v>4585</v>
      </c>
      <c r="I32" s="7">
        <v>2164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5" t="str">
        <f>C7</f>
        <v>平均報告数
（2025/26を除く）</v>
      </c>
      <c r="D39" s="6" t="str">
        <f>D7</f>
        <v>2020/21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TRANSPOSE([1]沖縄県!$DH$249:$DH$254)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1535</v>
      </c>
    </row>
    <row r="44" spans="2:9" ht="18.75">
      <c r="B44" t="s">
        <v>267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2" t="str">
        <f>$C$23</f>
        <v>平均報告数
（2025年を除く）</v>
      </c>
      <c r="D47" s="6" t="str">
        <f>$D$23</f>
        <v>2020年</v>
      </c>
      <c r="E47" s="6" t="str">
        <f>$E$23</f>
        <v>2021年</v>
      </c>
      <c r="F47" s="6" t="str">
        <f>$F$23</f>
        <v>2022年</v>
      </c>
      <c r="G47" s="6" t="str">
        <f>$G$23</f>
        <v>2023年</v>
      </c>
      <c r="H47" s="6" t="str">
        <f>$H$23</f>
        <v>2024年</v>
      </c>
      <c r="I47" s="6" t="str">
        <f>$I$23</f>
        <v>2025年</v>
      </c>
    </row>
    <row r="48" spans="2:9">
      <c r="C48" s="9">
        <f>+AVERAGE(D48:H48)</f>
        <v>298.39999999999998</v>
      </c>
      <c r="D48" s="1">
        <f t="array" ref="D48:I48">TRANSPOSE([1]沖縄県!$BD$306:$BD$311)</f>
        <v>511</v>
      </c>
      <c r="E48" s="1">
        <v>302</v>
      </c>
      <c r="F48" s="1">
        <v>191</v>
      </c>
      <c r="G48" s="1">
        <v>146</v>
      </c>
      <c r="H48" s="1">
        <v>342</v>
      </c>
      <c r="I48" s="7">
        <v>847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2" t="str">
        <f>$C$23</f>
        <v>平均報告数
（2025年を除く）</v>
      </c>
      <c r="D55" s="6" t="str">
        <f>$D$23</f>
        <v>2020年</v>
      </c>
      <c r="E55" s="6" t="str">
        <f>$E$23</f>
        <v>2021年</v>
      </c>
      <c r="F55" s="6" t="str">
        <f>$F$23</f>
        <v>2022年</v>
      </c>
      <c r="G55" s="6" t="str">
        <f>$G$23</f>
        <v>2023年</v>
      </c>
      <c r="H55" s="6" t="str">
        <f>$H$23</f>
        <v>2024年</v>
      </c>
      <c r="I55" s="6" t="str">
        <f>$I$23</f>
        <v>2025年</v>
      </c>
    </row>
    <row r="56" spans="2:9">
      <c r="C56" s="9">
        <f>+AVERAGE(D56:H56)</f>
        <v>2214.1999999999998</v>
      </c>
      <c r="D56" s="70">
        <f t="array" ref="D56:I56">TRANSPOSE([1]沖縄県!$BD$363:$BD$368)</f>
        <v>809</v>
      </c>
      <c r="E56" s="70">
        <v>729</v>
      </c>
      <c r="F56" s="70">
        <v>2909</v>
      </c>
      <c r="G56" s="70">
        <v>2526</v>
      </c>
      <c r="H56" s="70">
        <v>4098</v>
      </c>
      <c r="I56" s="70">
        <v>846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2" t="str">
        <f>$C$23</f>
        <v>平均報告数
（2025年を除く）</v>
      </c>
      <c r="D63" s="6" t="str">
        <f>$D$23</f>
        <v>2020年</v>
      </c>
      <c r="E63" s="6" t="str">
        <f>$E$23</f>
        <v>2021年</v>
      </c>
      <c r="F63" s="6" t="str">
        <f>$F$23</f>
        <v>2022年</v>
      </c>
      <c r="G63" s="6" t="str">
        <f>$G$23</f>
        <v>2023年</v>
      </c>
      <c r="H63" s="6" t="str">
        <f>$H$23</f>
        <v>2024年</v>
      </c>
      <c r="I63" s="6" t="str">
        <f>$I$23</f>
        <v>2025年</v>
      </c>
    </row>
    <row r="64" spans="2:9">
      <c r="C64" s="9">
        <f>+AVERAGE(D64:H64)</f>
        <v>42.4</v>
      </c>
      <c r="D64" s="1">
        <f t="array" ref="D64:I64">TRANSPOSE([1]沖縄県!$BD$420:$BD$425)</f>
        <v>49</v>
      </c>
      <c r="E64" s="1">
        <v>6</v>
      </c>
      <c r="F64" s="1">
        <v>15</v>
      </c>
      <c r="G64" s="1">
        <v>24</v>
      </c>
      <c r="H64" s="1">
        <v>118</v>
      </c>
      <c r="I64" s="7">
        <v>1037</v>
      </c>
    </row>
    <row r="68" spans="2:9" ht="18.75">
      <c r="B68" s="33" t="s">
        <v>196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2" t="str">
        <f>$C$23</f>
        <v>平均報告数
（2025年を除く）</v>
      </c>
      <c r="D71" s="6" t="str">
        <f>$D$23</f>
        <v>2020年</v>
      </c>
      <c r="E71" s="6" t="str">
        <f>$E$23</f>
        <v>2021年</v>
      </c>
      <c r="F71" s="6" t="str">
        <f>$F$23</f>
        <v>2022年</v>
      </c>
      <c r="G71" s="6" t="str">
        <f>$G$23</f>
        <v>2023年</v>
      </c>
      <c r="H71" s="6" t="str">
        <f>$H$23</f>
        <v>2024年</v>
      </c>
      <c r="I71" s="6" t="str">
        <f>$I$23</f>
        <v>2025年</v>
      </c>
    </row>
    <row r="72" spans="2:9">
      <c r="C72" s="9">
        <f>+AVERAGE(D72:H72)</f>
        <v>418</v>
      </c>
      <c r="D72" s="1">
        <f t="array" ref="D72:I72">TRANSPOSE([1]沖縄県!$BD$477:$BD$482)</f>
        <v>534</v>
      </c>
      <c r="E72" s="1">
        <v>488</v>
      </c>
      <c r="F72" s="1">
        <v>393</v>
      </c>
      <c r="G72" s="1">
        <v>354</v>
      </c>
      <c r="H72" s="1">
        <v>321</v>
      </c>
      <c r="I72" s="7">
        <v>353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2" t="str">
        <f>$C$23</f>
        <v>平均報告数
（2025年を除く）</v>
      </c>
      <c r="D79" s="6" t="str">
        <f>$D$23</f>
        <v>2020年</v>
      </c>
      <c r="E79" s="6" t="str">
        <f>$E$23</f>
        <v>2021年</v>
      </c>
      <c r="F79" s="6" t="str">
        <f>$F$23</f>
        <v>2022年</v>
      </c>
      <c r="G79" s="6" t="str">
        <f>$G$23</f>
        <v>2023年</v>
      </c>
      <c r="H79" s="6" t="str">
        <f>$H$23</f>
        <v>2024年</v>
      </c>
      <c r="I79" s="6" t="str">
        <f>$I$23</f>
        <v>2025年</v>
      </c>
    </row>
    <row r="80" spans="2:9">
      <c r="C80" s="9">
        <f>+AVERAGE(D80:H80)</f>
        <v>398.6</v>
      </c>
      <c r="D80" s="1">
        <f t="array" ref="D80:I80">TRANSPOSE([1]沖縄県!$BD$534:$BD$539)</f>
        <v>480</v>
      </c>
      <c r="E80" s="1">
        <v>253</v>
      </c>
      <c r="F80" s="1">
        <v>325</v>
      </c>
      <c r="G80" s="1">
        <v>467</v>
      </c>
      <c r="H80" s="1">
        <v>468</v>
      </c>
      <c r="I80" s="7">
        <v>302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2" t="str">
        <f>$C$23</f>
        <v>平均報告数
（2025年を除く）</v>
      </c>
      <c r="D87" s="6" t="str">
        <f>$D$23</f>
        <v>2020年</v>
      </c>
      <c r="E87" s="6" t="str">
        <f>$E$23</f>
        <v>2021年</v>
      </c>
      <c r="F87" s="6" t="str">
        <f>$F$23</f>
        <v>2022年</v>
      </c>
      <c r="G87" s="6" t="str">
        <f>$G$23</f>
        <v>2023年</v>
      </c>
      <c r="H87" s="6" t="str">
        <f>$H$23</f>
        <v>2024年</v>
      </c>
      <c r="I87" s="6" t="str">
        <f>$I$23</f>
        <v>2025年</v>
      </c>
    </row>
    <row r="88" spans="2:9">
      <c r="C88" s="9">
        <f>+AVERAGE(D88:H88)</f>
        <v>94.4</v>
      </c>
      <c r="D88" s="1">
        <f t="array" ref="D88:I88">TRANSPOSE([1]沖縄県!$BD$591:$BD$596)</f>
        <v>129</v>
      </c>
      <c r="E88" s="1">
        <v>108</v>
      </c>
      <c r="F88" s="1">
        <v>70</v>
      </c>
      <c r="G88" s="1">
        <v>82</v>
      </c>
      <c r="H88" s="1">
        <v>83</v>
      </c>
      <c r="I88" s="7">
        <v>62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2" t="str">
        <f>$C$23</f>
        <v>平均報告数
（2025年を除く）</v>
      </c>
      <c r="D95" s="6" t="str">
        <f>$D$23</f>
        <v>2020年</v>
      </c>
      <c r="E95" s="6" t="str">
        <f>$E$23</f>
        <v>2021年</v>
      </c>
      <c r="F95" s="6" t="str">
        <f>$F$23</f>
        <v>2022年</v>
      </c>
      <c r="G95" s="6" t="str">
        <f>$G$23</f>
        <v>2023年</v>
      </c>
      <c r="H95" s="6" t="str">
        <f>$H$23</f>
        <v>2024年</v>
      </c>
      <c r="I95" s="6" t="str">
        <f>$I$23</f>
        <v>2025年</v>
      </c>
    </row>
    <row r="96" spans="2:9">
      <c r="C96" s="9">
        <f>+AVERAGE(D96:H96)</f>
        <v>6.6</v>
      </c>
      <c r="D96" s="1">
        <f t="array" ref="D96:I96">TRANSPOSE([1]沖縄県!$BD$648:$BD$653)</f>
        <v>0</v>
      </c>
      <c r="E96" s="1">
        <v>1</v>
      </c>
      <c r="F96" s="1">
        <v>14</v>
      </c>
      <c r="G96" s="1">
        <v>13</v>
      </c>
      <c r="H96" s="1">
        <v>5</v>
      </c>
      <c r="I96" s="7">
        <v>14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2" t="str">
        <f>$C$23</f>
        <v>平均報告数
（2025年を除く）</v>
      </c>
      <c r="D103" s="6" t="str">
        <f>$D$23</f>
        <v>2020年</v>
      </c>
      <c r="E103" s="6" t="str">
        <f>$E$23</f>
        <v>2021年</v>
      </c>
      <c r="F103" s="6" t="str">
        <f>$F$23</f>
        <v>2022年</v>
      </c>
      <c r="G103" s="6" t="str">
        <f>$G$23</f>
        <v>2023年</v>
      </c>
      <c r="H103" s="6" t="str">
        <f>$H$23</f>
        <v>2024年</v>
      </c>
      <c r="I103" s="6" t="str">
        <f>$I$23</f>
        <v>2025年</v>
      </c>
    </row>
    <row r="104" spans="2:9">
      <c r="C104" s="9">
        <f>+AVERAGE(D104:H104)</f>
        <v>341.8</v>
      </c>
      <c r="D104" s="1">
        <f t="array" ref="D104:I104">TRANSPOSE([1]沖縄県!$BD$705:$BD$710)</f>
        <v>206</v>
      </c>
      <c r="E104" s="1">
        <v>237</v>
      </c>
      <c r="F104" s="1">
        <v>177</v>
      </c>
      <c r="G104" s="1">
        <v>567</v>
      </c>
      <c r="H104" s="1">
        <v>522</v>
      </c>
      <c r="I104" s="7">
        <v>1998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2" t="str">
        <f>$C$23</f>
        <v>平均報告数
（2025年を除く）</v>
      </c>
      <c r="D111" s="6" t="str">
        <f>$D$23</f>
        <v>2020年</v>
      </c>
      <c r="E111" s="6" t="str">
        <f>$E$23</f>
        <v>2021年</v>
      </c>
      <c r="F111" s="6" t="str">
        <f>$F$23</f>
        <v>2022年</v>
      </c>
      <c r="G111" s="6" t="str">
        <f>$G$23</f>
        <v>2023年</v>
      </c>
      <c r="H111" s="6" t="str">
        <f>$H$23</f>
        <v>2024年</v>
      </c>
      <c r="I111" s="6" t="str">
        <f>$I$23</f>
        <v>2025年</v>
      </c>
    </row>
    <row r="112" spans="2:9">
      <c r="C112" s="9">
        <f>+AVERAGE(D112:H112)</f>
        <v>19</v>
      </c>
      <c r="D112" s="1">
        <f t="array" ref="D112:I112">TRANSPOSE([1]沖縄県!$BD$762:$BD$767)</f>
        <v>25</v>
      </c>
      <c r="E112" s="1">
        <v>21</v>
      </c>
      <c r="F112" s="1">
        <v>16</v>
      </c>
      <c r="G112" s="1">
        <v>20</v>
      </c>
      <c r="H112" s="1">
        <v>13</v>
      </c>
      <c r="I112" s="7">
        <v>7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2" t="str">
        <f>$C$23</f>
        <v>平均報告数
（2025年を除く）</v>
      </c>
      <c r="D119" s="6" t="str">
        <f>$D$23</f>
        <v>2020年</v>
      </c>
      <c r="E119" s="6" t="str">
        <f>$E$23</f>
        <v>2021年</v>
      </c>
      <c r="F119" s="6" t="str">
        <f>$F$23</f>
        <v>2022年</v>
      </c>
      <c r="G119" s="6" t="str">
        <f>$G$23</f>
        <v>2023年</v>
      </c>
      <c r="H119" s="6" t="str">
        <f>$H$23</f>
        <v>2024年</v>
      </c>
      <c r="I119" s="6" t="str">
        <f>$I$23</f>
        <v>2025年</v>
      </c>
    </row>
    <row r="120" spans="2:9">
      <c r="C120" s="9">
        <f>+AVERAGE(D120:H120)</f>
        <v>25.4</v>
      </c>
      <c r="D120" s="1">
        <f t="array" ref="D120:I120">TRANSPOSE([1]沖縄県!$BD$819:$BD$824)</f>
        <v>34</v>
      </c>
      <c r="E120" s="1">
        <v>16</v>
      </c>
      <c r="F120" s="1">
        <v>45</v>
      </c>
      <c r="G120" s="1">
        <v>18</v>
      </c>
      <c r="H120" s="1">
        <v>14</v>
      </c>
      <c r="I120" s="7">
        <v>27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2" t="str">
        <f>$C$23</f>
        <v>平均報告数
（2025年を除く）</v>
      </c>
      <c r="D127" s="6" t="str">
        <f>$D$23</f>
        <v>2020年</v>
      </c>
      <c r="E127" s="6" t="str">
        <f>$E$23</f>
        <v>2021年</v>
      </c>
      <c r="F127" s="6" t="str">
        <f>$F$23</f>
        <v>2022年</v>
      </c>
      <c r="G127" s="6" t="str">
        <f>$G$23</f>
        <v>2023年</v>
      </c>
      <c r="H127" s="6" t="str">
        <f>$H$23</f>
        <v>2024年</v>
      </c>
      <c r="I127" s="6" t="str">
        <f>$I$23</f>
        <v>2025年</v>
      </c>
    </row>
    <row r="128" spans="2:9">
      <c r="C128" s="9">
        <f>+AVERAGE(D128:H128)</f>
        <v>96.8</v>
      </c>
      <c r="D128" s="1">
        <f t="array" ref="D128:I128">TRANSPOSE([1]沖縄県!$BD$876:$BD$881)</f>
        <v>43</v>
      </c>
      <c r="E128" s="1">
        <v>5</v>
      </c>
      <c r="F128" s="1">
        <v>4</v>
      </c>
      <c r="G128" s="1">
        <v>25</v>
      </c>
      <c r="H128" s="1">
        <v>407</v>
      </c>
      <c r="I128" s="7">
        <v>27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2" t="str">
        <f>$C$23</f>
        <v>平均報告数
（2025年を除く）</v>
      </c>
      <c r="D135" s="6" t="str">
        <f>$D$23</f>
        <v>2020年</v>
      </c>
      <c r="E135" s="6" t="str">
        <f>$E$23</f>
        <v>2021年</v>
      </c>
      <c r="F135" s="6" t="str">
        <f>$F$23</f>
        <v>2022年</v>
      </c>
      <c r="G135" s="6" t="str">
        <f>$G$23</f>
        <v>2023年</v>
      </c>
      <c r="H135" s="6" t="str">
        <f>$H$23</f>
        <v>2024年</v>
      </c>
      <c r="I135" s="6" t="str">
        <f>$I$23</f>
        <v>2025年</v>
      </c>
    </row>
    <row r="136" spans="2:9">
      <c r="C136" s="9">
        <f>+AVERAGE(D136:H136)</f>
        <v>0.6</v>
      </c>
      <c r="D136" s="1">
        <f t="array" ref="D136:I136">TRANSPOSE([1]沖縄県!$BD$933:$BD$938)</f>
        <v>1</v>
      </c>
      <c r="E136" s="1">
        <v>0</v>
      </c>
      <c r="F136" s="1">
        <v>0</v>
      </c>
      <c r="G136" s="1">
        <v>2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2" t="str">
        <f>$C$23</f>
        <v>平均報告数
（2025年を除く）</v>
      </c>
      <c r="D143" s="6" t="str">
        <f>$D$23</f>
        <v>2020年</v>
      </c>
      <c r="E143" s="6" t="str">
        <f>$E$23</f>
        <v>2021年</v>
      </c>
      <c r="F143" s="6" t="str">
        <f>$F$23</f>
        <v>2022年</v>
      </c>
      <c r="G143" s="6" t="str">
        <f>$G$23</f>
        <v>2023年</v>
      </c>
      <c r="H143" s="6" t="str">
        <f>$H$23</f>
        <v>2024年</v>
      </c>
      <c r="I143" s="6" t="str">
        <f>$I$23</f>
        <v>2025年</v>
      </c>
    </row>
    <row r="144" spans="2:9">
      <c r="C144" s="9">
        <f>+AVERAGE(D144:H144)</f>
        <v>11.2</v>
      </c>
      <c r="D144" s="1">
        <f t="array" ref="D144:I144">TRANSPOSE([1]沖縄県!$BD$990:$BD$995)</f>
        <v>49</v>
      </c>
      <c r="E144" s="1">
        <v>1</v>
      </c>
      <c r="F144" s="1">
        <v>1</v>
      </c>
      <c r="G144" s="1">
        <v>0</v>
      </c>
      <c r="H144" s="1">
        <v>5</v>
      </c>
      <c r="I144" s="7">
        <v>12</v>
      </c>
    </row>
    <row r="148" spans="2:9">
      <c r="B148" s="87" t="s">
        <v>247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6" t="s">
        <v>261</v>
      </c>
      <c r="D151" s="6" t="str">
        <f>$D$23</f>
        <v>2020年</v>
      </c>
      <c r="E151" s="6" t="str">
        <f>$E$23</f>
        <v>2021年</v>
      </c>
      <c r="F151" s="6" t="str">
        <f>$F$23</f>
        <v>2022年</v>
      </c>
      <c r="G151" s="6" t="str">
        <f>$G$23</f>
        <v>2023年</v>
      </c>
      <c r="H151" s="6" t="str">
        <f>$H$23</f>
        <v>2024年</v>
      </c>
      <c r="I151" s="6" t="str">
        <f>$I$23</f>
        <v>2025年</v>
      </c>
    </row>
    <row r="152" spans="2:9">
      <c r="C152" s="9">
        <f>+AVERAGE(G152:H152)</f>
        <v>22602.5</v>
      </c>
      <c r="D152" s="70" t="e">
        <f t="array" ref="D152:I152">TRANSPOSE([1]沖縄県!$BD$1047:$BD$1052)</f>
        <v>#N/A</v>
      </c>
      <c r="E152" s="70" t="e">
        <v>#N/A</v>
      </c>
      <c r="F152" s="70" t="e">
        <v>#N/A</v>
      </c>
      <c r="G152" s="70">
        <v>22585</v>
      </c>
      <c r="H152" s="70">
        <v>22620</v>
      </c>
      <c r="I152" s="70">
        <v>9441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5" zoomScale="60" zoomScaleNormal="60" workbookViewId="0">
      <selection activeCell="D6" sqref="D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3">
        <v>1</v>
      </c>
      <c r="C6" s="103">
        <f>[2]ｲﾝ!$C2</f>
        <v>2074</v>
      </c>
      <c r="D6" s="103">
        <f>[2]ｲﾝ!$D2</f>
        <v>11</v>
      </c>
      <c r="E6" s="103">
        <f>[2]ｲﾝ!$E2</f>
        <v>28</v>
      </c>
      <c r="F6" s="103">
        <f>[2]ｲﾝ!$F2</f>
        <v>64</v>
      </c>
      <c r="G6" s="103">
        <f>[2]ｲﾝ!$G2</f>
        <v>59</v>
      </c>
      <c r="H6" s="103">
        <f>[2]ｲﾝ!$H2</f>
        <v>53</v>
      </c>
      <c r="I6" s="103">
        <f>[2]ｲﾝ!$I2</f>
        <v>53</v>
      </c>
      <c r="J6" s="103">
        <f>[2]ｲﾝ!$J2</f>
        <v>42</v>
      </c>
      <c r="K6" s="103">
        <f>[2]ｲﾝ!$K2</f>
        <v>26</v>
      </c>
      <c r="L6" s="103">
        <f>[2]ｲﾝ!$L2</f>
        <v>23</v>
      </c>
      <c r="M6" s="103">
        <f>[2]ｲﾝ!$M2</f>
        <v>37</v>
      </c>
      <c r="N6" s="103">
        <f>[2]ｲﾝ!$N2</f>
        <v>32</v>
      </c>
      <c r="O6" s="103">
        <f>[2]ｲﾝ!$O2</f>
        <v>115</v>
      </c>
      <c r="P6" s="103">
        <f>[2]ｲﾝ!$P2</f>
        <v>124</v>
      </c>
      <c r="Q6" s="103">
        <f>[2]ｲﾝ!$Q2</f>
        <v>288</v>
      </c>
      <c r="R6" s="103">
        <f>[2]ｲﾝ!$R2</f>
        <v>260</v>
      </c>
      <c r="S6" s="103">
        <f>[2]ｲﾝ!$S2</f>
        <v>281</v>
      </c>
      <c r="T6" s="103">
        <f>[2]ｲﾝ!$T2</f>
        <v>229</v>
      </c>
      <c r="U6" s="103">
        <f>[2]ｲﾝ!$U2</f>
        <v>138</v>
      </c>
      <c r="V6" s="103">
        <f>[2]ｲﾝ!$V2</f>
        <v>121</v>
      </c>
      <c r="W6" s="103">
        <f>[2]ｲﾝ!$W2</f>
        <v>90</v>
      </c>
      <c r="X6" s="104"/>
      <c r="Y6" s="104">
        <f t="shared" ref="Y6:Y29" si="0">SUM(D6:W6)</f>
        <v>2074</v>
      </c>
      <c r="Z6" s="104" t="b">
        <f t="shared" ref="Z6:Z29" si="1">IF(AND(ISERROR(C6),ISERROR(Y6)),"-",C6=Y6)</f>
        <v>1</v>
      </c>
    </row>
    <row r="7" spans="2:26">
      <c r="B7" s="17">
        <v>2</v>
      </c>
      <c r="C7" s="17">
        <f>[2]ｲﾝ!$C3</f>
        <v>1924</v>
      </c>
      <c r="D7" s="17">
        <f>[2]ｲﾝ!$D3</f>
        <v>10</v>
      </c>
      <c r="E7" s="17">
        <f>[2]ｲﾝ!$E3</f>
        <v>25</v>
      </c>
      <c r="F7" s="17">
        <f>[2]ｲﾝ!$F3</f>
        <v>96</v>
      </c>
      <c r="G7" s="17">
        <f>[2]ｲﾝ!$G3</f>
        <v>95</v>
      </c>
      <c r="H7" s="17">
        <f>[2]ｲﾝ!$H3</f>
        <v>96</v>
      </c>
      <c r="I7" s="17">
        <f>[2]ｲﾝ!$I3</f>
        <v>86</v>
      </c>
      <c r="J7" s="17">
        <f>[2]ｲﾝ!$J3</f>
        <v>78</v>
      </c>
      <c r="K7" s="17">
        <f>[2]ｲﾝ!$K3</f>
        <v>49</v>
      </c>
      <c r="L7" s="17">
        <f>[2]ｲﾝ!$L3</f>
        <v>60</v>
      </c>
      <c r="M7" s="17">
        <f>[2]ｲﾝ!$M3</f>
        <v>59</v>
      </c>
      <c r="N7" s="17">
        <f>[2]ｲﾝ!$N3</f>
        <v>47</v>
      </c>
      <c r="O7" s="17">
        <f>[2]ｲﾝ!$O3</f>
        <v>184</v>
      </c>
      <c r="P7" s="17">
        <f>[2]ｲﾝ!$P3</f>
        <v>116</v>
      </c>
      <c r="Q7" s="17">
        <f>[2]ｲﾝ!$Q3</f>
        <v>160</v>
      </c>
      <c r="R7" s="17">
        <f>[2]ｲﾝ!$R3</f>
        <v>154</v>
      </c>
      <c r="S7" s="17">
        <f>[2]ｲﾝ!$S3</f>
        <v>172</v>
      </c>
      <c r="T7" s="17">
        <f>[2]ｲﾝ!$T3</f>
        <v>147</v>
      </c>
      <c r="U7" s="17">
        <f>[2]ｲﾝ!$U3</f>
        <v>114</v>
      </c>
      <c r="V7" s="17">
        <f>[2]ｲﾝ!$V3</f>
        <v>85</v>
      </c>
      <c r="W7" s="17">
        <f>[2]ｲﾝ!$W3</f>
        <v>91</v>
      </c>
      <c r="Y7">
        <f t="shared" si="0"/>
        <v>1924</v>
      </c>
      <c r="Z7" t="b">
        <f t="shared" si="1"/>
        <v>1</v>
      </c>
    </row>
    <row r="8" spans="2:26">
      <c r="B8" s="17">
        <v>3</v>
      </c>
      <c r="C8" s="17">
        <f>[2]ｲﾝ!$C4</f>
        <v>1865</v>
      </c>
      <c r="D8" s="17">
        <f>[2]ｲﾝ!$D4</f>
        <v>14</v>
      </c>
      <c r="E8" s="17">
        <f>[2]ｲﾝ!$E4</f>
        <v>20</v>
      </c>
      <c r="F8" s="17">
        <f>[2]ｲﾝ!$F4</f>
        <v>81</v>
      </c>
      <c r="G8" s="17">
        <f>[2]ｲﾝ!$G4</f>
        <v>96</v>
      </c>
      <c r="H8" s="17">
        <f>[2]ｲﾝ!$H4</f>
        <v>94</v>
      </c>
      <c r="I8" s="17">
        <f>[2]ｲﾝ!$I4</f>
        <v>87</v>
      </c>
      <c r="J8" s="17">
        <f>[2]ｲﾝ!$J4</f>
        <v>86</v>
      </c>
      <c r="K8" s="17">
        <f>[2]ｲﾝ!$K4</f>
        <v>57</v>
      </c>
      <c r="L8" s="17">
        <f>[2]ｲﾝ!$L4</f>
        <v>73</v>
      </c>
      <c r="M8" s="17">
        <f>[2]ｲﾝ!$M4</f>
        <v>67</v>
      </c>
      <c r="N8" s="17">
        <f>[2]ｲﾝ!$N4</f>
        <v>46</v>
      </c>
      <c r="O8" s="17">
        <f>[2]ｲﾝ!$O4</f>
        <v>242</v>
      </c>
      <c r="P8" s="17">
        <f>[2]ｲﾝ!$P4</f>
        <v>109</v>
      </c>
      <c r="Q8" s="17">
        <f>[2]ｲﾝ!$Q4</f>
        <v>142</v>
      </c>
      <c r="R8" s="17">
        <f>[2]ｲﾝ!$R4</f>
        <v>136</v>
      </c>
      <c r="S8" s="17">
        <f>[2]ｲﾝ!$S4</f>
        <v>133</v>
      </c>
      <c r="T8" s="17">
        <f>[2]ｲﾝ!$T4</f>
        <v>130</v>
      </c>
      <c r="U8" s="17">
        <f>[2]ｲﾝ!$U4</f>
        <v>85</v>
      </c>
      <c r="V8" s="17">
        <f>[2]ｲﾝ!$V4</f>
        <v>80</v>
      </c>
      <c r="W8" s="17">
        <f>[2]ｲﾝ!$W4</f>
        <v>87</v>
      </c>
      <c r="Y8">
        <f t="shared" si="0"/>
        <v>1865</v>
      </c>
      <c r="Z8" t="b">
        <f t="shared" si="1"/>
        <v>1</v>
      </c>
    </row>
    <row r="9" spans="2:26">
      <c r="B9" s="17">
        <v>4</v>
      </c>
      <c r="C9" s="17">
        <f>[2]ｲﾝ!$C5</f>
        <v>1051</v>
      </c>
      <c r="D9" s="17">
        <f>[2]ｲﾝ!$D5</f>
        <v>8</v>
      </c>
      <c r="E9" s="17">
        <f>[2]ｲﾝ!$E5</f>
        <v>21</v>
      </c>
      <c r="F9" s="17">
        <f>[2]ｲﾝ!$F5</f>
        <v>40</v>
      </c>
      <c r="G9" s="17">
        <f>[2]ｲﾝ!$G5</f>
        <v>47</v>
      </c>
      <c r="H9" s="17">
        <f>[2]ｲﾝ!$H5</f>
        <v>51</v>
      </c>
      <c r="I9" s="17">
        <f>[2]ｲﾝ!$I5</f>
        <v>58</v>
      </c>
      <c r="J9" s="17">
        <f>[2]ｲﾝ!$J5</f>
        <v>38</v>
      </c>
      <c r="K9" s="17">
        <f>[2]ｲﾝ!$K5</f>
        <v>41</v>
      </c>
      <c r="L9" s="17">
        <f>[2]ｲﾝ!$L5</f>
        <v>32</v>
      </c>
      <c r="M9" s="17">
        <f>[2]ｲﾝ!$M5</f>
        <v>48</v>
      </c>
      <c r="N9" s="17">
        <f>[2]ｲﾝ!$N5</f>
        <v>42</v>
      </c>
      <c r="O9" s="17">
        <f>[2]ｲﾝ!$O5</f>
        <v>178</v>
      </c>
      <c r="P9" s="17">
        <f>[2]ｲﾝ!$P5</f>
        <v>62</v>
      </c>
      <c r="Q9" s="17">
        <f>[2]ｲﾝ!$Q5</f>
        <v>50</v>
      </c>
      <c r="R9" s="17">
        <f>[2]ｲﾝ!$R5</f>
        <v>68</v>
      </c>
      <c r="S9" s="17">
        <f>[2]ｲﾝ!$S5</f>
        <v>67</v>
      </c>
      <c r="T9" s="17">
        <f>[2]ｲﾝ!$T5</f>
        <v>69</v>
      </c>
      <c r="U9" s="17">
        <f>[2]ｲﾝ!$U5</f>
        <v>52</v>
      </c>
      <c r="V9" s="17">
        <f>[2]ｲﾝ!$V5</f>
        <v>35</v>
      </c>
      <c r="W9" s="17">
        <f>[2]ｲﾝ!$W5</f>
        <v>44</v>
      </c>
      <c r="Y9">
        <f t="shared" si="0"/>
        <v>1051</v>
      </c>
      <c r="Z9" t="b">
        <f t="shared" si="1"/>
        <v>1</v>
      </c>
    </row>
    <row r="10" spans="2:26">
      <c r="B10" s="17">
        <v>5</v>
      </c>
      <c r="C10" s="17">
        <f>[2]ｲﾝ!$C6</f>
        <v>746</v>
      </c>
      <c r="D10" s="17">
        <f>[2]ｲﾝ!$D6</f>
        <v>1</v>
      </c>
      <c r="E10" s="17">
        <f>[2]ｲﾝ!$E6</f>
        <v>11</v>
      </c>
      <c r="F10" s="17">
        <f>[2]ｲﾝ!$F6</f>
        <v>36</v>
      </c>
      <c r="G10" s="17">
        <f>[2]ｲﾝ!$G6</f>
        <v>19</v>
      </c>
      <c r="H10" s="17">
        <f>[2]ｲﾝ!$H6</f>
        <v>41</v>
      </c>
      <c r="I10" s="17">
        <f>[2]ｲﾝ!$I6</f>
        <v>23</v>
      </c>
      <c r="J10" s="17">
        <f>[2]ｲﾝ!$J6</f>
        <v>39</v>
      </c>
      <c r="K10" s="17">
        <f>[2]ｲﾝ!$K6</f>
        <v>36</v>
      </c>
      <c r="L10" s="17">
        <f>[2]ｲﾝ!$L6</f>
        <v>38</v>
      </c>
      <c r="M10" s="17">
        <f>[2]ｲﾝ!$M6</f>
        <v>40</v>
      </c>
      <c r="N10" s="17">
        <f>[2]ｲﾝ!$N6</f>
        <v>43</v>
      </c>
      <c r="O10" s="17">
        <f>[2]ｲﾝ!$O6</f>
        <v>129</v>
      </c>
      <c r="P10" s="17">
        <f>[2]ｲﾝ!$P6</f>
        <v>44</v>
      </c>
      <c r="Q10" s="17">
        <f>[2]ｲﾝ!$Q6</f>
        <v>36</v>
      </c>
      <c r="R10" s="17">
        <f>[2]ｲﾝ!$R6</f>
        <v>53</v>
      </c>
      <c r="S10" s="17">
        <f>[2]ｲﾝ!$S6</f>
        <v>43</v>
      </c>
      <c r="T10" s="17">
        <f>[2]ｲﾝ!$T6</f>
        <v>34</v>
      </c>
      <c r="U10" s="17">
        <f>[2]ｲﾝ!$U6</f>
        <v>21</v>
      </c>
      <c r="V10" s="17">
        <f>[2]ｲﾝ!$V6</f>
        <v>29</v>
      </c>
      <c r="W10" s="17">
        <f>[2]ｲﾝ!$W6</f>
        <v>30</v>
      </c>
      <c r="Y10">
        <f t="shared" si="0"/>
        <v>746</v>
      </c>
      <c r="Z10" t="b">
        <f t="shared" si="1"/>
        <v>1</v>
      </c>
    </row>
    <row r="11" spans="2:26">
      <c r="B11" s="17">
        <v>6</v>
      </c>
      <c r="C11" s="17">
        <f>[2]ｲﾝ!$C7</f>
        <v>642</v>
      </c>
      <c r="D11" s="17">
        <f>[2]ｲﾝ!$D7</f>
        <v>1</v>
      </c>
      <c r="E11" s="17">
        <f>[2]ｲﾝ!$E7</f>
        <v>6</v>
      </c>
      <c r="F11" s="17">
        <f>[2]ｲﾝ!$F7</f>
        <v>18</v>
      </c>
      <c r="G11" s="17">
        <f>[2]ｲﾝ!$G7</f>
        <v>35</v>
      </c>
      <c r="H11" s="17">
        <f>[2]ｲﾝ!$H7</f>
        <v>29</v>
      </c>
      <c r="I11" s="17">
        <f>[2]ｲﾝ!$I7</f>
        <v>33</v>
      </c>
      <c r="J11" s="17">
        <f>[2]ｲﾝ!$J7</f>
        <v>43</v>
      </c>
      <c r="K11" s="17">
        <f>[2]ｲﾝ!$K7</f>
        <v>25</v>
      </c>
      <c r="L11" s="17">
        <f>[2]ｲﾝ!$L7</f>
        <v>27</v>
      </c>
      <c r="M11" s="17">
        <f>[2]ｲﾝ!$M7</f>
        <v>26</v>
      </c>
      <c r="N11" s="17">
        <f>[2]ｲﾝ!$N7</f>
        <v>37</v>
      </c>
      <c r="O11" s="17">
        <f>[2]ｲﾝ!$O7</f>
        <v>131</v>
      </c>
      <c r="P11" s="17">
        <f>[2]ｲﾝ!$P7</f>
        <v>31</v>
      </c>
      <c r="Q11" s="17">
        <f>[2]ｲﾝ!$Q7</f>
        <v>22</v>
      </c>
      <c r="R11" s="17">
        <f>[2]ｲﾝ!$R7</f>
        <v>39</v>
      </c>
      <c r="S11" s="17">
        <f>[2]ｲﾝ!$S7</f>
        <v>41</v>
      </c>
      <c r="T11" s="17">
        <f>[2]ｲﾝ!$T7</f>
        <v>33</v>
      </c>
      <c r="U11" s="17">
        <f>[2]ｲﾝ!$U7</f>
        <v>23</v>
      </c>
      <c r="V11" s="17">
        <f>[2]ｲﾝ!$V7</f>
        <v>18</v>
      </c>
      <c r="W11" s="17">
        <f>[2]ｲﾝ!$W7</f>
        <v>24</v>
      </c>
      <c r="Y11">
        <f t="shared" si="0"/>
        <v>642</v>
      </c>
      <c r="Z11" t="b">
        <f t="shared" si="1"/>
        <v>1</v>
      </c>
    </row>
    <row r="12" spans="2:26">
      <c r="B12" s="17">
        <v>7</v>
      </c>
      <c r="C12" s="17">
        <f>[2]ｲﾝ!$C8</f>
        <v>647</v>
      </c>
      <c r="D12" s="17">
        <f>[2]ｲﾝ!$D8</f>
        <v>2</v>
      </c>
      <c r="E12" s="17">
        <f>[2]ｲﾝ!$E8</f>
        <v>10</v>
      </c>
      <c r="F12" s="17">
        <f>[2]ｲﾝ!$F8</f>
        <v>18</v>
      </c>
      <c r="G12" s="17">
        <f>[2]ｲﾝ!$G8</f>
        <v>27</v>
      </c>
      <c r="H12" s="17">
        <f>[2]ｲﾝ!$H8</f>
        <v>35</v>
      </c>
      <c r="I12" s="17">
        <f>[2]ｲﾝ!$I8</f>
        <v>40</v>
      </c>
      <c r="J12" s="17">
        <f>[2]ｲﾝ!$J8</f>
        <v>23</v>
      </c>
      <c r="K12" s="17">
        <f>[2]ｲﾝ!$K8</f>
        <v>29</v>
      </c>
      <c r="L12" s="17">
        <f>[2]ｲﾝ!$L8</f>
        <v>39</v>
      </c>
      <c r="M12" s="17">
        <f>[2]ｲﾝ!$M8</f>
        <v>26</v>
      </c>
      <c r="N12" s="17">
        <f>[2]ｲﾝ!$N8</f>
        <v>24</v>
      </c>
      <c r="O12" s="17">
        <f>[2]ｲﾝ!$O8</f>
        <v>98</v>
      </c>
      <c r="P12" s="17">
        <f>[2]ｲﾝ!$P8</f>
        <v>36</v>
      </c>
      <c r="Q12" s="17">
        <f>[2]ｲﾝ!$Q8</f>
        <v>42</v>
      </c>
      <c r="R12" s="17">
        <f>[2]ｲﾝ!$R8</f>
        <v>50</v>
      </c>
      <c r="S12" s="17">
        <f>[2]ｲﾝ!$S8</f>
        <v>46</v>
      </c>
      <c r="T12" s="17">
        <f>[2]ｲﾝ!$T8</f>
        <v>33</v>
      </c>
      <c r="U12" s="17">
        <f>[2]ｲﾝ!$U8</f>
        <v>21</v>
      </c>
      <c r="V12" s="17">
        <f>[2]ｲﾝ!$V8</f>
        <v>18</v>
      </c>
      <c r="W12" s="17">
        <f>[2]ｲﾝ!$W8</f>
        <v>30</v>
      </c>
      <c r="Y12">
        <f t="shared" si="0"/>
        <v>647</v>
      </c>
      <c r="Z12" t="b">
        <f t="shared" si="1"/>
        <v>1</v>
      </c>
    </row>
    <row r="13" spans="2:26">
      <c r="B13" s="17">
        <v>8</v>
      </c>
      <c r="C13" s="17">
        <f>[2]ｲﾝ!$C9</f>
        <v>485</v>
      </c>
      <c r="D13" s="17">
        <f>[2]ｲﾝ!$D9</f>
        <v>2</v>
      </c>
      <c r="E13" s="17">
        <f>[2]ｲﾝ!$E9</f>
        <v>4</v>
      </c>
      <c r="F13" s="17">
        <f>[2]ｲﾝ!$F9</f>
        <v>23</v>
      </c>
      <c r="G13" s="17">
        <f>[2]ｲﾝ!$G9</f>
        <v>27</v>
      </c>
      <c r="H13" s="17">
        <f>[2]ｲﾝ!$H9</f>
        <v>36</v>
      </c>
      <c r="I13" s="17">
        <f>[2]ｲﾝ!$I9</f>
        <v>36</v>
      </c>
      <c r="J13" s="17">
        <f>[2]ｲﾝ!$J9</f>
        <v>30</v>
      </c>
      <c r="K13" s="17">
        <f>[2]ｲﾝ!$K9</f>
        <v>24</v>
      </c>
      <c r="L13" s="17">
        <f>[2]ｲﾝ!$L9</f>
        <v>29</v>
      </c>
      <c r="M13" s="17">
        <f>[2]ｲﾝ!$M9</f>
        <v>26</v>
      </c>
      <c r="N13" s="17">
        <f>[2]ｲﾝ!$N9</f>
        <v>24</v>
      </c>
      <c r="O13" s="17">
        <f>[2]ｲﾝ!$O9</f>
        <v>87</v>
      </c>
      <c r="P13" s="17">
        <f>[2]ｲﾝ!$P9</f>
        <v>20</v>
      </c>
      <c r="Q13" s="17">
        <f>[2]ｲﾝ!$Q9</f>
        <v>20</v>
      </c>
      <c r="R13" s="17">
        <f>[2]ｲﾝ!$R9</f>
        <v>24</v>
      </c>
      <c r="S13" s="17">
        <f>[2]ｲﾝ!$S9</f>
        <v>27</v>
      </c>
      <c r="T13" s="17">
        <f>[2]ｲﾝ!$T9</f>
        <v>14</v>
      </c>
      <c r="U13" s="17">
        <f>[2]ｲﾝ!$U9</f>
        <v>13</v>
      </c>
      <c r="V13" s="17">
        <f>[2]ｲﾝ!$V9</f>
        <v>10</v>
      </c>
      <c r="W13" s="17">
        <f>[2]ｲﾝ!$W9</f>
        <v>9</v>
      </c>
      <c r="Y13">
        <f t="shared" si="0"/>
        <v>485</v>
      </c>
      <c r="Z13" t="b">
        <f t="shared" si="1"/>
        <v>1</v>
      </c>
    </row>
    <row r="14" spans="2:26">
      <c r="B14" s="17">
        <v>9</v>
      </c>
      <c r="C14" s="17">
        <f>[2]ｲﾝ!$C10</f>
        <v>426</v>
      </c>
      <c r="D14" s="17">
        <f>[2]ｲﾝ!$D10</f>
        <v>3</v>
      </c>
      <c r="E14" s="17">
        <f>[2]ｲﾝ!$E10</f>
        <v>5</v>
      </c>
      <c r="F14" s="17">
        <f>[2]ｲﾝ!$F10</f>
        <v>15</v>
      </c>
      <c r="G14" s="17">
        <f>[2]ｲﾝ!$G10</f>
        <v>16</v>
      </c>
      <c r="H14" s="17">
        <f>[2]ｲﾝ!$H10</f>
        <v>11</v>
      </c>
      <c r="I14" s="17">
        <f>[2]ｲﾝ!$I10</f>
        <v>18</v>
      </c>
      <c r="J14" s="17">
        <f>[2]ｲﾝ!$J10</f>
        <v>16</v>
      </c>
      <c r="K14" s="17">
        <f>[2]ｲﾝ!$K10</f>
        <v>21</v>
      </c>
      <c r="L14" s="17">
        <f>[2]ｲﾝ!$L10</f>
        <v>19</v>
      </c>
      <c r="M14" s="17">
        <f>[2]ｲﾝ!$M10</f>
        <v>17</v>
      </c>
      <c r="N14" s="17">
        <f>[2]ｲﾝ!$N10</f>
        <v>22</v>
      </c>
      <c r="O14" s="17">
        <f>[2]ｲﾝ!$O10</f>
        <v>95</v>
      </c>
      <c r="P14" s="17">
        <f>[2]ｲﾝ!$P10</f>
        <v>18</v>
      </c>
      <c r="Q14" s="17">
        <f>[2]ｲﾝ!$Q10</f>
        <v>25</v>
      </c>
      <c r="R14" s="17">
        <f>[2]ｲﾝ!$R10</f>
        <v>24</v>
      </c>
      <c r="S14" s="17">
        <f>[2]ｲﾝ!$S10</f>
        <v>34</v>
      </c>
      <c r="T14" s="17">
        <f>[2]ｲﾝ!$T10</f>
        <v>23</v>
      </c>
      <c r="U14" s="17">
        <f>[2]ｲﾝ!$U10</f>
        <v>18</v>
      </c>
      <c r="V14" s="17">
        <f>[2]ｲﾝ!$V10</f>
        <v>14</v>
      </c>
      <c r="W14" s="17">
        <f>[2]ｲﾝ!$W10</f>
        <v>12</v>
      </c>
      <c r="Y14">
        <f t="shared" si="0"/>
        <v>426</v>
      </c>
      <c r="Z14" t="b">
        <f t="shared" si="1"/>
        <v>1</v>
      </c>
    </row>
    <row r="15" spans="2:26">
      <c r="B15" s="17">
        <v>10</v>
      </c>
      <c r="C15" s="17">
        <f>[2]ｲﾝ!$C11</f>
        <v>312</v>
      </c>
      <c r="D15" s="17">
        <f>[2]ｲﾝ!$D11</f>
        <v>2</v>
      </c>
      <c r="E15" s="17">
        <f>[2]ｲﾝ!$E11</f>
        <v>2</v>
      </c>
      <c r="F15" s="17">
        <f>[2]ｲﾝ!$F11</f>
        <v>8</v>
      </c>
      <c r="G15" s="17">
        <f>[2]ｲﾝ!$G11</f>
        <v>22</v>
      </c>
      <c r="H15" s="17">
        <f>[2]ｲﾝ!$H11</f>
        <v>19</v>
      </c>
      <c r="I15" s="17">
        <f>[2]ｲﾝ!$I11</f>
        <v>17</v>
      </c>
      <c r="J15" s="17">
        <f>[2]ｲﾝ!$J11</f>
        <v>14</v>
      </c>
      <c r="K15" s="17">
        <f>[2]ｲﾝ!$K11</f>
        <v>15</v>
      </c>
      <c r="L15" s="17">
        <f>[2]ｲﾝ!$L11</f>
        <v>14</v>
      </c>
      <c r="M15" s="17">
        <f>[2]ｲﾝ!$M11</f>
        <v>17</v>
      </c>
      <c r="N15" s="17">
        <f>[2]ｲﾝ!$N11</f>
        <v>16</v>
      </c>
      <c r="O15" s="17">
        <f>[2]ｲﾝ!$O11</f>
        <v>65</v>
      </c>
      <c r="P15" s="17">
        <f>[2]ｲﾝ!$P11</f>
        <v>14</v>
      </c>
      <c r="Q15" s="17">
        <f>[2]ｲﾝ!$Q11</f>
        <v>21</v>
      </c>
      <c r="R15" s="17">
        <f>[2]ｲﾝ!$R11</f>
        <v>13</v>
      </c>
      <c r="S15" s="17">
        <f>[2]ｲﾝ!$S11</f>
        <v>19</v>
      </c>
      <c r="T15" s="17">
        <f>[2]ｲﾝ!$T11</f>
        <v>10</v>
      </c>
      <c r="U15" s="17">
        <f>[2]ｲﾝ!$U11</f>
        <v>5</v>
      </c>
      <c r="V15" s="17">
        <f>[2]ｲﾝ!$V11</f>
        <v>8</v>
      </c>
      <c r="W15" s="17">
        <f>[2]ｲﾝ!$W11</f>
        <v>11</v>
      </c>
      <c r="Y15">
        <f t="shared" si="0"/>
        <v>312</v>
      </c>
      <c r="Z15" t="b">
        <f t="shared" si="1"/>
        <v>1</v>
      </c>
    </row>
    <row r="16" spans="2:26">
      <c r="B16" s="17">
        <v>11</v>
      </c>
      <c r="C16" s="17">
        <f>[2]ｲﾝ!$C12</f>
        <v>278</v>
      </c>
      <c r="D16" s="17">
        <f>[2]ｲﾝ!$D12</f>
        <v>2</v>
      </c>
      <c r="E16" s="17">
        <f>[2]ｲﾝ!$E12</f>
        <v>5</v>
      </c>
      <c r="F16" s="17">
        <f>[2]ｲﾝ!$F12</f>
        <v>12</v>
      </c>
      <c r="G16" s="17">
        <f>[2]ｲﾝ!$G12</f>
        <v>8</v>
      </c>
      <c r="H16" s="17">
        <f>[2]ｲﾝ!$H12</f>
        <v>12</v>
      </c>
      <c r="I16" s="17">
        <f>[2]ｲﾝ!$I12</f>
        <v>17</v>
      </c>
      <c r="J16" s="17">
        <f>[2]ｲﾝ!$J12</f>
        <v>21</v>
      </c>
      <c r="K16" s="17">
        <f>[2]ｲﾝ!$K12</f>
        <v>18</v>
      </c>
      <c r="L16" s="17">
        <f>[2]ｲﾝ!$L12</f>
        <v>18</v>
      </c>
      <c r="M16" s="17">
        <f>[2]ｲﾝ!$M12</f>
        <v>24</v>
      </c>
      <c r="N16" s="17">
        <f>[2]ｲﾝ!$N12</f>
        <v>20</v>
      </c>
      <c r="O16" s="17">
        <f>[2]ｲﾝ!$O12</f>
        <v>52</v>
      </c>
      <c r="P16" s="17">
        <f>[2]ｲﾝ!$P12</f>
        <v>11</v>
      </c>
      <c r="Q16" s="17">
        <f>[2]ｲﾝ!$Q12</f>
        <v>12</v>
      </c>
      <c r="R16" s="17">
        <f>[2]ｲﾝ!$R12</f>
        <v>6</v>
      </c>
      <c r="S16" s="17">
        <f>[2]ｲﾝ!$S12</f>
        <v>12</v>
      </c>
      <c r="T16" s="17">
        <f>[2]ｲﾝ!$T12</f>
        <v>5</v>
      </c>
      <c r="U16" s="17">
        <f>[2]ｲﾝ!$U12</f>
        <v>7</v>
      </c>
      <c r="V16" s="17">
        <f>[2]ｲﾝ!$V12</f>
        <v>6</v>
      </c>
      <c r="W16" s="17">
        <f>[2]ｲﾝ!$W12</f>
        <v>10</v>
      </c>
      <c r="Y16">
        <f t="shared" si="0"/>
        <v>278</v>
      </c>
      <c r="Z16" t="b">
        <f t="shared" si="1"/>
        <v>1</v>
      </c>
    </row>
    <row r="17" spans="2:26">
      <c r="B17" s="17">
        <v>12</v>
      </c>
      <c r="C17" s="17">
        <f>[2]ｲﾝ!$C13</f>
        <v>235</v>
      </c>
      <c r="D17" s="17">
        <f>[2]ｲﾝ!$D13</f>
        <v>1</v>
      </c>
      <c r="E17" s="17">
        <f>[2]ｲﾝ!$E13</f>
        <v>6</v>
      </c>
      <c r="F17" s="17">
        <f>[2]ｲﾝ!$F13</f>
        <v>10</v>
      </c>
      <c r="G17" s="17">
        <f>[2]ｲﾝ!$G13</f>
        <v>8</v>
      </c>
      <c r="H17" s="17">
        <f>[2]ｲﾝ!$H13</f>
        <v>9</v>
      </c>
      <c r="I17" s="17">
        <f>[2]ｲﾝ!$I13</f>
        <v>11</v>
      </c>
      <c r="J17" s="17">
        <f>[2]ｲﾝ!$J13</f>
        <v>9</v>
      </c>
      <c r="K17" s="17">
        <f>[2]ｲﾝ!$K13</f>
        <v>7</v>
      </c>
      <c r="L17" s="17">
        <f>[2]ｲﾝ!$L13</f>
        <v>9</v>
      </c>
      <c r="M17" s="17">
        <f>[2]ｲﾝ!$M13</f>
        <v>9</v>
      </c>
      <c r="N17" s="17">
        <f>[2]ｲﾝ!$N13</f>
        <v>12</v>
      </c>
      <c r="O17" s="17">
        <f>[2]ｲﾝ!$O13</f>
        <v>50</v>
      </c>
      <c r="P17" s="17">
        <f>[2]ｲﾝ!$P13</f>
        <v>20</v>
      </c>
      <c r="Q17" s="17">
        <f>[2]ｲﾝ!$Q13</f>
        <v>19</v>
      </c>
      <c r="R17" s="17">
        <f>[2]ｲﾝ!$R13</f>
        <v>12</v>
      </c>
      <c r="S17" s="17">
        <f>[2]ｲﾝ!$S13</f>
        <v>13</v>
      </c>
      <c r="T17" s="17">
        <f>[2]ｲﾝ!$T13</f>
        <v>14</v>
      </c>
      <c r="U17" s="17">
        <f>[2]ｲﾝ!$U13</f>
        <v>5</v>
      </c>
      <c r="V17" s="17">
        <f>[2]ｲﾝ!$V13</f>
        <v>3</v>
      </c>
      <c r="W17" s="17">
        <f>[2]ｲﾝ!$W13</f>
        <v>8</v>
      </c>
      <c r="Y17">
        <f t="shared" si="0"/>
        <v>235</v>
      </c>
      <c r="Z17" t="b">
        <f t="shared" si="1"/>
        <v>1</v>
      </c>
    </row>
    <row r="18" spans="2:26">
      <c r="B18" s="17">
        <v>13</v>
      </c>
      <c r="C18" s="17">
        <f>[2]ｲﾝ!$C14</f>
        <v>215</v>
      </c>
      <c r="D18" s="17">
        <f>[2]ｲﾝ!$D14</f>
        <v>1</v>
      </c>
      <c r="E18" s="17">
        <f>[2]ｲﾝ!$E14</f>
        <v>3</v>
      </c>
      <c r="F18" s="17">
        <f>[2]ｲﾝ!$F14</f>
        <v>8</v>
      </c>
      <c r="G18" s="17">
        <f>[2]ｲﾝ!$G14</f>
        <v>7</v>
      </c>
      <c r="H18" s="17">
        <f>[2]ｲﾝ!$H14</f>
        <v>11</v>
      </c>
      <c r="I18" s="17">
        <f>[2]ｲﾝ!$I14</f>
        <v>13</v>
      </c>
      <c r="J18" s="17">
        <f>[2]ｲﾝ!$J14</f>
        <v>8</v>
      </c>
      <c r="K18" s="17">
        <f>[2]ｲﾝ!$K14</f>
        <v>15</v>
      </c>
      <c r="L18" s="17">
        <f>[2]ｲﾝ!$L14</f>
        <v>5</v>
      </c>
      <c r="M18" s="17">
        <f>[2]ｲﾝ!$M14</f>
        <v>10</v>
      </c>
      <c r="N18" s="17">
        <f>[2]ｲﾝ!$N14</f>
        <v>8</v>
      </c>
      <c r="O18" s="17">
        <f>[2]ｲﾝ!$O14</f>
        <v>33</v>
      </c>
      <c r="P18" s="17">
        <f>[2]ｲﾝ!$P14</f>
        <v>13</v>
      </c>
      <c r="Q18" s="17">
        <f>[2]ｲﾝ!$Q14</f>
        <v>13</v>
      </c>
      <c r="R18" s="17">
        <f>[2]ｲﾝ!$R14</f>
        <v>19</v>
      </c>
      <c r="S18" s="17">
        <f>[2]ｲﾝ!$S14</f>
        <v>16</v>
      </c>
      <c r="T18" s="17">
        <f>[2]ｲﾝ!$T14</f>
        <v>13</v>
      </c>
      <c r="U18" s="17">
        <f>[2]ｲﾝ!$U14</f>
        <v>7</v>
      </c>
      <c r="V18" s="17">
        <f>[2]ｲﾝ!$V14</f>
        <v>6</v>
      </c>
      <c r="W18" s="17">
        <f>[2]ｲﾝ!$W14</f>
        <v>6</v>
      </c>
      <c r="Y18">
        <f t="shared" si="0"/>
        <v>215</v>
      </c>
      <c r="Z18" t="b">
        <f t="shared" si="1"/>
        <v>1</v>
      </c>
    </row>
    <row r="19" spans="2:26">
      <c r="B19" s="17">
        <v>14</v>
      </c>
      <c r="C19" s="17">
        <f>[2]ｲﾝ!$C15</f>
        <v>151</v>
      </c>
      <c r="D19" s="17">
        <f>[2]ｲﾝ!$D15</f>
        <v>1</v>
      </c>
      <c r="E19" s="17">
        <f>[2]ｲﾝ!$E15</f>
        <v>3</v>
      </c>
      <c r="F19" s="17">
        <f>[2]ｲﾝ!$F15</f>
        <v>6</v>
      </c>
      <c r="G19" s="17">
        <f>[2]ｲﾝ!$G15</f>
        <v>9</v>
      </c>
      <c r="H19" s="17">
        <f>[2]ｲﾝ!$H15</f>
        <v>4</v>
      </c>
      <c r="I19" s="17">
        <f>[2]ｲﾝ!$I15</f>
        <v>12</v>
      </c>
      <c r="J19" s="17">
        <f>[2]ｲﾝ!$J15</f>
        <v>7</v>
      </c>
      <c r="K19" s="17">
        <f>[2]ｲﾝ!$K15</f>
        <v>9</v>
      </c>
      <c r="L19" s="17">
        <f>[2]ｲﾝ!$L15</f>
        <v>6</v>
      </c>
      <c r="M19" s="17">
        <f>[2]ｲﾝ!$M15</f>
        <v>5</v>
      </c>
      <c r="N19" s="17">
        <f>[2]ｲﾝ!$N15</f>
        <v>3</v>
      </c>
      <c r="O19" s="17">
        <f>[2]ｲﾝ!$O15</f>
        <v>21</v>
      </c>
      <c r="P19" s="17">
        <f>[2]ｲﾝ!$P15</f>
        <v>12</v>
      </c>
      <c r="Q19" s="17">
        <f>[2]ｲﾝ!$Q15</f>
        <v>7</v>
      </c>
      <c r="R19" s="17">
        <f>[2]ｲﾝ!$R15</f>
        <v>11</v>
      </c>
      <c r="S19" s="17">
        <f>[2]ｲﾝ!$S15</f>
        <v>12</v>
      </c>
      <c r="T19" s="17">
        <f>[2]ｲﾝ!$T15</f>
        <v>9</v>
      </c>
      <c r="U19" s="17">
        <f>[2]ｲﾝ!$U15</f>
        <v>4</v>
      </c>
      <c r="V19" s="17">
        <f>[2]ｲﾝ!$V15</f>
        <v>2</v>
      </c>
      <c r="W19" s="17">
        <f>[2]ｲﾝ!$W15</f>
        <v>8</v>
      </c>
      <c r="Y19">
        <f t="shared" si="0"/>
        <v>151</v>
      </c>
      <c r="Z19" t="b">
        <f t="shared" si="1"/>
        <v>1</v>
      </c>
    </row>
    <row r="20" spans="2:26">
      <c r="B20" s="17">
        <v>15</v>
      </c>
      <c r="C20" s="17">
        <f>[2]ｲﾝ!$C16</f>
        <v>113</v>
      </c>
      <c r="D20" s="17">
        <f>[2]ｲﾝ!$D16</f>
        <v>0</v>
      </c>
      <c r="E20" s="17">
        <f>[2]ｲﾝ!$E16</f>
        <v>3</v>
      </c>
      <c r="F20" s="17">
        <f>[2]ｲﾝ!$F16</f>
        <v>5</v>
      </c>
      <c r="G20" s="17">
        <f>[2]ｲﾝ!$G16</f>
        <v>4</v>
      </c>
      <c r="H20" s="17">
        <f>[2]ｲﾝ!$H16</f>
        <v>7</v>
      </c>
      <c r="I20" s="17">
        <f>[2]ｲﾝ!$I16</f>
        <v>3</v>
      </c>
      <c r="J20" s="17">
        <f>[2]ｲﾝ!$J16</f>
        <v>7</v>
      </c>
      <c r="K20" s="17">
        <f>[2]ｲﾝ!$K16</f>
        <v>9</v>
      </c>
      <c r="L20" s="17">
        <f>[2]ｲﾝ!$L16</f>
        <v>8</v>
      </c>
      <c r="M20" s="17">
        <f>[2]ｲﾝ!$M16</f>
        <v>6</v>
      </c>
      <c r="N20" s="17">
        <f>[2]ｲﾝ!$N16</f>
        <v>5</v>
      </c>
      <c r="O20" s="17">
        <f>[2]ｲﾝ!$O16</f>
        <v>11</v>
      </c>
      <c r="P20" s="17">
        <f>[2]ｲﾝ!$P16</f>
        <v>5</v>
      </c>
      <c r="Q20" s="17">
        <f>[2]ｲﾝ!$Q16</f>
        <v>9</v>
      </c>
      <c r="R20" s="17">
        <f>[2]ｲﾝ!$R16</f>
        <v>14</v>
      </c>
      <c r="S20" s="17">
        <f>[2]ｲﾝ!$S16</f>
        <v>7</v>
      </c>
      <c r="T20" s="17">
        <f>[2]ｲﾝ!$T16</f>
        <v>4</v>
      </c>
      <c r="U20" s="17">
        <f>[2]ｲﾝ!$U16</f>
        <v>3</v>
      </c>
      <c r="V20" s="17">
        <f>[2]ｲﾝ!$V16</f>
        <v>1</v>
      </c>
      <c r="W20" s="17">
        <f>[2]ｲﾝ!$W16</f>
        <v>2</v>
      </c>
      <c r="Y20">
        <f t="shared" si="0"/>
        <v>113</v>
      </c>
      <c r="Z20" t="b">
        <f t="shared" si="1"/>
        <v>1</v>
      </c>
    </row>
    <row r="21" spans="2:26">
      <c r="B21" s="17">
        <v>16</v>
      </c>
      <c r="C21" s="17">
        <f>[2]ｲﾝ!$C17</f>
        <v>104</v>
      </c>
      <c r="D21" s="17">
        <f>[2]ｲﾝ!$D17</f>
        <v>0</v>
      </c>
      <c r="E21" s="17">
        <f>[2]ｲﾝ!$E17</f>
        <v>3</v>
      </c>
      <c r="F21" s="17">
        <f>[2]ｲﾝ!$F17</f>
        <v>0</v>
      </c>
      <c r="G21" s="17">
        <f>[2]ｲﾝ!$G17</f>
        <v>7</v>
      </c>
      <c r="H21" s="17">
        <f>[2]ｲﾝ!$H17</f>
        <v>7</v>
      </c>
      <c r="I21" s="17">
        <f>[2]ｲﾝ!$I17</f>
        <v>7</v>
      </c>
      <c r="J21" s="17">
        <f>[2]ｲﾝ!$J17</f>
        <v>7</v>
      </c>
      <c r="K21" s="17">
        <f>[2]ｲﾝ!$K17</f>
        <v>6</v>
      </c>
      <c r="L21" s="17">
        <f>[2]ｲﾝ!$L17</f>
        <v>2</v>
      </c>
      <c r="M21" s="17">
        <f>[2]ｲﾝ!$M17</f>
        <v>1</v>
      </c>
      <c r="N21" s="17">
        <f>[2]ｲﾝ!$N17</f>
        <v>1</v>
      </c>
      <c r="O21" s="17">
        <f>[2]ｲﾝ!$O17</f>
        <v>18</v>
      </c>
      <c r="P21" s="17">
        <f>[2]ｲﾝ!$P17</f>
        <v>14</v>
      </c>
      <c r="Q21" s="17">
        <f>[2]ｲﾝ!$Q17</f>
        <v>4</v>
      </c>
      <c r="R21" s="17">
        <f>[2]ｲﾝ!$R17</f>
        <v>6</v>
      </c>
      <c r="S21" s="17">
        <f>[2]ｲﾝ!$S17</f>
        <v>9</v>
      </c>
      <c r="T21" s="17">
        <f>[2]ｲﾝ!$T17</f>
        <v>3</v>
      </c>
      <c r="U21" s="17">
        <f>[2]ｲﾝ!$U17</f>
        <v>3</v>
      </c>
      <c r="V21" s="17">
        <f>[2]ｲﾝ!$V17</f>
        <v>4</v>
      </c>
      <c r="W21" s="17">
        <f>[2]ｲﾝ!$W17</f>
        <v>2</v>
      </c>
      <c r="Y21">
        <f t="shared" si="0"/>
        <v>104</v>
      </c>
      <c r="Z21" t="b">
        <f t="shared" si="1"/>
        <v>1</v>
      </c>
    </row>
    <row r="22" spans="2:26">
      <c r="B22" s="17">
        <v>17</v>
      </c>
      <c r="C22" s="17">
        <f>[2]ｲﾝ!$C18</f>
        <v>120</v>
      </c>
      <c r="D22" s="17">
        <f>[2]ｲﾝ!$D18</f>
        <v>0</v>
      </c>
      <c r="E22" s="17">
        <f>[2]ｲﾝ!$E18</f>
        <v>2</v>
      </c>
      <c r="F22" s="17">
        <f>[2]ｲﾝ!$F18</f>
        <v>1</v>
      </c>
      <c r="G22" s="17">
        <f>[2]ｲﾝ!$G18</f>
        <v>4</v>
      </c>
      <c r="H22" s="17">
        <f>[2]ｲﾝ!$H18</f>
        <v>3</v>
      </c>
      <c r="I22" s="17">
        <f>[2]ｲﾝ!$I18</f>
        <v>4</v>
      </c>
      <c r="J22" s="17">
        <f>[2]ｲﾝ!$J18</f>
        <v>1</v>
      </c>
      <c r="K22" s="17">
        <f>[2]ｲﾝ!$K18</f>
        <v>5</v>
      </c>
      <c r="L22" s="17">
        <f>[2]ｲﾝ!$L18</f>
        <v>5</v>
      </c>
      <c r="M22" s="17">
        <f>[2]ｲﾝ!$M18</f>
        <v>3</v>
      </c>
      <c r="N22" s="17">
        <f>[2]ｲﾝ!$N18</f>
        <v>5</v>
      </c>
      <c r="O22" s="17">
        <f>[2]ｲﾝ!$O18</f>
        <v>31</v>
      </c>
      <c r="P22" s="17">
        <f>[2]ｲﾝ!$P18</f>
        <v>12</v>
      </c>
      <c r="Q22" s="17">
        <f>[2]ｲﾝ!$Q18</f>
        <v>5</v>
      </c>
      <c r="R22" s="17">
        <f>[2]ｲﾝ!$R18</f>
        <v>11</v>
      </c>
      <c r="S22" s="17">
        <f>[2]ｲﾝ!$S18</f>
        <v>7</v>
      </c>
      <c r="T22" s="17">
        <f>[2]ｲﾝ!$T18</f>
        <v>6</v>
      </c>
      <c r="U22" s="17">
        <f>[2]ｲﾝ!$U18</f>
        <v>3</v>
      </c>
      <c r="V22" s="17">
        <f>[2]ｲﾝ!$V18</f>
        <v>7</v>
      </c>
      <c r="W22" s="17">
        <f>[2]ｲﾝ!$W18</f>
        <v>5</v>
      </c>
      <c r="Y22">
        <f t="shared" si="0"/>
        <v>120</v>
      </c>
      <c r="Z22" t="b">
        <f t="shared" si="1"/>
        <v>1</v>
      </c>
    </row>
    <row r="23" spans="2:26">
      <c r="B23" s="17">
        <v>18</v>
      </c>
      <c r="C23" s="17">
        <f>[2]ｲﾝ!$C19</f>
        <v>146</v>
      </c>
      <c r="D23" s="17">
        <f>[2]ｲﾝ!$D19</f>
        <v>0</v>
      </c>
      <c r="E23" s="17">
        <f>[2]ｲﾝ!$E19</f>
        <v>2</v>
      </c>
      <c r="F23" s="17">
        <f>[2]ｲﾝ!$F19</f>
        <v>1</v>
      </c>
      <c r="G23" s="17">
        <f>[2]ｲﾝ!$G19</f>
        <v>2</v>
      </c>
      <c r="H23" s="17">
        <f>[2]ｲﾝ!$H19</f>
        <v>3</v>
      </c>
      <c r="I23" s="17">
        <f>[2]ｲﾝ!$I19</f>
        <v>0</v>
      </c>
      <c r="J23" s="17">
        <f>[2]ｲﾝ!$J19</f>
        <v>2</v>
      </c>
      <c r="K23" s="17">
        <f>[2]ｲﾝ!$K19</f>
        <v>3</v>
      </c>
      <c r="L23" s="17">
        <f>[2]ｲﾝ!$L19</f>
        <v>3</v>
      </c>
      <c r="M23" s="17">
        <f>[2]ｲﾝ!$M19</f>
        <v>2</v>
      </c>
      <c r="N23" s="17">
        <f>[2]ｲﾝ!$N19</f>
        <v>3</v>
      </c>
      <c r="O23" s="17">
        <f>[2]ｲﾝ!$O19</f>
        <v>41</v>
      </c>
      <c r="P23" s="17">
        <f>[2]ｲﾝ!$P19</f>
        <v>45</v>
      </c>
      <c r="Q23" s="17">
        <f>[2]ｲﾝ!$Q19</f>
        <v>10</v>
      </c>
      <c r="R23" s="17">
        <f>[2]ｲﾝ!$R19</f>
        <v>8</v>
      </c>
      <c r="S23" s="17">
        <f>[2]ｲﾝ!$S19</f>
        <v>6</v>
      </c>
      <c r="T23" s="17">
        <f>[2]ｲﾝ!$T19</f>
        <v>6</v>
      </c>
      <c r="U23" s="17">
        <f>[2]ｲﾝ!$U19</f>
        <v>5</v>
      </c>
      <c r="V23" s="17">
        <f>[2]ｲﾝ!$V19</f>
        <v>1</v>
      </c>
      <c r="W23" s="17">
        <f>[2]ｲﾝ!$W19</f>
        <v>3</v>
      </c>
      <c r="Y23">
        <f t="shared" si="0"/>
        <v>146</v>
      </c>
      <c r="Z23" t="b">
        <f t="shared" si="1"/>
        <v>1</v>
      </c>
    </row>
    <row r="24" spans="2:26">
      <c r="B24" s="17">
        <v>19</v>
      </c>
      <c r="C24" s="17">
        <f>[2]ｲﾝ!$C20</f>
        <v>162</v>
      </c>
      <c r="D24" s="17">
        <f>[2]ｲﾝ!$D20</f>
        <v>0</v>
      </c>
      <c r="E24" s="17">
        <f>[2]ｲﾝ!$E20</f>
        <v>2</v>
      </c>
      <c r="F24" s="17">
        <f>[2]ｲﾝ!$F20</f>
        <v>2</v>
      </c>
      <c r="G24" s="17">
        <f>[2]ｲﾝ!$G20</f>
        <v>1</v>
      </c>
      <c r="H24" s="17">
        <f>[2]ｲﾝ!$H20</f>
        <v>5</v>
      </c>
      <c r="I24" s="17">
        <f>[2]ｲﾝ!$I20</f>
        <v>6</v>
      </c>
      <c r="J24" s="17">
        <f>[2]ｲﾝ!$J20</f>
        <v>4</v>
      </c>
      <c r="K24" s="17">
        <f>[2]ｲﾝ!$K20</f>
        <v>3</v>
      </c>
      <c r="L24" s="17">
        <f>[2]ｲﾝ!$L20</f>
        <v>7</v>
      </c>
      <c r="M24" s="17">
        <f>[2]ｲﾝ!$M20</f>
        <v>2</v>
      </c>
      <c r="N24" s="17">
        <f>[2]ｲﾝ!$N20</f>
        <v>9</v>
      </c>
      <c r="O24" s="17">
        <f>[2]ｲﾝ!$O20</f>
        <v>39</v>
      </c>
      <c r="P24" s="17">
        <f>[2]ｲﾝ!$P20</f>
        <v>40</v>
      </c>
      <c r="Q24" s="17">
        <f>[2]ｲﾝ!$Q20</f>
        <v>12</v>
      </c>
      <c r="R24" s="17">
        <f>[2]ｲﾝ!$R20</f>
        <v>13</v>
      </c>
      <c r="S24" s="17">
        <f>[2]ｲﾝ!$S20</f>
        <v>3</v>
      </c>
      <c r="T24" s="17">
        <f>[2]ｲﾝ!$T20</f>
        <v>4</v>
      </c>
      <c r="U24" s="17">
        <f>[2]ｲﾝ!$U20</f>
        <v>3</v>
      </c>
      <c r="V24" s="17">
        <f>[2]ｲﾝ!$V20</f>
        <v>2</v>
      </c>
      <c r="W24" s="17">
        <f>[2]ｲﾝ!$W20</f>
        <v>5</v>
      </c>
      <c r="Y24">
        <f t="shared" si="0"/>
        <v>162</v>
      </c>
      <c r="Z24" t="b">
        <f t="shared" si="1"/>
        <v>1</v>
      </c>
    </row>
    <row r="25" spans="2:26">
      <c r="B25" s="17">
        <v>20</v>
      </c>
      <c r="C25" s="17">
        <f>[2]ｲﾝ!$C21</f>
        <v>107</v>
      </c>
      <c r="D25" s="17">
        <f>[2]ｲﾝ!$D21</f>
        <v>0</v>
      </c>
      <c r="E25" s="17">
        <f>[2]ｲﾝ!$E21</f>
        <v>1</v>
      </c>
      <c r="F25" s="17">
        <f>[2]ｲﾝ!$F21</f>
        <v>6</v>
      </c>
      <c r="G25" s="17">
        <f>[2]ｲﾝ!$G21</f>
        <v>6</v>
      </c>
      <c r="H25" s="17">
        <f>[2]ｲﾝ!$H21</f>
        <v>3</v>
      </c>
      <c r="I25" s="17">
        <f>[2]ｲﾝ!$I21</f>
        <v>3</v>
      </c>
      <c r="J25" s="17">
        <f>[2]ｲﾝ!$J21</f>
        <v>2</v>
      </c>
      <c r="K25" s="17">
        <f>[2]ｲﾝ!$K21</f>
        <v>3</v>
      </c>
      <c r="L25" s="17">
        <f>[2]ｲﾝ!$L21</f>
        <v>5</v>
      </c>
      <c r="M25" s="17">
        <f>[2]ｲﾝ!$M21</f>
        <v>9</v>
      </c>
      <c r="N25" s="17">
        <f>[2]ｲﾝ!$N21</f>
        <v>5</v>
      </c>
      <c r="O25" s="17">
        <f>[2]ｲﾝ!$O21</f>
        <v>28</v>
      </c>
      <c r="P25" s="17">
        <f>[2]ｲﾝ!$P21</f>
        <v>11</v>
      </c>
      <c r="Q25" s="17">
        <f>[2]ｲﾝ!$Q21</f>
        <v>3</v>
      </c>
      <c r="R25" s="17">
        <f>[2]ｲﾝ!$R21</f>
        <v>6</v>
      </c>
      <c r="S25" s="17">
        <f>[2]ｲﾝ!$S21</f>
        <v>6</v>
      </c>
      <c r="T25" s="17">
        <f>[2]ｲﾝ!$T21</f>
        <v>2</v>
      </c>
      <c r="U25" s="17">
        <f>[2]ｲﾝ!$U21</f>
        <v>2</v>
      </c>
      <c r="V25" s="17">
        <f>[2]ｲﾝ!$V21</f>
        <v>3</v>
      </c>
      <c r="W25" s="17">
        <f>[2]ｲﾝ!$W21</f>
        <v>3</v>
      </c>
      <c r="Y25">
        <f t="shared" si="0"/>
        <v>107</v>
      </c>
      <c r="Z25" t="b">
        <f t="shared" si="1"/>
        <v>1</v>
      </c>
    </row>
    <row r="26" spans="2:26">
      <c r="B26" s="17">
        <v>21</v>
      </c>
      <c r="C26" s="17">
        <f>[2]ｲﾝ!$C22</f>
        <v>97</v>
      </c>
      <c r="D26" s="17">
        <f>[2]ｲﾝ!$D22</f>
        <v>0</v>
      </c>
      <c r="E26" s="17">
        <f>[2]ｲﾝ!$E22</f>
        <v>0</v>
      </c>
      <c r="F26" s="17">
        <f>[2]ｲﾝ!$F22</f>
        <v>3</v>
      </c>
      <c r="G26" s="17">
        <f>[2]ｲﾝ!$G22</f>
        <v>4</v>
      </c>
      <c r="H26" s="17">
        <f>[2]ｲﾝ!$H22</f>
        <v>6</v>
      </c>
      <c r="I26" s="17">
        <f>[2]ｲﾝ!$I22</f>
        <v>2</v>
      </c>
      <c r="J26" s="17">
        <f>[2]ｲﾝ!$J22</f>
        <v>3</v>
      </c>
      <c r="K26" s="17">
        <f>[2]ｲﾝ!$K22</f>
        <v>5</v>
      </c>
      <c r="L26" s="17">
        <f>[2]ｲﾝ!$L22</f>
        <v>9</v>
      </c>
      <c r="M26" s="17">
        <f>[2]ｲﾝ!$M22</f>
        <v>2</v>
      </c>
      <c r="N26" s="17">
        <f>[2]ｲﾝ!$N22</f>
        <v>3</v>
      </c>
      <c r="O26" s="17">
        <f>[2]ｲﾝ!$O22</f>
        <v>21</v>
      </c>
      <c r="P26" s="17">
        <f>[2]ｲﾝ!$P22</f>
        <v>13</v>
      </c>
      <c r="Q26" s="17">
        <f>[2]ｲﾝ!$Q22</f>
        <v>7</v>
      </c>
      <c r="R26" s="17">
        <f>[2]ｲﾝ!$R22</f>
        <v>6</v>
      </c>
      <c r="S26" s="17">
        <f>[2]ｲﾝ!$S22</f>
        <v>3</v>
      </c>
      <c r="T26" s="17">
        <f>[2]ｲﾝ!$T22</f>
        <v>5</v>
      </c>
      <c r="U26" s="17">
        <f>[2]ｲﾝ!$U22</f>
        <v>2</v>
      </c>
      <c r="V26" s="17">
        <f>[2]ｲﾝ!$V22</f>
        <v>2</v>
      </c>
      <c r="W26" s="17">
        <f>[2]ｲﾝ!$W22</f>
        <v>1</v>
      </c>
      <c r="Y26">
        <f t="shared" si="0"/>
        <v>97</v>
      </c>
      <c r="Z26" t="b">
        <f t="shared" si="1"/>
        <v>1</v>
      </c>
    </row>
    <row r="27" spans="2:26">
      <c r="B27" s="17">
        <v>22</v>
      </c>
      <c r="C27" s="17">
        <f>[2]ｲﾝ!$C23</f>
        <v>170</v>
      </c>
      <c r="D27" s="17">
        <f>[2]ｲﾝ!$D23</f>
        <v>0</v>
      </c>
      <c r="E27" s="17">
        <f>[2]ｲﾝ!$E23</f>
        <v>3</v>
      </c>
      <c r="F27" s="17">
        <f>[2]ｲﾝ!$F23</f>
        <v>3</v>
      </c>
      <c r="G27" s="17">
        <f>[2]ｲﾝ!$G23</f>
        <v>8</v>
      </c>
      <c r="H27" s="17">
        <f>[2]ｲﾝ!$H23</f>
        <v>13</v>
      </c>
      <c r="I27" s="17">
        <f>[2]ｲﾝ!$I23</f>
        <v>3</v>
      </c>
      <c r="J27" s="17">
        <f>[2]ｲﾝ!$J23</f>
        <v>10</v>
      </c>
      <c r="K27" s="17">
        <f>[2]ｲﾝ!$K23</f>
        <v>17</v>
      </c>
      <c r="L27" s="17">
        <f>[2]ｲﾝ!$L23</f>
        <v>6</v>
      </c>
      <c r="M27" s="17">
        <f>[2]ｲﾝ!$M23</f>
        <v>7</v>
      </c>
      <c r="N27" s="17">
        <f>[2]ｲﾝ!$N23</f>
        <v>6</v>
      </c>
      <c r="O27" s="17">
        <f>[2]ｲﾝ!$O23</f>
        <v>53</v>
      </c>
      <c r="P27" s="17">
        <f>[2]ｲﾝ!$P23</f>
        <v>10</v>
      </c>
      <c r="Q27" s="17">
        <f>[2]ｲﾝ!$Q23</f>
        <v>5</v>
      </c>
      <c r="R27" s="17">
        <f>[2]ｲﾝ!$R23</f>
        <v>9</v>
      </c>
      <c r="S27" s="17">
        <f>[2]ｲﾝ!$S23</f>
        <v>6</v>
      </c>
      <c r="T27" s="17">
        <f>[2]ｲﾝ!$T23</f>
        <v>3</v>
      </c>
      <c r="U27" s="17">
        <f>[2]ｲﾝ!$U23</f>
        <v>5</v>
      </c>
      <c r="V27" s="17">
        <f>[2]ｲﾝ!$V23</f>
        <v>2</v>
      </c>
      <c r="W27" s="17">
        <f>[2]ｲﾝ!$W23</f>
        <v>1</v>
      </c>
      <c r="Y27">
        <f t="shared" si="0"/>
        <v>170</v>
      </c>
      <c r="Z27" t="b">
        <f t="shared" si="1"/>
        <v>1</v>
      </c>
    </row>
    <row r="28" spans="2:26">
      <c r="B28" s="17">
        <v>23</v>
      </c>
      <c r="C28" s="17">
        <f>[2]ｲﾝ!$C24</f>
        <v>165</v>
      </c>
      <c r="D28" s="17">
        <f>[2]ｲﾝ!$D24</f>
        <v>0</v>
      </c>
      <c r="E28" s="17">
        <f>[2]ｲﾝ!$E24</f>
        <v>1</v>
      </c>
      <c r="F28" s="17">
        <f>[2]ｲﾝ!$F24</f>
        <v>12</v>
      </c>
      <c r="G28" s="17">
        <f>[2]ｲﾝ!$G24</f>
        <v>12</v>
      </c>
      <c r="H28" s="17">
        <f>[2]ｲﾝ!$H24</f>
        <v>4</v>
      </c>
      <c r="I28" s="17">
        <f>[2]ｲﾝ!$I24</f>
        <v>3</v>
      </c>
      <c r="J28" s="17">
        <f>[2]ｲﾝ!$J24</f>
        <v>7</v>
      </c>
      <c r="K28" s="17">
        <f>[2]ｲﾝ!$K24</f>
        <v>14</v>
      </c>
      <c r="L28" s="17">
        <f>[2]ｲﾝ!$L24</f>
        <v>9</v>
      </c>
      <c r="M28" s="17">
        <f>[2]ｲﾝ!$M24</f>
        <v>6</v>
      </c>
      <c r="N28" s="17">
        <f>[2]ｲﾝ!$N24</f>
        <v>9</v>
      </c>
      <c r="O28" s="17">
        <f>[2]ｲﾝ!$O24</f>
        <v>46</v>
      </c>
      <c r="P28" s="17">
        <f>[2]ｲﾝ!$P24</f>
        <v>11</v>
      </c>
      <c r="Q28" s="17">
        <f>[2]ｲﾝ!$Q24</f>
        <v>3</v>
      </c>
      <c r="R28" s="17">
        <f>[2]ｲﾝ!$R24</f>
        <v>7</v>
      </c>
      <c r="S28" s="17">
        <f>[2]ｲﾝ!$S24</f>
        <v>6</v>
      </c>
      <c r="T28" s="17">
        <f>[2]ｲﾝ!$T24</f>
        <v>8</v>
      </c>
      <c r="U28" s="17">
        <f>[2]ｲﾝ!$U24</f>
        <v>4</v>
      </c>
      <c r="V28" s="17">
        <f>[2]ｲﾝ!$V24</f>
        <v>1</v>
      </c>
      <c r="W28" s="17">
        <f>[2]ｲﾝ!$W24</f>
        <v>2</v>
      </c>
      <c r="Y28">
        <f t="shared" si="0"/>
        <v>165</v>
      </c>
      <c r="Z28" t="b">
        <f t="shared" si="1"/>
        <v>1</v>
      </c>
    </row>
    <row r="29" spans="2:26">
      <c r="B29" s="17">
        <v>24</v>
      </c>
      <c r="C29" s="17">
        <f>[2]ｲﾝ!$C25</f>
        <v>143</v>
      </c>
      <c r="D29" s="17">
        <f>[2]ｲﾝ!$D25</f>
        <v>1</v>
      </c>
      <c r="E29" s="17">
        <f>[2]ｲﾝ!$E25</f>
        <v>0</v>
      </c>
      <c r="F29" s="17">
        <f>[2]ｲﾝ!$F25</f>
        <v>2</v>
      </c>
      <c r="G29" s="17">
        <f>[2]ｲﾝ!$G25</f>
        <v>5</v>
      </c>
      <c r="H29" s="17">
        <f>[2]ｲﾝ!$H25</f>
        <v>4</v>
      </c>
      <c r="I29" s="17">
        <f>[2]ｲﾝ!$I25</f>
        <v>5</v>
      </c>
      <c r="J29" s="17">
        <f>[2]ｲﾝ!$J25</f>
        <v>8</v>
      </c>
      <c r="K29" s="17">
        <f>[2]ｲﾝ!$K25</f>
        <v>15</v>
      </c>
      <c r="L29" s="17">
        <f>[2]ｲﾝ!$L25</f>
        <v>3</v>
      </c>
      <c r="M29" s="17">
        <f>[2]ｲﾝ!$M25</f>
        <v>8</v>
      </c>
      <c r="N29" s="17">
        <f>[2]ｲﾝ!$N25</f>
        <v>7</v>
      </c>
      <c r="O29" s="17">
        <f>[2]ｲﾝ!$O25</f>
        <v>39</v>
      </c>
      <c r="P29" s="17">
        <f>[2]ｲﾝ!$P25</f>
        <v>14</v>
      </c>
      <c r="Q29" s="17">
        <f>[2]ｲﾝ!$Q25</f>
        <v>4</v>
      </c>
      <c r="R29" s="17">
        <f>[2]ｲﾝ!$R25</f>
        <v>8</v>
      </c>
      <c r="S29" s="17">
        <f>[2]ｲﾝ!$S25</f>
        <v>7</v>
      </c>
      <c r="T29" s="17">
        <f>[2]ｲﾝ!$T25</f>
        <v>2</v>
      </c>
      <c r="U29" s="17">
        <f>[2]ｲﾝ!$U25</f>
        <v>5</v>
      </c>
      <c r="V29" s="17">
        <f>[2]ｲﾝ!$V25</f>
        <v>4</v>
      </c>
      <c r="W29" s="17">
        <f>[2]ｲﾝ!$W25</f>
        <v>2</v>
      </c>
      <c r="Y29">
        <f t="shared" si="0"/>
        <v>143</v>
      </c>
      <c r="Z29" t="b">
        <f t="shared" si="1"/>
        <v>1</v>
      </c>
    </row>
    <row r="30" spans="2:26">
      <c r="B30" s="17">
        <v>25</v>
      </c>
      <c r="C30" s="17">
        <f>[2]ｲﾝ!$C26</f>
        <v>172</v>
      </c>
      <c r="D30" s="17">
        <f>[2]ｲﾝ!$D26</f>
        <v>1</v>
      </c>
      <c r="E30" s="17">
        <f>[2]ｲﾝ!$E26</f>
        <v>5</v>
      </c>
      <c r="F30" s="17">
        <f>[2]ｲﾝ!$F26</f>
        <v>4</v>
      </c>
      <c r="G30" s="17">
        <f>[2]ｲﾝ!$G26</f>
        <v>3</v>
      </c>
      <c r="H30" s="17">
        <f>[2]ｲﾝ!$H26</f>
        <v>3</v>
      </c>
      <c r="I30" s="17">
        <f>[2]ｲﾝ!$I26</f>
        <v>11</v>
      </c>
      <c r="J30" s="17">
        <f>[2]ｲﾝ!$J26</f>
        <v>9</v>
      </c>
      <c r="K30" s="17">
        <f>[2]ｲﾝ!$K26</f>
        <v>13</v>
      </c>
      <c r="L30" s="17">
        <f>[2]ｲﾝ!$L26</f>
        <v>15</v>
      </c>
      <c r="M30" s="17">
        <f>[2]ｲﾝ!$M26</f>
        <v>8</v>
      </c>
      <c r="N30" s="17">
        <f>[2]ｲﾝ!$N26</f>
        <v>15</v>
      </c>
      <c r="O30" s="17">
        <f>[2]ｲﾝ!$O26</f>
        <v>21</v>
      </c>
      <c r="P30" s="17">
        <f>[2]ｲﾝ!$P26</f>
        <v>5</v>
      </c>
      <c r="Q30" s="17">
        <f>[2]ｲﾝ!$Q26</f>
        <v>7</v>
      </c>
      <c r="R30" s="17">
        <f>[2]ｲﾝ!$R26</f>
        <v>12</v>
      </c>
      <c r="S30" s="17">
        <f>[2]ｲﾝ!$S26</f>
        <v>12</v>
      </c>
      <c r="T30" s="17">
        <f>[2]ｲﾝ!$T26</f>
        <v>12</v>
      </c>
      <c r="U30" s="17">
        <f>[2]ｲﾝ!$U26</f>
        <v>9</v>
      </c>
      <c r="V30" s="17">
        <f>[2]ｲﾝ!$V26</f>
        <v>4</v>
      </c>
      <c r="W30" s="17">
        <f>[2]ｲﾝ!$W26</f>
        <v>3</v>
      </c>
      <c r="Y30">
        <f>SUM(D30:W30)</f>
        <v>172</v>
      </c>
      <c r="Z30" t="b">
        <f>IF(AND(ISERROR(C30),ISERROR(Y30)),"-",C30=Y30)</f>
        <v>1</v>
      </c>
    </row>
    <row r="31" spans="2:26">
      <c r="B31" s="17">
        <v>26</v>
      </c>
      <c r="C31" s="17">
        <f>[2]ｲﾝ!$C27</f>
        <v>230</v>
      </c>
      <c r="D31" s="17">
        <f>[2]ｲﾝ!$D27</f>
        <v>2</v>
      </c>
      <c r="E31" s="17">
        <f>[2]ｲﾝ!$E27</f>
        <v>3</v>
      </c>
      <c r="F31" s="17">
        <f>[2]ｲﾝ!$F27</f>
        <v>7</v>
      </c>
      <c r="G31" s="17">
        <f>[2]ｲﾝ!$G27</f>
        <v>11</v>
      </c>
      <c r="H31" s="17">
        <f>[2]ｲﾝ!$H27</f>
        <v>14</v>
      </c>
      <c r="I31" s="17">
        <f>[2]ｲﾝ!$I27</f>
        <v>6</v>
      </c>
      <c r="J31" s="17">
        <f>[2]ｲﾝ!$J27</f>
        <v>16</v>
      </c>
      <c r="K31" s="17">
        <f>[2]ｲﾝ!$K27</f>
        <v>18</v>
      </c>
      <c r="L31" s="17">
        <f>[2]ｲﾝ!$L27</f>
        <v>12</v>
      </c>
      <c r="M31" s="17">
        <f>[2]ｲﾝ!$M27</f>
        <v>6</v>
      </c>
      <c r="N31" s="17">
        <f>[2]ｲﾝ!$N27</f>
        <v>11</v>
      </c>
      <c r="O31" s="17">
        <f>[2]ｲﾝ!$O27</f>
        <v>26</v>
      </c>
      <c r="P31" s="17">
        <f>[2]ｲﾝ!$P27</f>
        <v>13</v>
      </c>
      <c r="Q31" s="17">
        <f>[2]ｲﾝ!$Q27</f>
        <v>12</v>
      </c>
      <c r="R31" s="17">
        <f>[2]ｲﾝ!$R27</f>
        <v>12</v>
      </c>
      <c r="S31" s="17">
        <f>[2]ｲﾝ!$S27</f>
        <v>14</v>
      </c>
      <c r="T31" s="17">
        <f>[2]ｲﾝ!$T27</f>
        <v>14</v>
      </c>
      <c r="U31" s="17">
        <f>[2]ｲﾝ!$U27</f>
        <v>9</v>
      </c>
      <c r="V31" s="17">
        <f>[2]ｲﾝ!$V27</f>
        <v>13</v>
      </c>
      <c r="W31" s="17">
        <f>[2]ｲﾝ!$W27</f>
        <v>11</v>
      </c>
      <c r="Y31">
        <f t="shared" ref="Y31:Y58" si="2">SUM(D31:W31)</f>
        <v>230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[2]ｲﾝ!$C28</f>
        <v>223</v>
      </c>
      <c r="D32" s="17">
        <f>[2]ｲﾝ!$D28</f>
        <v>2</v>
      </c>
      <c r="E32" s="17">
        <f>[2]ｲﾝ!$E28</f>
        <v>4</v>
      </c>
      <c r="F32" s="17">
        <f>[2]ｲﾝ!$F28</f>
        <v>13</v>
      </c>
      <c r="G32" s="17">
        <f>[2]ｲﾝ!$G28</f>
        <v>7</v>
      </c>
      <c r="H32" s="17">
        <f>[2]ｲﾝ!$H28</f>
        <v>14</v>
      </c>
      <c r="I32" s="17">
        <f>[2]ｲﾝ!$I28</f>
        <v>11</v>
      </c>
      <c r="J32" s="17">
        <f>[2]ｲﾝ!$J28</f>
        <v>10</v>
      </c>
      <c r="K32" s="17">
        <f>[2]ｲﾝ!$K28</f>
        <v>13</v>
      </c>
      <c r="L32" s="17">
        <f>[2]ｲﾝ!$L28</f>
        <v>14</v>
      </c>
      <c r="M32" s="17">
        <f>[2]ｲﾝ!$M28</f>
        <v>11</v>
      </c>
      <c r="N32" s="17">
        <f>[2]ｲﾝ!$N28</f>
        <v>9</v>
      </c>
      <c r="O32" s="17">
        <f>[2]ｲﾝ!$O28</f>
        <v>30</v>
      </c>
      <c r="P32" s="17">
        <f>[2]ｲﾝ!$P28</f>
        <v>15</v>
      </c>
      <c r="Q32" s="17">
        <f>[2]ｲﾝ!$Q28</f>
        <v>8</v>
      </c>
      <c r="R32" s="17">
        <f>[2]ｲﾝ!$R28</f>
        <v>13</v>
      </c>
      <c r="S32" s="17">
        <f>[2]ｲﾝ!$S28</f>
        <v>20</v>
      </c>
      <c r="T32" s="17">
        <f>[2]ｲﾝ!$T28</f>
        <v>10</v>
      </c>
      <c r="U32" s="17">
        <f>[2]ｲﾝ!$U28</f>
        <v>3</v>
      </c>
      <c r="V32" s="17">
        <f>[2]ｲﾝ!$V28</f>
        <v>7</v>
      </c>
      <c r="W32" s="17">
        <f>[2]ｲﾝ!$W28</f>
        <v>9</v>
      </c>
      <c r="Y32">
        <f t="shared" si="2"/>
        <v>223</v>
      </c>
      <c r="Z32" t="b">
        <f t="shared" si="3"/>
        <v>1</v>
      </c>
    </row>
    <row r="33" spans="2:26">
      <c r="B33" s="17">
        <v>28</v>
      </c>
      <c r="C33" s="17">
        <f>[2]ｲﾝ!$C29</f>
        <v>205</v>
      </c>
      <c r="D33" s="17">
        <f>[2]ｲﾝ!$D29</f>
        <v>1</v>
      </c>
      <c r="E33" s="17">
        <f>[2]ｲﾝ!$E29</f>
        <v>8</v>
      </c>
      <c r="F33" s="17">
        <f>[2]ｲﾝ!$F29</f>
        <v>8</v>
      </c>
      <c r="G33" s="17">
        <f>[2]ｲﾝ!$G29</f>
        <v>9</v>
      </c>
      <c r="H33" s="17">
        <f>[2]ｲﾝ!$H29</f>
        <v>9</v>
      </c>
      <c r="I33" s="17">
        <f>[2]ｲﾝ!$I29</f>
        <v>5</v>
      </c>
      <c r="J33" s="17">
        <f>[2]ｲﾝ!$J29</f>
        <v>3</v>
      </c>
      <c r="K33" s="17">
        <f>[2]ｲﾝ!$K29</f>
        <v>13</v>
      </c>
      <c r="L33" s="17">
        <f>[2]ｲﾝ!$L29</f>
        <v>8</v>
      </c>
      <c r="M33" s="17">
        <f>[2]ｲﾝ!$M29</f>
        <v>8</v>
      </c>
      <c r="N33" s="17">
        <f>[2]ｲﾝ!$N29</f>
        <v>7</v>
      </c>
      <c r="O33" s="17">
        <f>[2]ｲﾝ!$O29</f>
        <v>38</v>
      </c>
      <c r="P33" s="17">
        <f>[2]ｲﾝ!$P29</f>
        <v>18</v>
      </c>
      <c r="Q33" s="17">
        <f>[2]ｲﾝ!$Q29</f>
        <v>5</v>
      </c>
      <c r="R33" s="17">
        <f>[2]ｲﾝ!$R29</f>
        <v>16</v>
      </c>
      <c r="S33" s="17">
        <f>[2]ｲﾝ!$S29</f>
        <v>16</v>
      </c>
      <c r="T33" s="17">
        <f>[2]ｲﾝ!$T29</f>
        <v>8</v>
      </c>
      <c r="U33" s="17">
        <f>[2]ｲﾝ!$U29</f>
        <v>4</v>
      </c>
      <c r="V33" s="17">
        <f>[2]ｲﾝ!$V29</f>
        <v>9</v>
      </c>
      <c r="W33" s="17">
        <f>[2]ｲﾝ!$W29</f>
        <v>12</v>
      </c>
      <c r="Y33">
        <f>SUM(D33:W33)</f>
        <v>205</v>
      </c>
      <c r="Z33" t="b">
        <f>IF(AND(ISERROR(C33),ISERROR(Y33)),"-",C33=Y33)</f>
        <v>1</v>
      </c>
    </row>
    <row r="34" spans="2:26">
      <c r="B34" s="17">
        <v>29</v>
      </c>
      <c r="C34" s="17">
        <f>[2]ｲﾝ!$C30</f>
        <v>165</v>
      </c>
      <c r="D34" s="17">
        <f>[2]ｲﾝ!$D30</f>
        <v>2</v>
      </c>
      <c r="E34" s="17">
        <f>[2]ｲﾝ!$E30</f>
        <v>0</v>
      </c>
      <c r="F34" s="17">
        <f>[2]ｲﾝ!$F30</f>
        <v>3</v>
      </c>
      <c r="G34" s="17">
        <f>[2]ｲﾝ!$G30</f>
        <v>2</v>
      </c>
      <c r="H34" s="17">
        <f>[2]ｲﾝ!$H30</f>
        <v>4</v>
      </c>
      <c r="I34" s="17">
        <f>[2]ｲﾝ!$I30</f>
        <v>5</v>
      </c>
      <c r="J34" s="17">
        <f>[2]ｲﾝ!$J30</f>
        <v>3</v>
      </c>
      <c r="K34" s="17">
        <f>[2]ｲﾝ!$K30</f>
        <v>6</v>
      </c>
      <c r="L34" s="17">
        <f>[2]ｲﾝ!$L30</f>
        <v>3</v>
      </c>
      <c r="M34" s="17">
        <f>[2]ｲﾝ!$M30</f>
        <v>11</v>
      </c>
      <c r="N34" s="17">
        <f>[2]ｲﾝ!$N30</f>
        <v>5</v>
      </c>
      <c r="O34" s="17">
        <f>[2]ｲﾝ!$O30</f>
        <v>18</v>
      </c>
      <c r="P34" s="17">
        <f>[2]ｲﾝ!$P30</f>
        <v>26</v>
      </c>
      <c r="Q34" s="17">
        <f>[2]ｲﾝ!$Q30</f>
        <v>8</v>
      </c>
      <c r="R34" s="17">
        <f>[2]ｲﾝ!$R30</f>
        <v>13</v>
      </c>
      <c r="S34" s="17">
        <f>[2]ｲﾝ!$S30</f>
        <v>14</v>
      </c>
      <c r="T34" s="17">
        <f>[2]ｲﾝ!$T30</f>
        <v>11</v>
      </c>
      <c r="U34" s="17">
        <f>[2]ｲﾝ!$U30</f>
        <v>6</v>
      </c>
      <c r="V34" s="17">
        <f>[2]ｲﾝ!$V30</f>
        <v>9</v>
      </c>
      <c r="W34" s="17">
        <f>[2]ｲﾝ!$W30</f>
        <v>16</v>
      </c>
      <c r="Y34">
        <f t="shared" si="2"/>
        <v>165</v>
      </c>
      <c r="Z34" t="b">
        <f t="shared" si="3"/>
        <v>1</v>
      </c>
    </row>
    <row r="35" spans="2:26">
      <c r="B35" s="17">
        <v>30</v>
      </c>
      <c r="C35" s="17">
        <f>[2]ｲﾝ!$C31</f>
        <v>168</v>
      </c>
      <c r="D35" s="17">
        <f>[2]ｲﾝ!$D31</f>
        <v>0</v>
      </c>
      <c r="E35" s="17">
        <f>[2]ｲﾝ!$E31</f>
        <v>1</v>
      </c>
      <c r="F35" s="17">
        <f>[2]ｲﾝ!$F31</f>
        <v>6</v>
      </c>
      <c r="G35" s="17">
        <f>[2]ｲﾝ!$G31</f>
        <v>2</v>
      </c>
      <c r="H35" s="17">
        <f>[2]ｲﾝ!$H31</f>
        <v>3</v>
      </c>
      <c r="I35" s="17">
        <f>[2]ｲﾝ!$I31</f>
        <v>6</v>
      </c>
      <c r="J35" s="17">
        <f>[2]ｲﾝ!$J31</f>
        <v>7</v>
      </c>
      <c r="K35" s="17">
        <f>[2]ｲﾝ!$K31</f>
        <v>11</v>
      </c>
      <c r="L35" s="17">
        <f>[2]ｲﾝ!$L31</f>
        <v>9</v>
      </c>
      <c r="M35" s="17">
        <f>[2]ｲﾝ!$M31</f>
        <v>9</v>
      </c>
      <c r="N35" s="17">
        <f>[2]ｲﾝ!$N31</f>
        <v>10</v>
      </c>
      <c r="O35" s="17">
        <f>[2]ｲﾝ!$O31</f>
        <v>14</v>
      </c>
      <c r="P35" s="17">
        <f>[2]ｲﾝ!$P31</f>
        <v>16</v>
      </c>
      <c r="Q35" s="17">
        <f>[2]ｲﾝ!$Q31</f>
        <v>11</v>
      </c>
      <c r="R35" s="17">
        <f>[2]ｲﾝ!$R31</f>
        <v>18</v>
      </c>
      <c r="S35" s="17">
        <f>[2]ｲﾝ!$S31</f>
        <v>10</v>
      </c>
      <c r="T35" s="17">
        <f>[2]ｲﾝ!$T31</f>
        <v>10</v>
      </c>
      <c r="U35" s="17">
        <f>[2]ｲﾝ!$U31</f>
        <v>12</v>
      </c>
      <c r="V35" s="17">
        <f>[2]ｲﾝ!$V31</f>
        <v>6</v>
      </c>
      <c r="W35" s="17">
        <f>[2]ｲﾝ!$W31</f>
        <v>7</v>
      </c>
      <c r="Y35">
        <f t="shared" si="2"/>
        <v>168</v>
      </c>
      <c r="Z35" t="b">
        <f t="shared" si="3"/>
        <v>1</v>
      </c>
    </row>
    <row r="36" spans="2:26">
      <c r="B36" s="17">
        <v>31</v>
      </c>
      <c r="C36" s="17">
        <f>[2]ｲﾝ!$C32</f>
        <v>177</v>
      </c>
      <c r="D36" s="17">
        <f>[2]ｲﾝ!$D32</f>
        <v>1</v>
      </c>
      <c r="E36" s="17">
        <f>[2]ｲﾝ!$E32</f>
        <v>3</v>
      </c>
      <c r="F36" s="17">
        <f>[2]ｲﾝ!$F32</f>
        <v>6</v>
      </c>
      <c r="G36" s="17">
        <f>[2]ｲﾝ!$G32</f>
        <v>4</v>
      </c>
      <c r="H36" s="17">
        <f>[2]ｲﾝ!$H32</f>
        <v>13</v>
      </c>
      <c r="I36" s="17">
        <f>[2]ｲﾝ!$I32</f>
        <v>21</v>
      </c>
      <c r="J36" s="17">
        <f>[2]ｲﾝ!$J32</f>
        <v>12</v>
      </c>
      <c r="K36" s="17">
        <f>[2]ｲﾝ!$K32</f>
        <v>10</v>
      </c>
      <c r="L36" s="17">
        <f>[2]ｲﾝ!$L32</f>
        <v>6</v>
      </c>
      <c r="M36" s="17">
        <f>[2]ｲﾝ!$M32</f>
        <v>5</v>
      </c>
      <c r="N36" s="17">
        <f>[2]ｲﾝ!$N32</f>
        <v>5</v>
      </c>
      <c r="O36" s="17">
        <f>[2]ｲﾝ!$O32</f>
        <v>20</v>
      </c>
      <c r="P36" s="17">
        <f>[2]ｲﾝ!$P32</f>
        <v>7</v>
      </c>
      <c r="Q36" s="17">
        <f>[2]ｲﾝ!$Q32</f>
        <v>6</v>
      </c>
      <c r="R36" s="17">
        <f>[2]ｲﾝ!$R32</f>
        <v>13</v>
      </c>
      <c r="S36" s="17">
        <f>[2]ｲﾝ!$S32</f>
        <v>9</v>
      </c>
      <c r="T36" s="17">
        <f>[2]ｲﾝ!$T32</f>
        <v>11</v>
      </c>
      <c r="U36" s="17">
        <f>[2]ｲﾝ!$U32</f>
        <v>12</v>
      </c>
      <c r="V36" s="17">
        <f>[2]ｲﾝ!$V32</f>
        <v>4</v>
      </c>
      <c r="W36" s="17">
        <f>[2]ｲﾝ!$W32</f>
        <v>9</v>
      </c>
      <c r="Y36">
        <f t="shared" si="2"/>
        <v>177</v>
      </c>
      <c r="Z36" t="b">
        <f t="shared" si="3"/>
        <v>1</v>
      </c>
    </row>
    <row r="37" spans="2:26">
      <c r="B37" s="17">
        <v>32</v>
      </c>
      <c r="C37" s="17">
        <f>[2]ｲﾝ!$C33</f>
        <v>177</v>
      </c>
      <c r="D37" s="17">
        <f>[2]ｲﾝ!$D33</f>
        <v>1</v>
      </c>
      <c r="E37" s="17">
        <f>[2]ｲﾝ!$E33</f>
        <v>3</v>
      </c>
      <c r="F37" s="17">
        <f>[2]ｲﾝ!$F33</f>
        <v>12</v>
      </c>
      <c r="G37" s="17">
        <f>[2]ｲﾝ!$G33</f>
        <v>14</v>
      </c>
      <c r="H37" s="17">
        <f>[2]ｲﾝ!$H33</f>
        <v>7</v>
      </c>
      <c r="I37" s="17">
        <f>[2]ｲﾝ!$I33</f>
        <v>16</v>
      </c>
      <c r="J37" s="17">
        <f>[2]ｲﾝ!$J33</f>
        <v>14</v>
      </c>
      <c r="K37" s="17">
        <f>[2]ｲﾝ!$K33</f>
        <v>8</v>
      </c>
      <c r="L37" s="17">
        <f>[2]ｲﾝ!$L33</f>
        <v>5</v>
      </c>
      <c r="M37" s="17">
        <f>[2]ｲﾝ!$M33</f>
        <v>7</v>
      </c>
      <c r="N37" s="17">
        <f>[2]ｲﾝ!$N33</f>
        <v>4</v>
      </c>
      <c r="O37" s="17">
        <f>[2]ｲﾝ!$O33</f>
        <v>11</v>
      </c>
      <c r="P37" s="17">
        <f>[2]ｲﾝ!$P33</f>
        <v>3</v>
      </c>
      <c r="Q37" s="17">
        <f>[2]ｲﾝ!$Q33</f>
        <v>10</v>
      </c>
      <c r="R37" s="17">
        <f>[2]ｲﾝ!$R33</f>
        <v>12</v>
      </c>
      <c r="S37" s="17">
        <f>[2]ｲﾝ!$S33</f>
        <v>22</v>
      </c>
      <c r="T37" s="17">
        <f>[2]ｲﾝ!$T33</f>
        <v>10</v>
      </c>
      <c r="U37" s="17">
        <f>[2]ｲﾝ!$U33</f>
        <v>8</v>
      </c>
      <c r="V37" s="17">
        <f>[2]ｲﾝ!$V33</f>
        <v>5</v>
      </c>
      <c r="W37" s="17">
        <f>[2]ｲﾝ!$W33</f>
        <v>5</v>
      </c>
      <c r="Y37">
        <f t="shared" si="2"/>
        <v>177</v>
      </c>
      <c r="Z37" t="b">
        <f t="shared" si="3"/>
        <v>1</v>
      </c>
    </row>
    <row r="38" spans="2:26">
      <c r="B38" s="17">
        <v>33</v>
      </c>
      <c r="C38" s="17">
        <f>[2]ｲﾝ!$C34</f>
        <v>164</v>
      </c>
      <c r="D38" s="17">
        <f>[2]ｲﾝ!$D34</f>
        <v>1</v>
      </c>
      <c r="E38" s="17">
        <f>[2]ｲﾝ!$E34</f>
        <v>3</v>
      </c>
      <c r="F38" s="17">
        <f>[2]ｲﾝ!$F34</f>
        <v>5</v>
      </c>
      <c r="G38" s="17">
        <f>[2]ｲﾝ!$G34</f>
        <v>15</v>
      </c>
      <c r="H38" s="17">
        <f>[2]ｲﾝ!$H34</f>
        <v>7</v>
      </c>
      <c r="I38" s="17">
        <f>[2]ｲﾝ!$I34</f>
        <v>11</v>
      </c>
      <c r="J38" s="17">
        <f>[2]ｲﾝ!$J34</f>
        <v>12</v>
      </c>
      <c r="K38" s="17">
        <f>[2]ｲﾝ!$K34</f>
        <v>3</v>
      </c>
      <c r="L38" s="17">
        <f>[2]ｲﾝ!$L34</f>
        <v>7</v>
      </c>
      <c r="M38" s="17">
        <f>[2]ｲﾝ!$M34</f>
        <v>5</v>
      </c>
      <c r="N38" s="17">
        <f>[2]ｲﾝ!$N34</f>
        <v>0</v>
      </c>
      <c r="O38" s="17">
        <f>[2]ｲﾝ!$O34</f>
        <v>12</v>
      </c>
      <c r="P38" s="17">
        <f>[2]ｲﾝ!$P34</f>
        <v>5</v>
      </c>
      <c r="Q38" s="17">
        <f>[2]ｲﾝ!$Q34</f>
        <v>16</v>
      </c>
      <c r="R38" s="17">
        <f>[2]ｲﾝ!$R34</f>
        <v>17</v>
      </c>
      <c r="S38" s="17">
        <f>[2]ｲﾝ!$S34</f>
        <v>19</v>
      </c>
      <c r="T38" s="17">
        <f>[2]ｲﾝ!$T34</f>
        <v>13</v>
      </c>
      <c r="U38" s="17">
        <f>[2]ｲﾝ!$U34</f>
        <v>3</v>
      </c>
      <c r="V38" s="17">
        <f>[2]ｲﾝ!$V34</f>
        <v>6</v>
      </c>
      <c r="W38" s="17">
        <f>[2]ｲﾝ!$W34</f>
        <v>4</v>
      </c>
      <c r="Y38">
        <f t="shared" si="2"/>
        <v>164</v>
      </c>
      <c r="Z38" t="b">
        <f t="shared" si="3"/>
        <v>1</v>
      </c>
    </row>
    <row r="39" spans="2:26">
      <c r="B39" s="17">
        <v>34</v>
      </c>
      <c r="C39" s="17">
        <f>[2]ｲﾝ!$C35</f>
        <v>124</v>
      </c>
      <c r="D39" s="17">
        <f>[2]ｲﾝ!$D35</f>
        <v>2</v>
      </c>
      <c r="E39" s="17">
        <f>[2]ｲﾝ!$E35</f>
        <v>5</v>
      </c>
      <c r="F39" s="17">
        <f>[2]ｲﾝ!$F35</f>
        <v>16</v>
      </c>
      <c r="G39" s="17">
        <f>[2]ｲﾝ!$G35</f>
        <v>10</v>
      </c>
      <c r="H39" s="17">
        <f>[2]ｲﾝ!$H35</f>
        <v>8</v>
      </c>
      <c r="I39" s="17">
        <f>[2]ｲﾝ!$I35</f>
        <v>7</v>
      </c>
      <c r="J39" s="17">
        <f>[2]ｲﾝ!$J35</f>
        <v>5</v>
      </c>
      <c r="K39" s="17">
        <f>[2]ｲﾝ!$K35</f>
        <v>9</v>
      </c>
      <c r="L39" s="17">
        <f>[2]ｲﾝ!$L35</f>
        <v>3</v>
      </c>
      <c r="M39" s="17">
        <f>[2]ｲﾝ!$M35</f>
        <v>3</v>
      </c>
      <c r="N39" s="17">
        <f>[2]ｲﾝ!$N35</f>
        <v>2</v>
      </c>
      <c r="O39" s="17">
        <f>[2]ｲﾝ!$O35</f>
        <v>8</v>
      </c>
      <c r="P39" s="17">
        <f>[2]ｲﾝ!$P35</f>
        <v>2</v>
      </c>
      <c r="Q39" s="17">
        <f>[2]ｲﾝ!$Q35</f>
        <v>8</v>
      </c>
      <c r="R39" s="17">
        <f>[2]ｲﾝ!$R35</f>
        <v>6</v>
      </c>
      <c r="S39" s="17">
        <f>[2]ｲﾝ!$S35</f>
        <v>6</v>
      </c>
      <c r="T39" s="17">
        <f>[2]ｲﾝ!$T35</f>
        <v>6</v>
      </c>
      <c r="U39" s="17">
        <f>[2]ｲﾝ!$U35</f>
        <v>7</v>
      </c>
      <c r="V39" s="17">
        <f>[2]ｲﾝ!$V35</f>
        <v>6</v>
      </c>
      <c r="W39" s="17">
        <f>[2]ｲﾝ!$W35</f>
        <v>5</v>
      </c>
      <c r="Y39">
        <f t="shared" si="2"/>
        <v>124</v>
      </c>
      <c r="Z39" t="b">
        <f t="shared" si="3"/>
        <v>1</v>
      </c>
    </row>
    <row r="40" spans="2:26">
      <c r="B40" s="17">
        <v>35</v>
      </c>
      <c r="C40" s="17">
        <f>[2]ｲﾝ!$C36</f>
        <v>103</v>
      </c>
      <c r="D40" s="17">
        <f>[2]ｲﾝ!$D36</f>
        <v>2</v>
      </c>
      <c r="E40" s="17">
        <f>[2]ｲﾝ!$E36</f>
        <v>1</v>
      </c>
      <c r="F40" s="17">
        <f>[2]ｲﾝ!$F36</f>
        <v>9</v>
      </c>
      <c r="G40" s="17">
        <f>[2]ｲﾝ!$G36</f>
        <v>4</v>
      </c>
      <c r="H40" s="17">
        <f>[2]ｲﾝ!$H36</f>
        <v>4</v>
      </c>
      <c r="I40" s="17">
        <f>[2]ｲﾝ!$I36</f>
        <v>9</v>
      </c>
      <c r="J40" s="17">
        <f>[2]ｲﾝ!$J36</f>
        <v>8</v>
      </c>
      <c r="K40" s="17">
        <f>[2]ｲﾝ!$K36</f>
        <v>9</v>
      </c>
      <c r="L40" s="17">
        <f>[2]ｲﾝ!$L36</f>
        <v>5</v>
      </c>
      <c r="M40" s="17">
        <f>[2]ｲﾝ!$M36</f>
        <v>2</v>
      </c>
      <c r="N40" s="17">
        <f>[2]ｲﾝ!$N36</f>
        <v>1</v>
      </c>
      <c r="O40" s="17">
        <f>[2]ｲﾝ!$O36</f>
        <v>11</v>
      </c>
      <c r="P40" s="17">
        <f>[2]ｲﾝ!$P36</f>
        <v>6</v>
      </c>
      <c r="Q40" s="17">
        <f>[2]ｲﾝ!$Q36</f>
        <v>7</v>
      </c>
      <c r="R40" s="17">
        <f>[2]ｲﾝ!$R36</f>
        <v>6</v>
      </c>
      <c r="S40" s="17">
        <f>[2]ｲﾝ!$S36</f>
        <v>5</v>
      </c>
      <c r="T40" s="17">
        <f>[2]ｲﾝ!$T36</f>
        <v>7</v>
      </c>
      <c r="U40" s="17">
        <f>[2]ｲﾝ!$U36</f>
        <v>3</v>
      </c>
      <c r="V40" s="17">
        <f>[2]ｲﾝ!$V36</f>
        <v>2</v>
      </c>
      <c r="W40" s="17">
        <f>[2]ｲﾝ!$W36</f>
        <v>2</v>
      </c>
      <c r="Y40">
        <f t="shared" si="2"/>
        <v>103</v>
      </c>
      <c r="Z40" t="b">
        <f t="shared" si="3"/>
        <v>1</v>
      </c>
    </row>
    <row r="41" spans="2:26">
      <c r="B41" s="17">
        <v>36</v>
      </c>
      <c r="C41" s="17">
        <f>[2]ｲﾝ!$C37</f>
        <v>142</v>
      </c>
      <c r="D41" s="17">
        <f>[2]ｲﾝ!$D37</f>
        <v>2</v>
      </c>
      <c r="E41" s="17">
        <f>[2]ｲﾝ!$E37</f>
        <v>2</v>
      </c>
      <c r="F41" s="17">
        <f>[2]ｲﾝ!$F37</f>
        <v>5</v>
      </c>
      <c r="G41" s="17">
        <f>[2]ｲﾝ!$G37</f>
        <v>11</v>
      </c>
      <c r="H41" s="17">
        <f>[2]ｲﾝ!$H37</f>
        <v>4</v>
      </c>
      <c r="I41" s="17">
        <f>[2]ｲﾝ!$I37</f>
        <v>9</v>
      </c>
      <c r="J41" s="17">
        <f>[2]ｲﾝ!$J37</f>
        <v>11</v>
      </c>
      <c r="K41" s="17">
        <f>[2]ｲﾝ!$K37</f>
        <v>14</v>
      </c>
      <c r="L41" s="17">
        <f>[2]ｲﾝ!$L37</f>
        <v>2</v>
      </c>
      <c r="M41" s="17">
        <f>[2]ｲﾝ!$M37</f>
        <v>7</v>
      </c>
      <c r="N41" s="17">
        <f>[2]ｲﾝ!$N37</f>
        <v>16</v>
      </c>
      <c r="O41" s="17">
        <f>[2]ｲﾝ!$O37</f>
        <v>21</v>
      </c>
      <c r="P41" s="17">
        <f>[2]ｲﾝ!$P37</f>
        <v>3</v>
      </c>
      <c r="Q41" s="17">
        <f>[2]ｲﾝ!$Q37</f>
        <v>7</v>
      </c>
      <c r="R41" s="17">
        <f>[2]ｲﾝ!$R37</f>
        <v>4</v>
      </c>
      <c r="S41" s="17">
        <f>[2]ｲﾝ!$S37</f>
        <v>11</v>
      </c>
      <c r="T41" s="17">
        <f>[2]ｲﾝ!$T37</f>
        <v>7</v>
      </c>
      <c r="U41" s="17">
        <f>[2]ｲﾝ!$U37</f>
        <v>2</v>
      </c>
      <c r="V41" s="17">
        <f>[2]ｲﾝ!$V37</f>
        <v>4</v>
      </c>
      <c r="W41" s="17">
        <f>[2]ｲﾝ!$W37</f>
        <v>0</v>
      </c>
      <c r="Y41">
        <f t="shared" si="2"/>
        <v>142</v>
      </c>
      <c r="Z41" t="b">
        <f t="shared" si="3"/>
        <v>1</v>
      </c>
    </row>
    <row r="42" spans="2:26">
      <c r="B42" s="17">
        <v>37</v>
      </c>
      <c r="C42" s="17">
        <f>[2]ｲﾝ!$C38</f>
        <v>222</v>
      </c>
      <c r="D42" s="17">
        <f>[2]ｲﾝ!$D38</f>
        <v>1</v>
      </c>
      <c r="E42" s="17">
        <f>[2]ｲﾝ!$E38</f>
        <v>1</v>
      </c>
      <c r="F42" s="17">
        <f>[2]ｲﾝ!$F38</f>
        <v>5</v>
      </c>
      <c r="G42" s="17">
        <f>[2]ｲﾝ!$G38</f>
        <v>9</v>
      </c>
      <c r="H42" s="17">
        <f>[2]ｲﾝ!$H38</f>
        <v>11</v>
      </c>
      <c r="I42" s="17">
        <f>[2]ｲﾝ!$I38</f>
        <v>14</v>
      </c>
      <c r="J42" s="17">
        <f>[2]ｲﾝ!$J38</f>
        <v>10</v>
      </c>
      <c r="K42" s="17">
        <f>[2]ｲﾝ!$K38</f>
        <v>16</v>
      </c>
      <c r="L42" s="17">
        <f>[2]ｲﾝ!$L38</f>
        <v>11</v>
      </c>
      <c r="M42" s="17">
        <f>[2]ｲﾝ!$M38</f>
        <v>12</v>
      </c>
      <c r="N42" s="17">
        <f>[2]ｲﾝ!$N38</f>
        <v>14</v>
      </c>
      <c r="O42" s="17">
        <f>[2]ｲﾝ!$O38</f>
        <v>38</v>
      </c>
      <c r="P42" s="17">
        <f>[2]ｲﾝ!$P38</f>
        <v>11</v>
      </c>
      <c r="Q42" s="17">
        <f>[2]ｲﾝ!$Q38</f>
        <v>13</v>
      </c>
      <c r="R42" s="17">
        <f>[2]ｲﾝ!$R38</f>
        <v>11</v>
      </c>
      <c r="S42" s="17">
        <f>[2]ｲﾝ!$S38</f>
        <v>18</v>
      </c>
      <c r="T42" s="17">
        <f>[2]ｲﾝ!$T38</f>
        <v>7</v>
      </c>
      <c r="U42" s="17">
        <f>[2]ｲﾝ!$U38</f>
        <v>10</v>
      </c>
      <c r="V42" s="17">
        <f>[2]ｲﾝ!$V38</f>
        <v>7</v>
      </c>
      <c r="W42" s="17">
        <f>[2]ｲﾝ!$W38</f>
        <v>3</v>
      </c>
      <c r="Y42">
        <f t="shared" si="2"/>
        <v>222</v>
      </c>
      <c r="Z42" t="b">
        <f t="shared" si="3"/>
        <v>1</v>
      </c>
    </row>
    <row r="43" spans="2:26">
      <c r="B43" s="17">
        <v>38</v>
      </c>
      <c r="C43" s="17">
        <f>[2]ｲﾝ!$C39</f>
        <v>320</v>
      </c>
      <c r="D43" s="17">
        <f>[2]ｲﾝ!$D39</f>
        <v>4</v>
      </c>
      <c r="E43" s="17">
        <f>[2]ｲﾝ!$E39</f>
        <v>5</v>
      </c>
      <c r="F43" s="17">
        <f>[2]ｲﾝ!$F39</f>
        <v>10</v>
      </c>
      <c r="G43" s="17">
        <f>[2]ｲﾝ!$G39</f>
        <v>15</v>
      </c>
      <c r="H43" s="17">
        <f>[2]ｲﾝ!$H39</f>
        <v>12</v>
      </c>
      <c r="I43" s="17">
        <f>[2]ｲﾝ!$I39</f>
        <v>20</v>
      </c>
      <c r="J43" s="17">
        <f>[2]ｲﾝ!$J39</f>
        <v>14</v>
      </c>
      <c r="K43" s="17">
        <f>[2]ｲﾝ!$K39</f>
        <v>29</v>
      </c>
      <c r="L43" s="17">
        <f>[2]ｲﾝ!$L39</f>
        <v>11</v>
      </c>
      <c r="M43" s="17">
        <f>[2]ｲﾝ!$M39</f>
        <v>13</v>
      </c>
      <c r="N43" s="17">
        <f>[2]ｲﾝ!$N39</f>
        <v>8</v>
      </c>
      <c r="O43" s="17">
        <f>[2]ｲﾝ!$O39</f>
        <v>64</v>
      </c>
      <c r="P43" s="17">
        <f>[2]ｲﾝ!$P39</f>
        <v>25</v>
      </c>
      <c r="Q43" s="17">
        <f>[2]ｲﾝ!$Q39</f>
        <v>18</v>
      </c>
      <c r="R43" s="17">
        <f>[2]ｲﾝ!$R39</f>
        <v>25</v>
      </c>
      <c r="S43" s="17">
        <f>[2]ｲﾝ!$S39</f>
        <v>20</v>
      </c>
      <c r="T43" s="17">
        <f>[2]ｲﾝ!$T39</f>
        <v>10</v>
      </c>
      <c r="U43" s="17">
        <f>[2]ｲﾝ!$U39</f>
        <v>4</v>
      </c>
      <c r="V43" s="17">
        <f>[2]ｲﾝ!$V39</f>
        <v>7</v>
      </c>
      <c r="W43" s="17">
        <f>[2]ｲﾝ!$W39</f>
        <v>6</v>
      </c>
      <c r="Y43">
        <f t="shared" si="2"/>
        <v>320</v>
      </c>
      <c r="Z43" t="b">
        <f t="shared" si="3"/>
        <v>1</v>
      </c>
    </row>
    <row r="44" spans="2:26">
      <c r="B44" s="17">
        <v>39</v>
      </c>
      <c r="C44" s="17">
        <f>[2]ｲﾝ!$C40</f>
        <v>404</v>
      </c>
      <c r="D44" s="17">
        <f>[2]ｲﾝ!$D40</f>
        <v>3</v>
      </c>
      <c r="E44" s="17">
        <f>[2]ｲﾝ!$E40</f>
        <v>5</v>
      </c>
      <c r="F44" s="17">
        <f>[2]ｲﾝ!$F40</f>
        <v>15</v>
      </c>
      <c r="G44" s="17">
        <f>[2]ｲﾝ!$G40</f>
        <v>23</v>
      </c>
      <c r="H44" s="17">
        <f>[2]ｲﾝ!$H40</f>
        <v>10</v>
      </c>
      <c r="I44" s="17">
        <f>[2]ｲﾝ!$I40</f>
        <v>25</v>
      </c>
      <c r="J44" s="17">
        <f>[2]ｲﾝ!$J40</f>
        <v>23</v>
      </c>
      <c r="K44" s="17">
        <f>[2]ｲﾝ!$K40</f>
        <v>27</v>
      </c>
      <c r="L44" s="17">
        <f>[2]ｲﾝ!$L40</f>
        <v>15</v>
      </c>
      <c r="M44" s="17">
        <f>[2]ｲﾝ!$M40</f>
        <v>16</v>
      </c>
      <c r="N44" s="17">
        <f>[2]ｲﾝ!$N40</f>
        <v>12</v>
      </c>
      <c r="O44" s="17">
        <f>[2]ｲﾝ!$O40</f>
        <v>76</v>
      </c>
      <c r="P44" s="17">
        <f>[2]ｲﾝ!$P40</f>
        <v>42</v>
      </c>
      <c r="Q44" s="17">
        <f>[2]ｲﾝ!$Q40</f>
        <v>23</v>
      </c>
      <c r="R44" s="17">
        <f>[2]ｲﾝ!$R40</f>
        <v>19</v>
      </c>
      <c r="S44" s="17">
        <f>[2]ｲﾝ!$S40</f>
        <v>20</v>
      </c>
      <c r="T44" s="17">
        <f>[2]ｲﾝ!$T40</f>
        <v>17</v>
      </c>
      <c r="U44" s="17">
        <f>[2]ｲﾝ!$U40</f>
        <v>13</v>
      </c>
      <c r="V44" s="17">
        <f>[2]ｲﾝ!$V40</f>
        <v>13</v>
      </c>
      <c r="W44" s="17">
        <f>[2]ｲﾝ!$W40</f>
        <v>7</v>
      </c>
      <c r="Y44">
        <f t="shared" si="2"/>
        <v>404</v>
      </c>
      <c r="Z44" t="b">
        <f t="shared" si="3"/>
        <v>1</v>
      </c>
    </row>
    <row r="45" spans="2:26">
      <c r="B45" s="17">
        <v>40</v>
      </c>
      <c r="C45" s="17">
        <f>[2]ｲﾝ!$C41</f>
        <v>548</v>
      </c>
      <c r="D45" s="17">
        <f>[2]ｲﾝ!$D41</f>
        <v>5</v>
      </c>
      <c r="E45" s="17">
        <f>[2]ｲﾝ!$E41</f>
        <v>7</v>
      </c>
      <c r="F45" s="17">
        <f>[2]ｲﾝ!$F41</f>
        <v>19</v>
      </c>
      <c r="G45" s="17">
        <f>[2]ｲﾝ!$G41</f>
        <v>32</v>
      </c>
      <c r="H45" s="17">
        <f>[2]ｲﾝ!$H41</f>
        <v>29</v>
      </c>
      <c r="I45" s="17">
        <f>[2]ｲﾝ!$I41</f>
        <v>34</v>
      </c>
      <c r="J45" s="17">
        <f>[2]ｲﾝ!$J41</f>
        <v>38</v>
      </c>
      <c r="K45" s="17">
        <f>[2]ｲﾝ!$K41</f>
        <v>24</v>
      </c>
      <c r="L45" s="17">
        <f>[2]ｲﾝ!$L41</f>
        <v>21</v>
      </c>
      <c r="M45" s="17">
        <f>[2]ｲﾝ!$M41</f>
        <v>29</v>
      </c>
      <c r="N45" s="17">
        <f>[2]ｲﾝ!$N41</f>
        <v>17</v>
      </c>
      <c r="O45" s="17">
        <f>[2]ｲﾝ!$O41</f>
        <v>105</v>
      </c>
      <c r="P45" s="17">
        <f>[2]ｲﾝ!$P41</f>
        <v>46</v>
      </c>
      <c r="Q45" s="17">
        <f>[2]ｲﾝ!$Q41</f>
        <v>30</v>
      </c>
      <c r="R45" s="17">
        <f>[2]ｲﾝ!$R41</f>
        <v>30</v>
      </c>
      <c r="S45" s="17">
        <f>[2]ｲﾝ!$S41</f>
        <v>33</v>
      </c>
      <c r="T45" s="17">
        <f>[2]ｲﾝ!$T41</f>
        <v>10</v>
      </c>
      <c r="U45" s="17">
        <f>[2]ｲﾝ!$U41</f>
        <v>17</v>
      </c>
      <c r="V45" s="17">
        <f>[2]ｲﾝ!$V41</f>
        <v>12</v>
      </c>
      <c r="W45" s="17">
        <f>[2]ｲﾝ!$W41</f>
        <v>10</v>
      </c>
      <c r="Y45">
        <f t="shared" si="2"/>
        <v>548</v>
      </c>
      <c r="Z45" t="b">
        <f t="shared" si="3"/>
        <v>1</v>
      </c>
    </row>
    <row r="46" spans="2:26">
      <c r="B46" s="17">
        <v>41</v>
      </c>
      <c r="C46" s="17">
        <f>[2]ｲﾝ!$C42</f>
        <v>647</v>
      </c>
      <c r="D46" s="17">
        <f>[2]ｲﾝ!$D42</f>
        <v>4</v>
      </c>
      <c r="E46" s="17">
        <f>[2]ｲﾝ!$E42</f>
        <v>7</v>
      </c>
      <c r="F46" s="17">
        <f>[2]ｲﾝ!$F42</f>
        <v>24</v>
      </c>
      <c r="G46" s="17">
        <f>[2]ｲﾝ!$G42</f>
        <v>23</v>
      </c>
      <c r="H46" s="17">
        <f>[2]ｲﾝ!$H42</f>
        <v>38</v>
      </c>
      <c r="I46" s="17">
        <f>[2]ｲﾝ!$I42</f>
        <v>31</v>
      </c>
      <c r="J46" s="17">
        <f>[2]ｲﾝ!$J42</f>
        <v>48</v>
      </c>
      <c r="K46" s="17">
        <f>[2]ｲﾝ!$K42</f>
        <v>39</v>
      </c>
      <c r="L46" s="17">
        <f>[2]ｲﾝ!$L42</f>
        <v>28</v>
      </c>
      <c r="M46" s="17">
        <f>[2]ｲﾝ!$M42</f>
        <v>33</v>
      </c>
      <c r="N46" s="17">
        <f>[2]ｲﾝ!$N42</f>
        <v>16</v>
      </c>
      <c r="O46" s="17">
        <f>[2]ｲﾝ!$O42</f>
        <v>127</v>
      </c>
      <c r="P46" s="17">
        <f>[2]ｲﾝ!$P42</f>
        <v>42</v>
      </c>
      <c r="Q46" s="17">
        <f>[2]ｲﾝ!$Q42</f>
        <v>59</v>
      </c>
      <c r="R46" s="17">
        <f>[2]ｲﾝ!$R42</f>
        <v>29</v>
      </c>
      <c r="S46" s="17">
        <f>[2]ｲﾝ!$S42</f>
        <v>26</v>
      </c>
      <c r="T46" s="17">
        <f>[2]ｲﾝ!$T42</f>
        <v>20</v>
      </c>
      <c r="U46" s="17">
        <f>[2]ｲﾝ!$U42</f>
        <v>11</v>
      </c>
      <c r="V46" s="17">
        <f>[2]ｲﾝ!$V42</f>
        <v>20</v>
      </c>
      <c r="W46" s="17">
        <f>[2]ｲﾝ!$W42</f>
        <v>22</v>
      </c>
      <c r="Y46">
        <f t="shared" si="2"/>
        <v>647</v>
      </c>
      <c r="Z46" t="b">
        <f t="shared" si="3"/>
        <v>1</v>
      </c>
    </row>
    <row r="47" spans="2:26">
      <c r="B47" s="17">
        <v>42</v>
      </c>
      <c r="C47" s="17">
        <f>[2]ｲﾝ!$C43</f>
        <v>677</v>
      </c>
      <c r="D47" s="17">
        <f>[2]ｲﾝ!$D43</f>
        <v>1</v>
      </c>
      <c r="E47" s="17">
        <f>[2]ｲﾝ!$E43</f>
        <v>7</v>
      </c>
      <c r="F47" s="17">
        <f>[2]ｲﾝ!$F43</f>
        <v>22</v>
      </c>
      <c r="G47" s="17">
        <f>[2]ｲﾝ!$G43</f>
        <v>31</v>
      </c>
      <c r="H47" s="17">
        <f>[2]ｲﾝ!$H43</f>
        <v>29</v>
      </c>
      <c r="I47" s="17">
        <f>[2]ｲﾝ!$I43</f>
        <v>30</v>
      </c>
      <c r="J47" s="17">
        <f>[2]ｲﾝ!$J43</f>
        <v>40</v>
      </c>
      <c r="K47" s="17">
        <f>[2]ｲﾝ!$K43</f>
        <v>33</v>
      </c>
      <c r="L47" s="17">
        <f>[2]ｲﾝ!$L43</f>
        <v>35</v>
      </c>
      <c r="M47" s="17">
        <f>[2]ｲﾝ!$M43</f>
        <v>29</v>
      </c>
      <c r="N47" s="17">
        <f>[2]ｲﾝ!$N43</f>
        <v>34</v>
      </c>
      <c r="O47" s="17">
        <f>[2]ｲﾝ!$O43</f>
        <v>138</v>
      </c>
      <c r="P47" s="17">
        <f>[2]ｲﾝ!$P43</f>
        <v>65</v>
      </c>
      <c r="Q47" s="17">
        <f>[2]ｲﾝ!$Q43</f>
        <v>62</v>
      </c>
      <c r="R47" s="17">
        <f>[2]ｲﾝ!$R43</f>
        <v>37</v>
      </c>
      <c r="S47" s="17">
        <f>[2]ｲﾝ!$S43</f>
        <v>27</v>
      </c>
      <c r="T47" s="17">
        <f>[2]ｲﾝ!$T43</f>
        <v>22</v>
      </c>
      <c r="U47" s="17">
        <f>[2]ｲﾝ!$U43</f>
        <v>10</v>
      </c>
      <c r="V47" s="17">
        <f>[2]ｲﾝ!$V43</f>
        <v>14</v>
      </c>
      <c r="W47" s="17">
        <f>[2]ｲﾝ!$W43</f>
        <v>11</v>
      </c>
      <c r="Y47">
        <f t="shared" si="2"/>
        <v>677</v>
      </c>
      <c r="Z47" t="b">
        <f t="shared" si="3"/>
        <v>1</v>
      </c>
    </row>
    <row r="48" spans="2:26">
      <c r="B48" s="17">
        <v>43</v>
      </c>
      <c r="C48" s="17">
        <f>[2]ｲﾝ!$C44</f>
        <v>873</v>
      </c>
      <c r="D48" s="17">
        <f>[2]ｲﾝ!$D44</f>
        <v>2</v>
      </c>
      <c r="E48" s="17">
        <f>[2]ｲﾝ!$E44</f>
        <v>6</v>
      </c>
      <c r="F48" s="17">
        <f>[2]ｲﾝ!$F44</f>
        <v>20</v>
      </c>
      <c r="G48" s="17">
        <f>[2]ｲﾝ!$G44</f>
        <v>29</v>
      </c>
      <c r="H48" s="17">
        <f>[2]ｲﾝ!$H44</f>
        <v>32</v>
      </c>
      <c r="I48" s="17">
        <f>[2]ｲﾝ!$I44</f>
        <v>46</v>
      </c>
      <c r="J48" s="17">
        <f>[2]ｲﾝ!$J44</f>
        <v>42</v>
      </c>
      <c r="K48" s="17">
        <f>[2]ｲﾝ!$K44</f>
        <v>40</v>
      </c>
      <c r="L48" s="17">
        <f>[2]ｲﾝ!$L44</f>
        <v>57</v>
      </c>
      <c r="M48" s="17">
        <f>[2]ｲﾝ!$M44</f>
        <v>44</v>
      </c>
      <c r="N48" s="17">
        <f>[2]ｲﾝ!$N44</f>
        <v>45</v>
      </c>
      <c r="O48" s="17">
        <f>[2]ｲﾝ!$O44</f>
        <v>184</v>
      </c>
      <c r="P48" s="17">
        <f>[2]ｲﾝ!$P44</f>
        <v>84</v>
      </c>
      <c r="Q48" s="17">
        <f>[2]ｲﾝ!$Q44</f>
        <v>57</v>
      </c>
      <c r="R48" s="17">
        <f>[2]ｲﾝ!$R44</f>
        <v>53</v>
      </c>
      <c r="S48" s="17">
        <f>[2]ｲﾝ!$S44</f>
        <v>45</v>
      </c>
      <c r="T48" s="17">
        <f>[2]ｲﾝ!$T44</f>
        <v>30</v>
      </c>
      <c r="U48" s="17">
        <f>[2]ｲﾝ!$U44</f>
        <v>23</v>
      </c>
      <c r="V48" s="17">
        <f>[2]ｲﾝ!$V44</f>
        <v>23</v>
      </c>
      <c r="W48" s="17">
        <f>[2]ｲﾝ!$W44</f>
        <v>11</v>
      </c>
      <c r="Y48">
        <f t="shared" si="2"/>
        <v>873</v>
      </c>
      <c r="Z48" t="b">
        <f t="shared" si="3"/>
        <v>1</v>
      </c>
    </row>
    <row r="49" spans="2:26">
      <c r="B49" s="17">
        <v>44</v>
      </c>
      <c r="C49" s="17">
        <f>[2]ｲﾝ!$C45</f>
        <v>1071</v>
      </c>
      <c r="D49" s="17">
        <f>[2]ｲﾝ!$D45</f>
        <v>7</v>
      </c>
      <c r="E49" s="17">
        <f>[2]ｲﾝ!$E45</f>
        <v>8</v>
      </c>
      <c r="F49" s="17">
        <f>[2]ｲﾝ!$F45</f>
        <v>45</v>
      </c>
      <c r="G49" s="17">
        <f>[2]ｲﾝ!$G45</f>
        <v>42</v>
      </c>
      <c r="H49" s="17">
        <f>[2]ｲﾝ!$H45</f>
        <v>46</v>
      </c>
      <c r="I49" s="17">
        <f>[2]ｲﾝ!$I45</f>
        <v>64</v>
      </c>
      <c r="J49" s="17">
        <f>[2]ｲﾝ!$J45</f>
        <v>61</v>
      </c>
      <c r="K49" s="17">
        <f>[2]ｲﾝ!$K45</f>
        <v>59</v>
      </c>
      <c r="L49" s="17">
        <f>[2]ｲﾝ!$L45</f>
        <v>50</v>
      </c>
      <c r="M49" s="17">
        <f>[2]ｲﾝ!$M45</f>
        <v>45</v>
      </c>
      <c r="N49" s="17">
        <f>[2]ｲﾝ!$N45</f>
        <v>29</v>
      </c>
      <c r="O49" s="17">
        <f>[2]ｲﾝ!$O45</f>
        <v>195</v>
      </c>
      <c r="P49" s="17">
        <f>[2]ｲﾝ!$P45</f>
        <v>95</v>
      </c>
      <c r="Q49" s="17">
        <f>[2]ｲﾝ!$Q45</f>
        <v>69</v>
      </c>
      <c r="R49" s="17">
        <f>[2]ｲﾝ!$R45</f>
        <v>64</v>
      </c>
      <c r="S49" s="17">
        <f>[2]ｲﾝ!$S45</f>
        <v>51</v>
      </c>
      <c r="T49" s="17">
        <f>[2]ｲﾝ!$T45</f>
        <v>39</v>
      </c>
      <c r="U49" s="17">
        <f>[2]ｲﾝ!$U45</f>
        <v>44</v>
      </c>
      <c r="V49" s="17">
        <f>[2]ｲﾝ!$V45</f>
        <v>30</v>
      </c>
      <c r="W49" s="17">
        <f>[2]ｲﾝ!$W45</f>
        <v>28</v>
      </c>
      <c r="Y49">
        <f t="shared" si="2"/>
        <v>1071</v>
      </c>
      <c r="Z49" t="b">
        <f t="shared" si="3"/>
        <v>1</v>
      </c>
    </row>
    <row r="50" spans="2:26">
      <c r="B50" s="17">
        <v>45</v>
      </c>
      <c r="C50" s="17">
        <f>[2]ｲﾝ!$C46</f>
        <v>1055</v>
      </c>
      <c r="D50" s="17">
        <f>[2]ｲﾝ!$D46</f>
        <v>11</v>
      </c>
      <c r="E50" s="17">
        <f>[2]ｲﾝ!$E46</f>
        <v>11</v>
      </c>
      <c r="F50" s="17">
        <f>[2]ｲﾝ!$F46</f>
        <v>41</v>
      </c>
      <c r="G50" s="17">
        <f>[2]ｲﾝ!$G46</f>
        <v>44</v>
      </c>
      <c r="H50" s="17">
        <f>[2]ｲﾝ!$H46</f>
        <v>43</v>
      </c>
      <c r="I50" s="17">
        <f>[2]ｲﾝ!$I46</f>
        <v>48</v>
      </c>
      <c r="J50" s="17">
        <f>[2]ｲﾝ!$J46</f>
        <v>43</v>
      </c>
      <c r="K50" s="17">
        <f>[2]ｲﾝ!$K46</f>
        <v>54</v>
      </c>
      <c r="L50" s="17">
        <f>[2]ｲﾝ!$L46</f>
        <v>52</v>
      </c>
      <c r="M50" s="17">
        <f>[2]ｲﾝ!$M46</f>
        <v>39</v>
      </c>
      <c r="N50" s="17">
        <f>[2]ｲﾝ!$N46</f>
        <v>51</v>
      </c>
      <c r="O50" s="17">
        <f>[2]ｲﾝ!$O46</f>
        <v>146</v>
      </c>
      <c r="P50" s="17">
        <f>[2]ｲﾝ!$P46</f>
        <v>125</v>
      </c>
      <c r="Q50" s="17">
        <f>[2]ｲﾝ!$Q46</f>
        <v>114</v>
      </c>
      <c r="R50" s="17">
        <f>[2]ｲﾝ!$R46</f>
        <v>63</v>
      </c>
      <c r="S50" s="17">
        <f>[2]ｲﾝ!$S46</f>
        <v>49</v>
      </c>
      <c r="T50" s="17">
        <f>[2]ｲﾝ!$T46</f>
        <v>32</v>
      </c>
      <c r="U50" s="17">
        <f>[2]ｲﾝ!$U46</f>
        <v>33</v>
      </c>
      <c r="V50" s="17">
        <f>[2]ｲﾝ!$V46</f>
        <v>28</v>
      </c>
      <c r="W50" s="17">
        <f>[2]ｲﾝ!$W46</f>
        <v>28</v>
      </c>
      <c r="Y50">
        <f t="shared" si="2"/>
        <v>1055</v>
      </c>
      <c r="Z50" t="b">
        <f t="shared" si="3"/>
        <v>1</v>
      </c>
    </row>
    <row r="51" spans="2:26">
      <c r="B51" s="17">
        <v>46</v>
      </c>
      <c r="C51" s="17">
        <f>[2]ｲﾝ!$C47</f>
        <v>977</v>
      </c>
      <c r="D51" s="17">
        <f>[2]ｲﾝ!$D47</f>
        <v>4</v>
      </c>
      <c r="E51" s="17">
        <f>[2]ｲﾝ!$E47</f>
        <v>5</v>
      </c>
      <c r="F51" s="17">
        <f>[2]ｲﾝ!$F47</f>
        <v>50</v>
      </c>
      <c r="G51" s="17">
        <f>[2]ｲﾝ!$G47</f>
        <v>39</v>
      </c>
      <c r="H51" s="17">
        <f>[2]ｲﾝ!$H47</f>
        <v>37</v>
      </c>
      <c r="I51" s="17">
        <f>[2]ｲﾝ!$I47</f>
        <v>41</v>
      </c>
      <c r="J51" s="17">
        <f>[2]ｲﾝ!$J47</f>
        <v>45</v>
      </c>
      <c r="K51" s="17">
        <f>[2]ｲﾝ!$K47</f>
        <v>52</v>
      </c>
      <c r="L51" s="17">
        <f>[2]ｲﾝ!$L47</f>
        <v>52</v>
      </c>
      <c r="M51" s="17">
        <f>[2]ｲﾝ!$M47</f>
        <v>47</v>
      </c>
      <c r="N51" s="17">
        <f>[2]ｲﾝ!$N47</f>
        <v>29</v>
      </c>
      <c r="O51" s="17">
        <f>[2]ｲﾝ!$O47</f>
        <v>139</v>
      </c>
      <c r="P51" s="17">
        <f>[2]ｲﾝ!$P47</f>
        <v>155</v>
      </c>
      <c r="Q51" s="17">
        <f>[2]ｲﾝ!$Q47</f>
        <v>82</v>
      </c>
      <c r="R51" s="17">
        <f>[2]ｲﾝ!$R47</f>
        <v>49</v>
      </c>
      <c r="S51" s="17">
        <f>[2]ｲﾝ!$S47</f>
        <v>43</v>
      </c>
      <c r="T51" s="17">
        <f>[2]ｲﾝ!$T47</f>
        <v>35</v>
      </c>
      <c r="U51" s="17">
        <f>[2]ｲﾝ!$U47</f>
        <v>28</v>
      </c>
      <c r="V51" s="17">
        <f>[2]ｲﾝ!$V47</f>
        <v>23</v>
      </c>
      <c r="W51" s="17">
        <f>[2]ｲﾝ!$W47</f>
        <v>22</v>
      </c>
      <c r="Y51">
        <f t="shared" si="2"/>
        <v>977</v>
      </c>
      <c r="Z51" t="b">
        <f t="shared" si="3"/>
        <v>1</v>
      </c>
    </row>
    <row r="52" spans="2:26">
      <c r="B52" s="17">
        <v>47</v>
      </c>
      <c r="C52" s="17">
        <f>[2]ｲﾝ!$C48</f>
        <v>1030</v>
      </c>
      <c r="D52" s="17">
        <f>[2]ｲﾝ!$D48</f>
        <v>11</v>
      </c>
      <c r="E52" s="17">
        <f>[2]ｲﾝ!$E48</f>
        <v>11</v>
      </c>
      <c r="F52" s="17">
        <f>[2]ｲﾝ!$F48</f>
        <v>42</v>
      </c>
      <c r="G52" s="17">
        <f>[2]ｲﾝ!$G48</f>
        <v>53</v>
      </c>
      <c r="H52" s="17">
        <f>[2]ｲﾝ!$H48</f>
        <v>38</v>
      </c>
      <c r="I52" s="17">
        <f>[2]ｲﾝ!$I48</f>
        <v>53</v>
      </c>
      <c r="J52" s="17">
        <f>[2]ｲﾝ!$J48</f>
        <v>57</v>
      </c>
      <c r="K52" s="17">
        <f>[2]ｲﾝ!$K48</f>
        <v>54</v>
      </c>
      <c r="L52" s="17">
        <f>[2]ｲﾝ!$L48</f>
        <v>48</v>
      </c>
      <c r="M52" s="17">
        <f>[2]ｲﾝ!$M48</f>
        <v>54</v>
      </c>
      <c r="N52" s="17">
        <f>[2]ｲﾝ!$N48</f>
        <v>39</v>
      </c>
      <c r="O52" s="17">
        <f>[2]ｲﾝ!$O48</f>
        <v>152</v>
      </c>
      <c r="P52" s="17">
        <f>[2]ｲﾝ!$P48</f>
        <v>92</v>
      </c>
      <c r="Q52" s="17">
        <f>[2]ｲﾝ!$Q48</f>
        <v>91</v>
      </c>
      <c r="R52" s="17">
        <f>[2]ｲﾝ!$R48</f>
        <v>60</v>
      </c>
      <c r="S52" s="17">
        <f>[2]ｲﾝ!$S48</f>
        <v>43</v>
      </c>
      <c r="T52" s="17">
        <f>[2]ｲﾝ!$T48</f>
        <v>29</v>
      </c>
      <c r="U52" s="17">
        <f>[2]ｲﾝ!$U48</f>
        <v>34</v>
      </c>
      <c r="V52" s="17">
        <f>[2]ｲﾝ!$V48</f>
        <v>32</v>
      </c>
      <c r="W52" s="17">
        <f>[2]ｲﾝ!$W48</f>
        <v>37</v>
      </c>
      <c r="Y52">
        <f t="shared" si="2"/>
        <v>1030</v>
      </c>
      <c r="Z52" t="b">
        <f t="shared" si="3"/>
        <v>1</v>
      </c>
    </row>
    <row r="53" spans="2:26">
      <c r="B53" s="17">
        <v>48</v>
      </c>
      <c r="C53" s="17">
        <f>[2]ｲﾝ!$C49</f>
        <v>982</v>
      </c>
      <c r="D53" s="17">
        <f>[2]ｲﾝ!$D49</f>
        <v>5</v>
      </c>
      <c r="E53" s="17">
        <f>[2]ｲﾝ!$E49</f>
        <v>14</v>
      </c>
      <c r="F53" s="17">
        <f>[2]ｲﾝ!$F49</f>
        <v>49</v>
      </c>
      <c r="G53" s="17">
        <f>[2]ｲﾝ!$G49</f>
        <v>66</v>
      </c>
      <c r="H53" s="17">
        <f>[2]ｲﾝ!$H49</f>
        <v>44</v>
      </c>
      <c r="I53" s="17">
        <f>[2]ｲﾝ!$I49</f>
        <v>48</v>
      </c>
      <c r="J53" s="17">
        <f>[2]ｲﾝ!$J49</f>
        <v>41</v>
      </c>
      <c r="K53" s="17">
        <f>[2]ｲﾝ!$K49</f>
        <v>50</v>
      </c>
      <c r="L53" s="17">
        <f>[2]ｲﾝ!$L49</f>
        <v>34</v>
      </c>
      <c r="M53" s="17">
        <f>[2]ｲﾝ!$M49</f>
        <v>28</v>
      </c>
      <c r="N53" s="17">
        <f>[2]ｲﾝ!$N49</f>
        <v>29</v>
      </c>
      <c r="O53" s="17">
        <f>[2]ｲﾝ!$O49</f>
        <v>121</v>
      </c>
      <c r="P53" s="17">
        <f>[2]ｲﾝ!$P49</f>
        <v>114</v>
      </c>
      <c r="Q53" s="17">
        <f>[2]ｲﾝ!$Q49</f>
        <v>108</v>
      </c>
      <c r="R53" s="17">
        <f>[2]ｲﾝ!$R49</f>
        <v>63</v>
      </c>
      <c r="S53" s="17">
        <f>[2]ｲﾝ!$S49</f>
        <v>44</v>
      </c>
      <c r="T53" s="17">
        <f>[2]ｲﾝ!$T49</f>
        <v>31</v>
      </c>
      <c r="U53" s="17">
        <f>[2]ｲﾝ!$U49</f>
        <v>39</v>
      </c>
      <c r="V53" s="17">
        <f>[2]ｲﾝ!$V49</f>
        <v>34</v>
      </c>
      <c r="W53" s="17">
        <f>[2]ｲﾝ!$W49</f>
        <v>20</v>
      </c>
      <c r="Y53">
        <f t="shared" si="2"/>
        <v>982</v>
      </c>
      <c r="Z53" t="b">
        <f t="shared" si="3"/>
        <v>1</v>
      </c>
    </row>
    <row r="54" spans="2:26">
      <c r="B54" s="17">
        <v>49</v>
      </c>
      <c r="C54" s="17">
        <f>[2]ｲﾝ!$C50</f>
        <v>813</v>
      </c>
      <c r="D54" s="17">
        <f>[2]ｲﾝ!$D50</f>
        <v>2</v>
      </c>
      <c r="E54" s="17">
        <f>[2]ｲﾝ!$E50</f>
        <v>11</v>
      </c>
      <c r="F54" s="17">
        <f>[2]ｲﾝ!$F50</f>
        <v>39</v>
      </c>
      <c r="G54" s="17">
        <f>[2]ｲﾝ!$G50</f>
        <v>47</v>
      </c>
      <c r="H54" s="17">
        <f>[2]ｲﾝ!$H50</f>
        <v>43</v>
      </c>
      <c r="I54" s="17">
        <f>[2]ｲﾝ!$I50</f>
        <v>52</v>
      </c>
      <c r="J54" s="17">
        <f>[2]ｲﾝ!$J50</f>
        <v>47</v>
      </c>
      <c r="K54" s="17">
        <f>[2]ｲﾝ!$K50</f>
        <v>44</v>
      </c>
      <c r="L54" s="17">
        <f>[2]ｲﾝ!$L50</f>
        <v>30</v>
      </c>
      <c r="M54" s="17">
        <f>[2]ｲﾝ!$M50</f>
        <v>34</v>
      </c>
      <c r="N54" s="17">
        <f>[2]ｲﾝ!$N50</f>
        <v>28</v>
      </c>
      <c r="O54" s="17">
        <f>[2]ｲﾝ!$O50</f>
        <v>101</v>
      </c>
      <c r="P54" s="17">
        <f>[2]ｲﾝ!$P50</f>
        <v>95</v>
      </c>
      <c r="Q54" s="17">
        <f>[2]ｲﾝ!$Q50</f>
        <v>66</v>
      </c>
      <c r="R54" s="17">
        <f>[2]ｲﾝ!$R50</f>
        <v>50</v>
      </c>
      <c r="S54" s="17">
        <f>[2]ｲﾝ!$S50</f>
        <v>26</v>
      </c>
      <c r="T54" s="17">
        <f>[2]ｲﾝ!$T50</f>
        <v>34</v>
      </c>
      <c r="U54" s="17">
        <f>[2]ｲﾝ!$U50</f>
        <v>31</v>
      </c>
      <c r="V54" s="17">
        <f>[2]ｲﾝ!$V50</f>
        <v>19</v>
      </c>
      <c r="W54" s="17">
        <f>[2]ｲﾝ!$W50</f>
        <v>14</v>
      </c>
      <c r="Y54">
        <f t="shared" si="2"/>
        <v>813</v>
      </c>
      <c r="Z54" t="b">
        <f t="shared" si="3"/>
        <v>1</v>
      </c>
    </row>
    <row r="55" spans="2:26">
      <c r="B55" s="17">
        <v>50</v>
      </c>
      <c r="C55" s="17">
        <f>[2]ｲﾝ!$C51</f>
        <v>637</v>
      </c>
      <c r="D55" s="17">
        <f>[2]ｲﾝ!$D51</f>
        <v>10</v>
      </c>
      <c r="E55" s="17">
        <f>[2]ｲﾝ!$E51</f>
        <v>13</v>
      </c>
      <c r="F55" s="17">
        <f>[2]ｲﾝ!$F51</f>
        <v>24</v>
      </c>
      <c r="G55" s="17">
        <f>[2]ｲﾝ!$G51</f>
        <v>40</v>
      </c>
      <c r="H55" s="17">
        <f>[2]ｲﾝ!$H51</f>
        <v>38</v>
      </c>
      <c r="I55" s="17">
        <f>[2]ｲﾝ!$I51</f>
        <v>35</v>
      </c>
      <c r="J55" s="17">
        <f>[2]ｲﾝ!$J51</f>
        <v>38</v>
      </c>
      <c r="K55" s="17">
        <f>[2]ｲﾝ!$K51</f>
        <v>38</v>
      </c>
      <c r="L55" s="17">
        <f>[2]ｲﾝ!$L51</f>
        <v>25</v>
      </c>
      <c r="M55" s="17">
        <f>[2]ｲﾝ!$M51</f>
        <v>38</v>
      </c>
      <c r="N55" s="17">
        <f>[2]ｲﾝ!$N51</f>
        <v>15</v>
      </c>
      <c r="O55" s="17">
        <f>[2]ｲﾝ!$O51</f>
        <v>58</v>
      </c>
      <c r="P55" s="17">
        <f>[2]ｲﾝ!$P51</f>
        <v>62</v>
      </c>
      <c r="Q55" s="17">
        <f>[2]ｲﾝ!$Q51</f>
        <v>48</v>
      </c>
      <c r="R55" s="17">
        <f>[2]ｲﾝ!$R51</f>
        <v>39</v>
      </c>
      <c r="S55" s="17">
        <f>[2]ｲﾝ!$S51</f>
        <v>33</v>
      </c>
      <c r="T55" s="17">
        <f>[2]ｲﾝ!$T51</f>
        <v>26</v>
      </c>
      <c r="U55" s="17">
        <f>[2]ｲﾝ!$U51</f>
        <v>20</v>
      </c>
      <c r="V55" s="17">
        <f>[2]ｲﾝ!$V51</f>
        <v>12</v>
      </c>
      <c r="W55" s="17">
        <f>[2]ｲﾝ!$W51</f>
        <v>25</v>
      </c>
      <c r="Y55">
        <f t="shared" si="2"/>
        <v>637</v>
      </c>
      <c r="Z55" t="b">
        <f t="shared" si="3"/>
        <v>1</v>
      </c>
    </row>
    <row r="56" spans="2:26">
      <c r="B56" s="17">
        <v>51</v>
      </c>
      <c r="C56" s="17">
        <f>[2]ｲﾝ!$C52</f>
        <v>664</v>
      </c>
      <c r="D56" s="17">
        <f>[2]ｲﾝ!$D52</f>
        <v>6</v>
      </c>
      <c r="E56" s="17">
        <f>[2]ｲﾝ!$E52</f>
        <v>10</v>
      </c>
      <c r="F56" s="17">
        <f>[2]ｲﾝ!$F52</f>
        <v>44</v>
      </c>
      <c r="G56" s="17">
        <f>[2]ｲﾝ!$G52</f>
        <v>35</v>
      </c>
      <c r="H56" s="17">
        <f>[2]ｲﾝ!$H52</f>
        <v>24</v>
      </c>
      <c r="I56" s="17">
        <f>[2]ｲﾝ!$I52</f>
        <v>46</v>
      </c>
      <c r="J56" s="17">
        <f>[2]ｲﾝ!$J52</f>
        <v>34</v>
      </c>
      <c r="K56" s="17">
        <f>[2]ｲﾝ!$K52</f>
        <v>42</v>
      </c>
      <c r="L56" s="17">
        <f>[2]ｲﾝ!$L52</f>
        <v>21</v>
      </c>
      <c r="M56" s="17">
        <f>[2]ｲﾝ!$M52</f>
        <v>24</v>
      </c>
      <c r="N56" s="17">
        <f>[2]ｲﾝ!$N52</f>
        <v>16</v>
      </c>
      <c r="O56" s="17">
        <f>[2]ｲﾝ!$O52</f>
        <v>61</v>
      </c>
      <c r="P56" s="17">
        <f>[2]ｲﾝ!$P52</f>
        <v>44</v>
      </c>
      <c r="Q56" s="17">
        <f>[2]ｲﾝ!$Q52</f>
        <v>72</v>
      </c>
      <c r="R56" s="17">
        <f>[2]ｲﾝ!$R52</f>
        <v>63</v>
      </c>
      <c r="S56" s="17">
        <f>[2]ｲﾝ!$S52</f>
        <v>30</v>
      </c>
      <c r="T56" s="17">
        <f>[2]ｲﾝ!$T52</f>
        <v>31</v>
      </c>
      <c r="U56" s="17">
        <f>[2]ｲﾝ!$U52</f>
        <v>26</v>
      </c>
      <c r="V56" s="17">
        <f>[2]ｲﾝ!$V52</f>
        <v>23</v>
      </c>
      <c r="W56" s="17">
        <f>[2]ｲﾝ!$W52</f>
        <v>12</v>
      </c>
      <c r="Y56">
        <f t="shared" si="2"/>
        <v>664</v>
      </c>
      <c r="Z56" t="b">
        <f t="shared" si="3"/>
        <v>1</v>
      </c>
    </row>
    <row r="57" spans="2:26">
      <c r="B57" s="17">
        <v>52</v>
      </c>
      <c r="C57" s="17">
        <f>[2]ｲﾝ!$C53</f>
        <v>668</v>
      </c>
      <c r="D57" s="17">
        <f>[2]ｲﾝ!$D53</f>
        <v>7</v>
      </c>
      <c r="E57" s="17">
        <f>[2]ｲﾝ!$E53</f>
        <v>5</v>
      </c>
      <c r="F57" s="17">
        <f>[2]ｲﾝ!$F53</f>
        <v>26</v>
      </c>
      <c r="G57" s="17">
        <f>[2]ｲﾝ!$G53</f>
        <v>28</v>
      </c>
      <c r="H57" s="17">
        <f>[2]ｲﾝ!$H53</f>
        <v>44</v>
      </c>
      <c r="I57" s="17">
        <f>[2]ｲﾝ!$I53</f>
        <v>33</v>
      </c>
      <c r="J57" s="17">
        <f>[2]ｲﾝ!$J53</f>
        <v>29</v>
      </c>
      <c r="K57" s="17">
        <f>[2]ｲﾝ!$K53</f>
        <v>41</v>
      </c>
      <c r="L57" s="17">
        <f>[2]ｲﾝ!$L53</f>
        <v>24</v>
      </c>
      <c r="M57" s="17">
        <f>[2]ｲﾝ!$M53</f>
        <v>41</v>
      </c>
      <c r="N57" s="17">
        <f>[2]ｲﾝ!$N53</f>
        <v>19</v>
      </c>
      <c r="O57" s="17">
        <f>[2]ｲﾝ!$O53</f>
        <v>97</v>
      </c>
      <c r="P57" s="17">
        <f>[2]ｲﾝ!$P53</f>
        <v>50</v>
      </c>
      <c r="Q57" s="17">
        <f>[2]ｲﾝ!$Q53</f>
        <v>52</v>
      </c>
      <c r="R57" s="17">
        <f>[2]ｲﾝ!$R53</f>
        <v>31</v>
      </c>
      <c r="S57" s="17">
        <f>[2]ｲﾝ!$S53</f>
        <v>38</v>
      </c>
      <c r="T57" s="17">
        <f>[2]ｲﾝ!$T53</f>
        <v>35</v>
      </c>
      <c r="U57" s="17">
        <f>[2]ｲﾝ!$U53</f>
        <v>33</v>
      </c>
      <c r="V57" s="17">
        <f>[2]ｲﾝ!$V53</f>
        <v>21</v>
      </c>
      <c r="W57" s="17">
        <f>[2]ｲﾝ!$W53</f>
        <v>14</v>
      </c>
      <c r="Y57">
        <f t="shared" si="2"/>
        <v>668</v>
      </c>
      <c r="Z57" t="b">
        <f t="shared" si="3"/>
        <v>1</v>
      </c>
    </row>
    <row r="58" spans="2:26">
      <c r="B58" s="105">
        <v>53</v>
      </c>
      <c r="C58" s="105" t="e">
        <f>[2]ｲﾝ!$C54</f>
        <v>#N/A</v>
      </c>
      <c r="D58" s="105" t="e">
        <f>[2]ｲﾝ!$D54</f>
        <v>#N/A</v>
      </c>
      <c r="E58" s="105" t="e">
        <f>[2]ｲﾝ!$E54</f>
        <v>#N/A</v>
      </c>
      <c r="F58" s="105" t="e">
        <f>[2]ｲﾝ!$F54</f>
        <v>#N/A</v>
      </c>
      <c r="G58" s="105" t="e">
        <f>[2]ｲﾝ!$G54</f>
        <v>#N/A</v>
      </c>
      <c r="H58" s="105" t="e">
        <f>[2]ｲﾝ!$H54</f>
        <v>#N/A</v>
      </c>
      <c r="I58" s="105" t="e">
        <f>[2]ｲﾝ!$I54</f>
        <v>#N/A</v>
      </c>
      <c r="J58" s="105" t="e">
        <f>[2]ｲﾝ!$J54</f>
        <v>#N/A</v>
      </c>
      <c r="K58" s="105" t="e">
        <f>[2]ｲﾝ!$K54</f>
        <v>#N/A</v>
      </c>
      <c r="L58" s="105" t="e">
        <f>[2]ｲﾝ!$L54</f>
        <v>#N/A</v>
      </c>
      <c r="M58" s="105" t="e">
        <f>[2]ｲﾝ!$M54</f>
        <v>#N/A</v>
      </c>
      <c r="N58" s="105" t="e">
        <f>[2]ｲﾝ!$N54</f>
        <v>#N/A</v>
      </c>
      <c r="O58" s="105" t="e">
        <f>[2]ｲﾝ!$O54</f>
        <v>#N/A</v>
      </c>
      <c r="P58" s="105" t="e">
        <f>[2]ｲﾝ!$P54</f>
        <v>#N/A</v>
      </c>
      <c r="Q58" s="105" t="e">
        <f>[2]ｲﾝ!$Q54</f>
        <v>#N/A</v>
      </c>
      <c r="R58" s="105" t="e">
        <f>[2]ｲﾝ!$R54</f>
        <v>#N/A</v>
      </c>
      <c r="S58" s="105" t="e">
        <f>[2]ｲﾝ!$S54</f>
        <v>#N/A</v>
      </c>
      <c r="T58" s="105" t="e">
        <f>[2]ｲﾝ!$T54</f>
        <v>#N/A</v>
      </c>
      <c r="U58" s="105" t="e">
        <f>[2]ｲﾝ!$U54</f>
        <v>#N/A</v>
      </c>
      <c r="V58" s="105" t="e">
        <f>[2]ｲﾝ!$V54</f>
        <v>#N/A</v>
      </c>
      <c r="W58" s="105" t="e">
        <f>[2]ｲﾝ!$W54</f>
        <v>#N/A</v>
      </c>
      <c r="X58" s="5"/>
      <c r="Y58" s="5" t="e">
        <f t="shared" si="2"/>
        <v>#N/A</v>
      </c>
      <c r="Z58" s="5" t="str">
        <f t="shared" si="3"/>
        <v>-</v>
      </c>
    </row>
    <row r="60" spans="2:26">
      <c r="B60" s="2" t="s">
        <v>66</v>
      </c>
      <c r="C60" s="2">
        <f t="array" ref="C60">+SUM(IF(NOT(ISERROR(C6:C57)),C6:C57))</f>
        <v>26016</v>
      </c>
      <c r="D60" s="2">
        <f t="array" ref="D60">+SUM(IF(NOT(ISERROR(D6:D57)),D6:D57))</f>
        <v>160</v>
      </c>
      <c r="E60" s="2">
        <f t="array" ref="E60">+SUM(IF(NOT(ISERROR(E6:E57)),E6:E57))</f>
        <v>330</v>
      </c>
      <c r="F60" s="2">
        <f t="array" ref="F60">+SUM(IF(NOT(ISERROR(F6:F57)),F6:F57))</f>
        <v>1039</v>
      </c>
      <c r="G60" s="2">
        <f t="array" ref="G60">+SUM(IF(NOT(ISERROR(G6:G57)),G6:G57))</f>
        <v>1176</v>
      </c>
      <c r="H60" s="2">
        <f t="array" ref="H60">+SUM(IF(NOT(ISERROR(H6:H57)),H6:H57))</f>
        <v>1164</v>
      </c>
      <c r="I60" s="2">
        <f t="array" ref="I60">+SUM(IF(NOT(ISERROR(I6:I57)),I6:I57))</f>
        <v>1277</v>
      </c>
      <c r="J60" s="2">
        <f t="array" ref="J60">+SUM(IF(NOT(ISERROR(J6:J57)),J6:J57))</f>
        <v>1225</v>
      </c>
      <c r="K60" s="2">
        <f t="array" ref="K60">+SUM(IF(NOT(ISERROR(K6:K57)),K6:K57))</f>
        <v>1221</v>
      </c>
      <c r="L60" s="2">
        <f t="array" ref="L60">+SUM(IF(NOT(ISERROR(L6:L57)),L6:L57))</f>
        <v>1052</v>
      </c>
      <c r="M60" s="2">
        <f t="array" ref="M60">+SUM(IF(NOT(ISERROR(M6:M57)),M6:M57))</f>
        <v>1065</v>
      </c>
      <c r="N60" s="2">
        <f t="array" ref="N60">+SUM(IF(NOT(ISERROR(N6:N57)),N6:N57))</f>
        <v>915</v>
      </c>
      <c r="O60" s="2">
        <f t="array" ref="O60">+SUM(IF(NOT(ISERROR(O6:O57)),O6:O57))</f>
        <v>3839</v>
      </c>
      <c r="P60" s="2">
        <f t="array" ref="P60">+SUM(IF(NOT(ISERROR(P6:P57)),P6:P57))</f>
        <v>2071</v>
      </c>
      <c r="Q60" s="2">
        <f t="array" ref="Q60">+SUM(IF(NOT(ISERROR(Q6:Q57)),Q6:Q57))</f>
        <v>1988</v>
      </c>
      <c r="R60" s="2">
        <f t="array" ref="R60">+SUM(IF(NOT(ISERROR(R6:R57)),R6:R57))</f>
        <v>1785</v>
      </c>
      <c r="S60" s="2">
        <f t="array" ref="S60">+SUM(IF(NOT(ISERROR(S6:S57)),S6:S57))</f>
        <v>1680</v>
      </c>
      <c r="T60" s="2">
        <f t="array" ref="T60">+SUM(IF(NOT(ISERROR(T6:T57)),T6:T57))</f>
        <v>1333</v>
      </c>
      <c r="U60" s="2">
        <f t="array" ref="U60">+SUM(IF(NOT(ISERROR(U6:U57)),U6:U57))</f>
        <v>1002</v>
      </c>
      <c r="V60" s="2">
        <f t="array" ref="V60">+SUM(IF(NOT(ISERROR(V6:V57)),V6:V57))</f>
        <v>855</v>
      </c>
      <c r="W60" s="2">
        <f t="array" ref="W60">+SUM(IF(NOT(ISERROR(W6:W57)),W6:W57))</f>
        <v>839</v>
      </c>
      <c r="X60" s="2"/>
      <c r="Y60" s="2">
        <f>+SUM(D60:W60)</f>
        <v>26016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0.61500615006150061</v>
      </c>
      <c r="E61" s="4">
        <f t="shared" si="4"/>
        <v>1.268450184501845</v>
      </c>
      <c r="F61" s="4">
        <f t="shared" si="4"/>
        <v>3.9936961869618695</v>
      </c>
      <c r="G61" s="4">
        <f t="shared" si="4"/>
        <v>4.5202952029520294</v>
      </c>
      <c r="H61" s="4">
        <f t="shared" si="4"/>
        <v>4.4741697416974171</v>
      </c>
      <c r="I61" s="4">
        <f t="shared" si="4"/>
        <v>4.9085178351783521</v>
      </c>
      <c r="J61" s="4">
        <f t="shared" si="4"/>
        <v>4.7086408364083638</v>
      </c>
      <c r="K61" s="4">
        <f t="shared" si="4"/>
        <v>4.6932656826568264</v>
      </c>
      <c r="L61" s="4">
        <f t="shared" si="4"/>
        <v>4.0436654366543667</v>
      </c>
      <c r="M61" s="4">
        <f t="shared" si="4"/>
        <v>4.0936346863468636</v>
      </c>
      <c r="N61" s="4">
        <f t="shared" si="4"/>
        <v>3.5170664206642068</v>
      </c>
      <c r="O61" s="4">
        <f t="shared" si="4"/>
        <v>14.75630381303813</v>
      </c>
      <c r="P61" s="4">
        <f t="shared" si="4"/>
        <v>7.9604858548585486</v>
      </c>
      <c r="Q61" s="4">
        <f t="shared" si="4"/>
        <v>7.6414514145141457</v>
      </c>
      <c r="R61" s="4">
        <f t="shared" si="4"/>
        <v>6.8611623616236157</v>
      </c>
      <c r="S61" s="4">
        <f t="shared" si="4"/>
        <v>6.4575645756457565</v>
      </c>
      <c r="T61" s="4">
        <f t="shared" si="4"/>
        <v>5.1237699876998768</v>
      </c>
      <c r="U61" s="4">
        <f t="shared" si="4"/>
        <v>3.8514760147601477</v>
      </c>
      <c r="V61" s="4">
        <f t="shared" si="4"/>
        <v>3.2864391143911438</v>
      </c>
      <c r="W61" s="4">
        <f t="shared" si="4"/>
        <v>3.2249384993849937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26016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180</v>
      </c>
      <c r="E68" s="6" t="s">
        <v>179</v>
      </c>
      <c r="F68" s="6" t="s">
        <v>181</v>
      </c>
      <c r="G68" s="6" t="s">
        <v>182</v>
      </c>
      <c r="H68" s="6" t="s">
        <v>183</v>
      </c>
      <c r="I68" s="6" t="s">
        <v>184</v>
      </c>
      <c r="J68" s="6" t="s">
        <v>185</v>
      </c>
      <c r="K68" s="6" t="s">
        <v>186</v>
      </c>
      <c r="L68" s="6" t="s">
        <v>187</v>
      </c>
      <c r="M68" s="6" t="s">
        <v>188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2074</v>
      </c>
      <c r="D69" s="16">
        <f t="shared" ref="D69:D121" si="6">SUM(D6:E6)</f>
        <v>39</v>
      </c>
      <c r="E69" s="16">
        <f t="shared" ref="E69:E91" si="7">SUM(F6:I6)</f>
        <v>229</v>
      </c>
      <c r="F69" s="16">
        <f t="shared" ref="F69:F91" si="8">SUM(J6:N6)</f>
        <v>160</v>
      </c>
      <c r="G69" s="16">
        <f t="shared" ref="G69:G91" si="9">O6</f>
        <v>115</v>
      </c>
      <c r="H69" s="16">
        <f t="shared" ref="H69:H91" si="10">P6</f>
        <v>124</v>
      </c>
      <c r="I69" s="16">
        <f t="shared" ref="I69:I91" si="11">Q6</f>
        <v>288</v>
      </c>
      <c r="J69" s="16">
        <f t="shared" ref="J69:J91" si="12">R6</f>
        <v>260</v>
      </c>
      <c r="K69" s="16">
        <f t="shared" ref="K69:K91" si="13">S6</f>
        <v>281</v>
      </c>
      <c r="L69" s="16">
        <f t="shared" ref="L69:L91" si="14">T6</f>
        <v>229</v>
      </c>
      <c r="M69" s="16">
        <f t="shared" ref="M69:M91" si="15">SUM(U6:W6)</f>
        <v>349</v>
      </c>
      <c r="N69" s="19"/>
      <c r="O69" s="19">
        <f t="shared" ref="O69:O91" si="16">+SUM(D69:M69)</f>
        <v>2074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1924</v>
      </c>
      <c r="D70" s="17">
        <f t="shared" si="6"/>
        <v>35</v>
      </c>
      <c r="E70" s="17">
        <f t="shared" si="7"/>
        <v>373</v>
      </c>
      <c r="F70" s="17">
        <f t="shared" si="8"/>
        <v>293</v>
      </c>
      <c r="G70" s="17">
        <f t="shared" si="9"/>
        <v>184</v>
      </c>
      <c r="H70" s="17">
        <f t="shared" si="10"/>
        <v>116</v>
      </c>
      <c r="I70" s="17">
        <f t="shared" si="11"/>
        <v>160</v>
      </c>
      <c r="J70" s="17">
        <f t="shared" si="12"/>
        <v>154</v>
      </c>
      <c r="K70" s="17">
        <f t="shared" si="13"/>
        <v>172</v>
      </c>
      <c r="L70" s="17">
        <f t="shared" si="14"/>
        <v>147</v>
      </c>
      <c r="M70" s="17">
        <f t="shared" si="15"/>
        <v>290</v>
      </c>
      <c r="O70">
        <f t="shared" si="16"/>
        <v>1924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1865</v>
      </c>
      <c r="D71" s="18">
        <f t="shared" si="6"/>
        <v>34</v>
      </c>
      <c r="E71" s="18">
        <f t="shared" si="7"/>
        <v>358</v>
      </c>
      <c r="F71" s="18">
        <f t="shared" si="8"/>
        <v>329</v>
      </c>
      <c r="G71" s="18">
        <f t="shared" si="9"/>
        <v>242</v>
      </c>
      <c r="H71" s="18">
        <f t="shared" si="10"/>
        <v>109</v>
      </c>
      <c r="I71" s="18">
        <f t="shared" si="11"/>
        <v>142</v>
      </c>
      <c r="J71" s="18">
        <f t="shared" si="12"/>
        <v>136</v>
      </c>
      <c r="K71" s="18">
        <f t="shared" si="13"/>
        <v>133</v>
      </c>
      <c r="L71" s="18">
        <f t="shared" si="14"/>
        <v>130</v>
      </c>
      <c r="M71" s="18">
        <f t="shared" si="15"/>
        <v>252</v>
      </c>
      <c r="N71" s="20"/>
      <c r="O71" s="20">
        <f t="shared" si="16"/>
        <v>1865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1051</v>
      </c>
      <c r="D72" s="17">
        <f t="shared" si="6"/>
        <v>29</v>
      </c>
      <c r="E72" s="17">
        <f t="shared" si="7"/>
        <v>196</v>
      </c>
      <c r="F72" s="17">
        <f t="shared" si="8"/>
        <v>201</v>
      </c>
      <c r="G72" s="17">
        <f t="shared" si="9"/>
        <v>178</v>
      </c>
      <c r="H72" s="17">
        <f t="shared" si="10"/>
        <v>62</v>
      </c>
      <c r="I72" s="17">
        <f t="shared" si="11"/>
        <v>50</v>
      </c>
      <c r="J72" s="17">
        <f t="shared" si="12"/>
        <v>68</v>
      </c>
      <c r="K72" s="17">
        <f t="shared" si="13"/>
        <v>67</v>
      </c>
      <c r="L72" s="17">
        <f t="shared" si="14"/>
        <v>69</v>
      </c>
      <c r="M72" s="17">
        <f t="shared" si="15"/>
        <v>131</v>
      </c>
      <c r="O72">
        <f t="shared" si="16"/>
        <v>1051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746</v>
      </c>
      <c r="D73" s="18">
        <f t="shared" si="6"/>
        <v>12</v>
      </c>
      <c r="E73" s="18">
        <f t="shared" si="7"/>
        <v>119</v>
      </c>
      <c r="F73" s="18">
        <f t="shared" si="8"/>
        <v>196</v>
      </c>
      <c r="G73" s="18">
        <f t="shared" si="9"/>
        <v>129</v>
      </c>
      <c r="H73" s="18">
        <f t="shared" si="10"/>
        <v>44</v>
      </c>
      <c r="I73" s="18">
        <f t="shared" si="11"/>
        <v>36</v>
      </c>
      <c r="J73" s="18">
        <f t="shared" si="12"/>
        <v>53</v>
      </c>
      <c r="K73" s="18">
        <f t="shared" si="13"/>
        <v>43</v>
      </c>
      <c r="L73" s="18">
        <f t="shared" si="14"/>
        <v>34</v>
      </c>
      <c r="M73" s="18">
        <f t="shared" si="15"/>
        <v>80</v>
      </c>
      <c r="N73" s="20"/>
      <c r="O73" s="20">
        <f t="shared" si="16"/>
        <v>746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642</v>
      </c>
      <c r="D74" s="17">
        <f t="shared" si="6"/>
        <v>7</v>
      </c>
      <c r="E74" s="17">
        <f t="shared" si="7"/>
        <v>115</v>
      </c>
      <c r="F74" s="17">
        <f t="shared" si="8"/>
        <v>158</v>
      </c>
      <c r="G74" s="17">
        <f t="shared" si="9"/>
        <v>131</v>
      </c>
      <c r="H74" s="17">
        <f t="shared" si="10"/>
        <v>31</v>
      </c>
      <c r="I74" s="17">
        <f t="shared" si="11"/>
        <v>22</v>
      </c>
      <c r="J74" s="17">
        <f t="shared" si="12"/>
        <v>39</v>
      </c>
      <c r="K74" s="17">
        <f t="shared" si="13"/>
        <v>41</v>
      </c>
      <c r="L74" s="17">
        <f t="shared" si="14"/>
        <v>33</v>
      </c>
      <c r="M74" s="17">
        <f t="shared" si="15"/>
        <v>65</v>
      </c>
      <c r="O74">
        <f t="shared" si="16"/>
        <v>642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647</v>
      </c>
      <c r="D75" s="18">
        <f t="shared" si="6"/>
        <v>12</v>
      </c>
      <c r="E75" s="18">
        <f t="shared" si="7"/>
        <v>120</v>
      </c>
      <c r="F75" s="18">
        <f t="shared" si="8"/>
        <v>141</v>
      </c>
      <c r="G75" s="18">
        <f t="shared" si="9"/>
        <v>98</v>
      </c>
      <c r="H75" s="18">
        <f t="shared" si="10"/>
        <v>36</v>
      </c>
      <c r="I75" s="18">
        <f t="shared" si="11"/>
        <v>42</v>
      </c>
      <c r="J75" s="18">
        <f t="shared" si="12"/>
        <v>50</v>
      </c>
      <c r="K75" s="18">
        <f t="shared" si="13"/>
        <v>46</v>
      </c>
      <c r="L75" s="18">
        <f t="shared" si="14"/>
        <v>33</v>
      </c>
      <c r="M75" s="18">
        <f t="shared" si="15"/>
        <v>69</v>
      </c>
      <c r="N75" s="20"/>
      <c r="O75" s="20">
        <f t="shared" si="16"/>
        <v>647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485</v>
      </c>
      <c r="D76" s="17">
        <f t="shared" si="6"/>
        <v>6</v>
      </c>
      <c r="E76" s="17">
        <f t="shared" si="7"/>
        <v>122</v>
      </c>
      <c r="F76" s="17">
        <f t="shared" si="8"/>
        <v>133</v>
      </c>
      <c r="G76" s="17">
        <f t="shared" si="9"/>
        <v>87</v>
      </c>
      <c r="H76" s="17">
        <f t="shared" si="10"/>
        <v>20</v>
      </c>
      <c r="I76" s="17">
        <f t="shared" si="11"/>
        <v>20</v>
      </c>
      <c r="J76" s="17">
        <f t="shared" si="12"/>
        <v>24</v>
      </c>
      <c r="K76" s="17">
        <f t="shared" si="13"/>
        <v>27</v>
      </c>
      <c r="L76" s="17">
        <f t="shared" si="14"/>
        <v>14</v>
      </c>
      <c r="M76" s="17">
        <f t="shared" si="15"/>
        <v>32</v>
      </c>
      <c r="O76">
        <f t="shared" si="16"/>
        <v>485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426</v>
      </c>
      <c r="D77" s="18">
        <f t="shared" si="6"/>
        <v>8</v>
      </c>
      <c r="E77" s="18">
        <f t="shared" si="7"/>
        <v>60</v>
      </c>
      <c r="F77" s="18">
        <f t="shared" si="8"/>
        <v>95</v>
      </c>
      <c r="G77" s="18">
        <f t="shared" si="9"/>
        <v>95</v>
      </c>
      <c r="H77" s="18">
        <f t="shared" si="10"/>
        <v>18</v>
      </c>
      <c r="I77" s="18">
        <f t="shared" si="11"/>
        <v>25</v>
      </c>
      <c r="J77" s="18">
        <f t="shared" si="12"/>
        <v>24</v>
      </c>
      <c r="K77" s="18">
        <f t="shared" si="13"/>
        <v>34</v>
      </c>
      <c r="L77" s="18">
        <f t="shared" si="14"/>
        <v>23</v>
      </c>
      <c r="M77" s="18">
        <f t="shared" si="15"/>
        <v>44</v>
      </c>
      <c r="N77" s="20"/>
      <c r="O77" s="20">
        <f t="shared" si="16"/>
        <v>426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312</v>
      </c>
      <c r="D78" s="17">
        <f t="shared" si="6"/>
        <v>4</v>
      </c>
      <c r="E78" s="17">
        <f t="shared" si="7"/>
        <v>66</v>
      </c>
      <c r="F78" s="17">
        <f t="shared" si="8"/>
        <v>76</v>
      </c>
      <c r="G78" s="17">
        <f t="shared" si="9"/>
        <v>65</v>
      </c>
      <c r="H78" s="17">
        <f t="shared" si="10"/>
        <v>14</v>
      </c>
      <c r="I78" s="17">
        <f t="shared" si="11"/>
        <v>21</v>
      </c>
      <c r="J78" s="17">
        <f t="shared" si="12"/>
        <v>13</v>
      </c>
      <c r="K78" s="17">
        <f t="shared" si="13"/>
        <v>19</v>
      </c>
      <c r="L78" s="17">
        <f t="shared" si="14"/>
        <v>10</v>
      </c>
      <c r="M78" s="17">
        <f t="shared" si="15"/>
        <v>24</v>
      </c>
      <c r="O78">
        <f t="shared" si="16"/>
        <v>312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278</v>
      </c>
      <c r="D79" s="18">
        <f t="shared" si="6"/>
        <v>7</v>
      </c>
      <c r="E79" s="18">
        <f t="shared" si="7"/>
        <v>49</v>
      </c>
      <c r="F79" s="18">
        <f t="shared" si="8"/>
        <v>101</v>
      </c>
      <c r="G79" s="18">
        <f t="shared" si="9"/>
        <v>52</v>
      </c>
      <c r="H79" s="18">
        <f t="shared" si="10"/>
        <v>11</v>
      </c>
      <c r="I79" s="18">
        <f t="shared" si="11"/>
        <v>12</v>
      </c>
      <c r="J79" s="18">
        <f t="shared" si="12"/>
        <v>6</v>
      </c>
      <c r="K79" s="18">
        <f t="shared" si="13"/>
        <v>12</v>
      </c>
      <c r="L79" s="18">
        <f t="shared" si="14"/>
        <v>5</v>
      </c>
      <c r="M79" s="18">
        <f t="shared" si="15"/>
        <v>23</v>
      </c>
      <c r="N79" s="20"/>
      <c r="O79" s="20">
        <f t="shared" si="16"/>
        <v>278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235</v>
      </c>
      <c r="D80" s="17">
        <f t="shared" si="6"/>
        <v>7</v>
      </c>
      <c r="E80" s="17">
        <f t="shared" si="7"/>
        <v>38</v>
      </c>
      <c r="F80" s="17">
        <f t="shared" si="8"/>
        <v>46</v>
      </c>
      <c r="G80" s="17">
        <f t="shared" si="9"/>
        <v>50</v>
      </c>
      <c r="H80" s="17">
        <f t="shared" si="10"/>
        <v>20</v>
      </c>
      <c r="I80" s="17">
        <f t="shared" si="11"/>
        <v>19</v>
      </c>
      <c r="J80" s="17">
        <f t="shared" si="12"/>
        <v>12</v>
      </c>
      <c r="K80" s="17">
        <f t="shared" si="13"/>
        <v>13</v>
      </c>
      <c r="L80" s="17">
        <f t="shared" si="14"/>
        <v>14</v>
      </c>
      <c r="M80" s="17">
        <f t="shared" si="15"/>
        <v>16</v>
      </c>
      <c r="O80">
        <f t="shared" si="16"/>
        <v>235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215</v>
      </c>
      <c r="D81" s="18">
        <f t="shared" si="6"/>
        <v>4</v>
      </c>
      <c r="E81" s="18">
        <f t="shared" si="7"/>
        <v>39</v>
      </c>
      <c r="F81" s="18">
        <f t="shared" si="8"/>
        <v>46</v>
      </c>
      <c r="G81" s="18">
        <f t="shared" si="9"/>
        <v>33</v>
      </c>
      <c r="H81" s="18">
        <f t="shared" si="10"/>
        <v>13</v>
      </c>
      <c r="I81" s="18">
        <f t="shared" si="11"/>
        <v>13</v>
      </c>
      <c r="J81" s="18">
        <f t="shared" si="12"/>
        <v>19</v>
      </c>
      <c r="K81" s="18">
        <f t="shared" si="13"/>
        <v>16</v>
      </c>
      <c r="L81" s="18">
        <f t="shared" si="14"/>
        <v>13</v>
      </c>
      <c r="M81" s="18">
        <f t="shared" si="15"/>
        <v>19</v>
      </c>
      <c r="N81" s="20"/>
      <c r="O81" s="20">
        <f t="shared" si="16"/>
        <v>215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151</v>
      </c>
      <c r="D82" s="17">
        <f t="shared" si="6"/>
        <v>4</v>
      </c>
      <c r="E82" s="17">
        <f t="shared" si="7"/>
        <v>31</v>
      </c>
      <c r="F82" s="17">
        <f t="shared" si="8"/>
        <v>30</v>
      </c>
      <c r="G82" s="17">
        <f t="shared" si="9"/>
        <v>21</v>
      </c>
      <c r="H82" s="17">
        <f t="shared" si="10"/>
        <v>12</v>
      </c>
      <c r="I82" s="17">
        <f t="shared" si="11"/>
        <v>7</v>
      </c>
      <c r="J82" s="17">
        <f t="shared" si="12"/>
        <v>11</v>
      </c>
      <c r="K82" s="17">
        <f t="shared" si="13"/>
        <v>12</v>
      </c>
      <c r="L82" s="17">
        <f t="shared" si="14"/>
        <v>9</v>
      </c>
      <c r="M82" s="17">
        <f t="shared" si="15"/>
        <v>14</v>
      </c>
      <c r="O82">
        <f t="shared" si="16"/>
        <v>151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113</v>
      </c>
      <c r="D83" s="18">
        <f t="shared" si="6"/>
        <v>3</v>
      </c>
      <c r="E83" s="18">
        <f t="shared" si="7"/>
        <v>19</v>
      </c>
      <c r="F83" s="18">
        <f t="shared" si="8"/>
        <v>35</v>
      </c>
      <c r="G83" s="18">
        <f t="shared" si="9"/>
        <v>11</v>
      </c>
      <c r="H83" s="18">
        <f t="shared" si="10"/>
        <v>5</v>
      </c>
      <c r="I83" s="18">
        <f t="shared" si="11"/>
        <v>9</v>
      </c>
      <c r="J83" s="18">
        <f t="shared" si="12"/>
        <v>14</v>
      </c>
      <c r="K83" s="18">
        <f t="shared" si="13"/>
        <v>7</v>
      </c>
      <c r="L83" s="18">
        <f t="shared" si="14"/>
        <v>4</v>
      </c>
      <c r="M83" s="18">
        <f t="shared" si="15"/>
        <v>6</v>
      </c>
      <c r="N83" s="20"/>
      <c r="O83" s="20">
        <f t="shared" si="16"/>
        <v>113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104</v>
      </c>
      <c r="D84" s="17">
        <f t="shared" si="6"/>
        <v>3</v>
      </c>
      <c r="E84" s="17">
        <f t="shared" si="7"/>
        <v>21</v>
      </c>
      <c r="F84" s="17">
        <f t="shared" si="8"/>
        <v>17</v>
      </c>
      <c r="G84" s="17">
        <f t="shared" si="9"/>
        <v>18</v>
      </c>
      <c r="H84" s="17">
        <f t="shared" si="10"/>
        <v>14</v>
      </c>
      <c r="I84" s="17">
        <f t="shared" si="11"/>
        <v>4</v>
      </c>
      <c r="J84" s="17">
        <f t="shared" si="12"/>
        <v>6</v>
      </c>
      <c r="K84" s="17">
        <f t="shared" si="13"/>
        <v>9</v>
      </c>
      <c r="L84" s="17">
        <f t="shared" si="14"/>
        <v>3</v>
      </c>
      <c r="M84" s="17">
        <f t="shared" si="15"/>
        <v>9</v>
      </c>
      <c r="O84">
        <f t="shared" si="16"/>
        <v>104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120</v>
      </c>
      <c r="D85" s="18">
        <f t="shared" si="6"/>
        <v>2</v>
      </c>
      <c r="E85" s="18">
        <f t="shared" si="7"/>
        <v>12</v>
      </c>
      <c r="F85" s="18">
        <f t="shared" si="8"/>
        <v>19</v>
      </c>
      <c r="G85" s="18">
        <f t="shared" si="9"/>
        <v>31</v>
      </c>
      <c r="H85" s="18">
        <f t="shared" si="10"/>
        <v>12</v>
      </c>
      <c r="I85" s="18">
        <f t="shared" si="11"/>
        <v>5</v>
      </c>
      <c r="J85" s="18">
        <f t="shared" si="12"/>
        <v>11</v>
      </c>
      <c r="K85" s="18">
        <f t="shared" si="13"/>
        <v>7</v>
      </c>
      <c r="L85" s="18">
        <f t="shared" si="14"/>
        <v>6</v>
      </c>
      <c r="M85" s="18">
        <f t="shared" si="15"/>
        <v>15</v>
      </c>
      <c r="N85" s="20"/>
      <c r="O85" s="20">
        <f t="shared" si="16"/>
        <v>120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146</v>
      </c>
      <c r="D86" s="17">
        <f t="shared" si="6"/>
        <v>2</v>
      </c>
      <c r="E86" s="17">
        <f t="shared" si="7"/>
        <v>6</v>
      </c>
      <c r="F86" s="17">
        <f t="shared" si="8"/>
        <v>13</v>
      </c>
      <c r="G86" s="17">
        <f t="shared" si="9"/>
        <v>41</v>
      </c>
      <c r="H86" s="17">
        <f t="shared" si="10"/>
        <v>45</v>
      </c>
      <c r="I86" s="17">
        <f t="shared" si="11"/>
        <v>10</v>
      </c>
      <c r="J86" s="17">
        <f t="shared" si="12"/>
        <v>8</v>
      </c>
      <c r="K86" s="17">
        <f t="shared" si="13"/>
        <v>6</v>
      </c>
      <c r="L86" s="17">
        <f t="shared" si="14"/>
        <v>6</v>
      </c>
      <c r="M86" s="17">
        <f t="shared" si="15"/>
        <v>9</v>
      </c>
      <c r="O86">
        <f t="shared" si="16"/>
        <v>146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162</v>
      </c>
      <c r="D87" s="18">
        <f t="shared" si="6"/>
        <v>2</v>
      </c>
      <c r="E87" s="18">
        <f t="shared" si="7"/>
        <v>14</v>
      </c>
      <c r="F87" s="18">
        <f t="shared" si="8"/>
        <v>25</v>
      </c>
      <c r="G87" s="18">
        <f t="shared" si="9"/>
        <v>39</v>
      </c>
      <c r="H87" s="18">
        <f t="shared" si="10"/>
        <v>40</v>
      </c>
      <c r="I87" s="18">
        <f t="shared" si="11"/>
        <v>12</v>
      </c>
      <c r="J87" s="18">
        <f t="shared" si="12"/>
        <v>13</v>
      </c>
      <c r="K87" s="18">
        <f t="shared" si="13"/>
        <v>3</v>
      </c>
      <c r="L87" s="18">
        <f t="shared" si="14"/>
        <v>4</v>
      </c>
      <c r="M87" s="18">
        <f t="shared" si="15"/>
        <v>10</v>
      </c>
      <c r="N87" s="20"/>
      <c r="O87" s="20">
        <f t="shared" si="16"/>
        <v>162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107</v>
      </c>
      <c r="D88" s="17">
        <f t="shared" si="6"/>
        <v>1</v>
      </c>
      <c r="E88" s="17">
        <f t="shared" si="7"/>
        <v>18</v>
      </c>
      <c r="F88" s="17">
        <f t="shared" si="8"/>
        <v>24</v>
      </c>
      <c r="G88" s="17">
        <f t="shared" si="9"/>
        <v>28</v>
      </c>
      <c r="H88" s="17">
        <f t="shared" si="10"/>
        <v>11</v>
      </c>
      <c r="I88" s="17">
        <f t="shared" si="11"/>
        <v>3</v>
      </c>
      <c r="J88" s="17">
        <f t="shared" si="12"/>
        <v>6</v>
      </c>
      <c r="K88" s="17">
        <f t="shared" si="13"/>
        <v>6</v>
      </c>
      <c r="L88" s="17">
        <f t="shared" si="14"/>
        <v>2</v>
      </c>
      <c r="M88" s="17">
        <f t="shared" si="15"/>
        <v>8</v>
      </c>
      <c r="O88">
        <f t="shared" si="16"/>
        <v>107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97</v>
      </c>
      <c r="D89" s="18">
        <f t="shared" si="6"/>
        <v>0</v>
      </c>
      <c r="E89" s="18">
        <f t="shared" si="7"/>
        <v>15</v>
      </c>
      <c r="F89" s="18">
        <f t="shared" si="8"/>
        <v>22</v>
      </c>
      <c r="G89" s="18">
        <f t="shared" si="9"/>
        <v>21</v>
      </c>
      <c r="H89" s="18">
        <f t="shared" si="10"/>
        <v>13</v>
      </c>
      <c r="I89" s="18">
        <f t="shared" si="11"/>
        <v>7</v>
      </c>
      <c r="J89" s="18">
        <f t="shared" si="12"/>
        <v>6</v>
      </c>
      <c r="K89" s="18">
        <f t="shared" si="13"/>
        <v>3</v>
      </c>
      <c r="L89" s="18">
        <f t="shared" si="14"/>
        <v>5</v>
      </c>
      <c r="M89" s="18">
        <f t="shared" si="15"/>
        <v>5</v>
      </c>
      <c r="N89" s="20"/>
      <c r="O89" s="20">
        <f t="shared" si="16"/>
        <v>97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170</v>
      </c>
      <c r="D90" s="17">
        <f t="shared" si="6"/>
        <v>3</v>
      </c>
      <c r="E90" s="17">
        <f t="shared" si="7"/>
        <v>27</v>
      </c>
      <c r="F90" s="17">
        <f t="shared" si="8"/>
        <v>46</v>
      </c>
      <c r="G90" s="17">
        <f t="shared" si="9"/>
        <v>53</v>
      </c>
      <c r="H90" s="17">
        <f t="shared" si="10"/>
        <v>10</v>
      </c>
      <c r="I90" s="17">
        <f t="shared" si="11"/>
        <v>5</v>
      </c>
      <c r="J90" s="17">
        <f t="shared" si="12"/>
        <v>9</v>
      </c>
      <c r="K90" s="17">
        <f t="shared" si="13"/>
        <v>6</v>
      </c>
      <c r="L90" s="17">
        <f t="shared" si="14"/>
        <v>3</v>
      </c>
      <c r="M90" s="17">
        <f t="shared" si="15"/>
        <v>8</v>
      </c>
      <c r="O90">
        <f t="shared" si="16"/>
        <v>170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165</v>
      </c>
      <c r="D91" s="18">
        <f t="shared" si="6"/>
        <v>1</v>
      </c>
      <c r="E91" s="18">
        <f t="shared" si="7"/>
        <v>31</v>
      </c>
      <c r="F91" s="18">
        <f t="shared" si="8"/>
        <v>45</v>
      </c>
      <c r="G91" s="18">
        <f t="shared" si="9"/>
        <v>46</v>
      </c>
      <c r="H91" s="18">
        <f t="shared" si="10"/>
        <v>11</v>
      </c>
      <c r="I91" s="18">
        <f t="shared" si="11"/>
        <v>3</v>
      </c>
      <c r="J91" s="18">
        <f t="shared" si="12"/>
        <v>7</v>
      </c>
      <c r="K91" s="18">
        <f t="shared" si="13"/>
        <v>6</v>
      </c>
      <c r="L91" s="18">
        <f t="shared" si="14"/>
        <v>8</v>
      </c>
      <c r="M91" s="18">
        <f t="shared" si="15"/>
        <v>7</v>
      </c>
      <c r="N91" s="20"/>
      <c r="O91" s="20">
        <f t="shared" si="16"/>
        <v>165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143</v>
      </c>
      <c r="D92" s="17">
        <f t="shared" si="6"/>
        <v>1</v>
      </c>
      <c r="E92" s="17">
        <f t="shared" ref="E92:E121" si="19">SUM(F29:I29)</f>
        <v>16</v>
      </c>
      <c r="F92" s="17">
        <f t="shared" ref="F92:F121" si="20">SUM(J29:N29)</f>
        <v>41</v>
      </c>
      <c r="G92" s="17">
        <f t="shared" ref="G92:G121" si="21">O29</f>
        <v>39</v>
      </c>
      <c r="H92" s="17">
        <f t="shared" ref="H92:H121" si="22">P29</f>
        <v>14</v>
      </c>
      <c r="I92" s="17">
        <f t="shared" ref="I92:I121" si="23">Q29</f>
        <v>4</v>
      </c>
      <c r="J92" s="17">
        <f t="shared" ref="J92:J121" si="24">R29</f>
        <v>8</v>
      </c>
      <c r="K92" s="17">
        <f t="shared" ref="K92:K121" si="25">S29</f>
        <v>7</v>
      </c>
      <c r="L92" s="17">
        <f t="shared" ref="L92:L121" si="26">T29</f>
        <v>2</v>
      </c>
      <c r="M92" s="17">
        <f t="shared" ref="M92:M121" si="27">SUM(U29:W29)</f>
        <v>11</v>
      </c>
      <c r="O92">
        <f t="shared" ref="O92:O121" si="28">+SUM(D92:M92)</f>
        <v>143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172</v>
      </c>
      <c r="D93" s="18">
        <f t="shared" si="6"/>
        <v>6</v>
      </c>
      <c r="E93" s="18">
        <f t="shared" si="19"/>
        <v>21</v>
      </c>
      <c r="F93" s="18">
        <f t="shared" si="20"/>
        <v>60</v>
      </c>
      <c r="G93" s="18">
        <f t="shared" si="21"/>
        <v>21</v>
      </c>
      <c r="H93" s="18">
        <f t="shared" si="22"/>
        <v>5</v>
      </c>
      <c r="I93" s="18">
        <f t="shared" si="23"/>
        <v>7</v>
      </c>
      <c r="J93" s="18">
        <f t="shared" si="24"/>
        <v>12</v>
      </c>
      <c r="K93" s="18">
        <f t="shared" si="25"/>
        <v>12</v>
      </c>
      <c r="L93" s="18">
        <f t="shared" si="26"/>
        <v>12</v>
      </c>
      <c r="M93" s="18">
        <f t="shared" si="27"/>
        <v>16</v>
      </c>
      <c r="N93" s="20"/>
      <c r="O93" s="20">
        <f t="shared" si="28"/>
        <v>172</v>
      </c>
      <c r="P93" s="20" t="b">
        <f t="shared" si="29"/>
        <v>1</v>
      </c>
      <c r="Q93" s="20" t="b">
        <f t="shared" si="30"/>
        <v>1</v>
      </c>
    </row>
    <row r="94" spans="2:17">
      <c r="B94" s="17">
        <v>26</v>
      </c>
      <c r="C94" s="17">
        <f>C31</f>
        <v>230</v>
      </c>
      <c r="D94" s="17">
        <f t="shared" si="6"/>
        <v>5</v>
      </c>
      <c r="E94" s="17">
        <f t="shared" si="19"/>
        <v>38</v>
      </c>
      <c r="F94" s="17">
        <f t="shared" si="20"/>
        <v>63</v>
      </c>
      <c r="G94" s="17">
        <f t="shared" si="21"/>
        <v>26</v>
      </c>
      <c r="H94" s="17">
        <f t="shared" si="22"/>
        <v>13</v>
      </c>
      <c r="I94" s="17">
        <f t="shared" si="23"/>
        <v>12</v>
      </c>
      <c r="J94" s="17">
        <f t="shared" si="24"/>
        <v>12</v>
      </c>
      <c r="K94" s="17">
        <f t="shared" si="25"/>
        <v>14</v>
      </c>
      <c r="L94" s="17">
        <f t="shared" si="26"/>
        <v>14</v>
      </c>
      <c r="M94" s="17">
        <f t="shared" si="27"/>
        <v>33</v>
      </c>
      <c r="O94">
        <f t="shared" si="28"/>
        <v>230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223</v>
      </c>
      <c r="D95" s="18">
        <f t="shared" si="6"/>
        <v>6</v>
      </c>
      <c r="E95" s="18">
        <f t="shared" si="19"/>
        <v>45</v>
      </c>
      <c r="F95" s="18">
        <f t="shared" si="20"/>
        <v>57</v>
      </c>
      <c r="G95" s="18">
        <f t="shared" si="21"/>
        <v>30</v>
      </c>
      <c r="H95" s="18">
        <f t="shared" si="22"/>
        <v>15</v>
      </c>
      <c r="I95" s="18">
        <f t="shared" si="23"/>
        <v>8</v>
      </c>
      <c r="J95" s="18">
        <f t="shared" si="24"/>
        <v>13</v>
      </c>
      <c r="K95" s="18">
        <f t="shared" si="25"/>
        <v>20</v>
      </c>
      <c r="L95" s="18">
        <f t="shared" si="26"/>
        <v>10</v>
      </c>
      <c r="M95" s="18">
        <f t="shared" si="27"/>
        <v>19</v>
      </c>
      <c r="N95" s="20"/>
      <c r="O95" s="20">
        <f t="shared" si="28"/>
        <v>223</v>
      </c>
      <c r="P95" s="20" t="b">
        <f t="shared" si="29"/>
        <v>1</v>
      </c>
      <c r="Q95" s="20" t="b">
        <f t="shared" si="30"/>
        <v>1</v>
      </c>
    </row>
    <row r="96" spans="2:17">
      <c r="B96" s="17">
        <v>28</v>
      </c>
      <c r="C96" s="17">
        <f>C33</f>
        <v>205</v>
      </c>
      <c r="D96" s="17">
        <f t="shared" si="6"/>
        <v>9</v>
      </c>
      <c r="E96" s="17">
        <f>SUM(F33:I33)</f>
        <v>31</v>
      </c>
      <c r="F96" s="17">
        <f>SUM(J33:N33)</f>
        <v>39</v>
      </c>
      <c r="G96" s="17">
        <f t="shared" ref="G96:L96" si="31">O33</f>
        <v>38</v>
      </c>
      <c r="H96" s="17">
        <f t="shared" si="31"/>
        <v>18</v>
      </c>
      <c r="I96" s="17">
        <f t="shared" si="31"/>
        <v>5</v>
      </c>
      <c r="J96" s="17">
        <f t="shared" si="31"/>
        <v>16</v>
      </c>
      <c r="K96" s="17">
        <f t="shared" si="31"/>
        <v>16</v>
      </c>
      <c r="L96" s="17">
        <f t="shared" si="31"/>
        <v>8</v>
      </c>
      <c r="M96" s="17">
        <f>SUM(U33:W33)</f>
        <v>25</v>
      </c>
      <c r="O96">
        <f>+SUM(D96:M96)</f>
        <v>205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8">
        <v>29</v>
      </c>
      <c r="C97" s="18">
        <f t="shared" si="5"/>
        <v>165</v>
      </c>
      <c r="D97" s="18">
        <f t="shared" si="6"/>
        <v>2</v>
      </c>
      <c r="E97" s="18">
        <f t="shared" si="19"/>
        <v>14</v>
      </c>
      <c r="F97" s="18">
        <f t="shared" si="20"/>
        <v>28</v>
      </c>
      <c r="G97" s="18">
        <f t="shared" si="21"/>
        <v>18</v>
      </c>
      <c r="H97" s="18">
        <f t="shared" si="22"/>
        <v>26</v>
      </c>
      <c r="I97" s="18">
        <f t="shared" si="23"/>
        <v>8</v>
      </c>
      <c r="J97" s="18">
        <f t="shared" si="24"/>
        <v>13</v>
      </c>
      <c r="K97" s="18">
        <f t="shared" si="25"/>
        <v>14</v>
      </c>
      <c r="L97" s="18">
        <f t="shared" si="26"/>
        <v>11</v>
      </c>
      <c r="M97" s="18">
        <f t="shared" si="27"/>
        <v>31</v>
      </c>
      <c r="N97" s="20"/>
      <c r="O97" s="20">
        <f t="shared" si="28"/>
        <v>165</v>
      </c>
      <c r="P97" s="20" t="b">
        <f t="shared" si="29"/>
        <v>1</v>
      </c>
      <c r="Q97" s="20" t="b">
        <f t="shared" si="30"/>
        <v>1</v>
      </c>
    </row>
    <row r="98" spans="2:17">
      <c r="B98" s="17">
        <v>30</v>
      </c>
      <c r="C98" s="17">
        <f t="shared" si="5"/>
        <v>168</v>
      </c>
      <c r="D98" s="17">
        <f t="shared" si="6"/>
        <v>1</v>
      </c>
      <c r="E98" s="17">
        <f t="shared" si="19"/>
        <v>17</v>
      </c>
      <c r="F98" s="17">
        <f t="shared" si="20"/>
        <v>46</v>
      </c>
      <c r="G98" s="17">
        <f t="shared" si="21"/>
        <v>14</v>
      </c>
      <c r="H98" s="17">
        <f t="shared" si="22"/>
        <v>16</v>
      </c>
      <c r="I98" s="17">
        <f t="shared" si="23"/>
        <v>11</v>
      </c>
      <c r="J98" s="17">
        <f t="shared" si="24"/>
        <v>18</v>
      </c>
      <c r="K98" s="17">
        <f t="shared" si="25"/>
        <v>10</v>
      </c>
      <c r="L98" s="17">
        <f t="shared" si="26"/>
        <v>10</v>
      </c>
      <c r="M98" s="17">
        <f t="shared" si="27"/>
        <v>25</v>
      </c>
      <c r="O98">
        <f t="shared" si="28"/>
        <v>168</v>
      </c>
      <c r="P98" t="b">
        <f t="shared" si="29"/>
        <v>1</v>
      </c>
      <c r="Q98" t="b">
        <f t="shared" si="30"/>
        <v>1</v>
      </c>
    </row>
    <row r="99" spans="2:17">
      <c r="B99" s="18">
        <v>31</v>
      </c>
      <c r="C99" s="18">
        <f t="shared" si="5"/>
        <v>177</v>
      </c>
      <c r="D99" s="18">
        <f t="shared" si="6"/>
        <v>4</v>
      </c>
      <c r="E99" s="18">
        <f t="shared" si="19"/>
        <v>44</v>
      </c>
      <c r="F99" s="18">
        <f t="shared" si="20"/>
        <v>38</v>
      </c>
      <c r="G99" s="18">
        <f t="shared" si="21"/>
        <v>20</v>
      </c>
      <c r="H99" s="18">
        <f t="shared" si="22"/>
        <v>7</v>
      </c>
      <c r="I99" s="18">
        <f t="shared" si="23"/>
        <v>6</v>
      </c>
      <c r="J99" s="18">
        <f t="shared" si="24"/>
        <v>13</v>
      </c>
      <c r="K99" s="18">
        <f t="shared" si="25"/>
        <v>9</v>
      </c>
      <c r="L99" s="18">
        <f t="shared" si="26"/>
        <v>11</v>
      </c>
      <c r="M99" s="18">
        <f t="shared" si="27"/>
        <v>25</v>
      </c>
      <c r="N99" s="20"/>
      <c r="O99" s="20">
        <f t="shared" si="28"/>
        <v>177</v>
      </c>
      <c r="P99" s="20" t="b">
        <f t="shared" si="29"/>
        <v>1</v>
      </c>
      <c r="Q99" s="20" t="b">
        <f t="shared" si="30"/>
        <v>1</v>
      </c>
    </row>
    <row r="100" spans="2:17">
      <c r="B100" s="17">
        <v>32</v>
      </c>
      <c r="C100" s="17">
        <f t="shared" si="5"/>
        <v>177</v>
      </c>
      <c r="D100" s="17">
        <f t="shared" si="6"/>
        <v>4</v>
      </c>
      <c r="E100" s="17">
        <f t="shared" si="19"/>
        <v>49</v>
      </c>
      <c r="F100" s="17">
        <f t="shared" si="20"/>
        <v>38</v>
      </c>
      <c r="G100" s="17">
        <f t="shared" si="21"/>
        <v>11</v>
      </c>
      <c r="H100" s="17">
        <f t="shared" si="22"/>
        <v>3</v>
      </c>
      <c r="I100" s="17">
        <f t="shared" si="23"/>
        <v>10</v>
      </c>
      <c r="J100" s="17">
        <f t="shared" si="24"/>
        <v>12</v>
      </c>
      <c r="K100" s="17">
        <f t="shared" si="25"/>
        <v>22</v>
      </c>
      <c r="L100" s="17">
        <f t="shared" si="26"/>
        <v>10</v>
      </c>
      <c r="M100" s="17">
        <f t="shared" si="27"/>
        <v>18</v>
      </c>
      <c r="O100">
        <f t="shared" si="28"/>
        <v>177</v>
      </c>
      <c r="P100" t="b">
        <f t="shared" si="29"/>
        <v>1</v>
      </c>
      <c r="Q100" t="b">
        <f t="shared" si="30"/>
        <v>1</v>
      </c>
    </row>
    <row r="101" spans="2:17">
      <c r="B101" s="18">
        <v>33</v>
      </c>
      <c r="C101" s="18">
        <f t="shared" si="5"/>
        <v>164</v>
      </c>
      <c r="D101" s="18">
        <f t="shared" si="6"/>
        <v>4</v>
      </c>
      <c r="E101" s="18">
        <f t="shared" si="19"/>
        <v>38</v>
      </c>
      <c r="F101" s="18">
        <f t="shared" si="20"/>
        <v>27</v>
      </c>
      <c r="G101" s="18">
        <f t="shared" si="21"/>
        <v>12</v>
      </c>
      <c r="H101" s="18">
        <f t="shared" si="22"/>
        <v>5</v>
      </c>
      <c r="I101" s="18">
        <f t="shared" si="23"/>
        <v>16</v>
      </c>
      <c r="J101" s="18">
        <f t="shared" si="24"/>
        <v>17</v>
      </c>
      <c r="K101" s="18">
        <f t="shared" si="25"/>
        <v>19</v>
      </c>
      <c r="L101" s="18">
        <f t="shared" si="26"/>
        <v>13</v>
      </c>
      <c r="M101" s="18">
        <f t="shared" si="27"/>
        <v>13</v>
      </c>
      <c r="N101" s="20"/>
      <c r="O101" s="20">
        <f t="shared" si="28"/>
        <v>164</v>
      </c>
      <c r="P101" s="20" t="b">
        <f t="shared" si="29"/>
        <v>1</v>
      </c>
      <c r="Q101" s="20" t="b">
        <f t="shared" si="30"/>
        <v>1</v>
      </c>
    </row>
    <row r="102" spans="2:17">
      <c r="B102" s="17">
        <v>34</v>
      </c>
      <c r="C102" s="17">
        <f t="shared" si="5"/>
        <v>124</v>
      </c>
      <c r="D102" s="17">
        <f t="shared" si="6"/>
        <v>7</v>
      </c>
      <c r="E102" s="17">
        <f t="shared" si="19"/>
        <v>41</v>
      </c>
      <c r="F102" s="17">
        <f t="shared" si="20"/>
        <v>22</v>
      </c>
      <c r="G102" s="17">
        <f t="shared" si="21"/>
        <v>8</v>
      </c>
      <c r="H102" s="17">
        <f t="shared" si="22"/>
        <v>2</v>
      </c>
      <c r="I102" s="17">
        <f t="shared" si="23"/>
        <v>8</v>
      </c>
      <c r="J102" s="17">
        <f t="shared" si="24"/>
        <v>6</v>
      </c>
      <c r="K102" s="17">
        <f t="shared" si="25"/>
        <v>6</v>
      </c>
      <c r="L102" s="17">
        <f t="shared" si="26"/>
        <v>6</v>
      </c>
      <c r="M102" s="17">
        <f t="shared" si="27"/>
        <v>18</v>
      </c>
      <c r="O102">
        <f t="shared" si="28"/>
        <v>124</v>
      </c>
      <c r="P102" t="b">
        <f t="shared" si="29"/>
        <v>1</v>
      </c>
      <c r="Q102" t="b">
        <f t="shared" si="30"/>
        <v>1</v>
      </c>
    </row>
    <row r="103" spans="2:17">
      <c r="B103" s="18">
        <v>35</v>
      </c>
      <c r="C103" s="18">
        <f t="shared" si="5"/>
        <v>103</v>
      </c>
      <c r="D103" s="18">
        <f t="shared" si="6"/>
        <v>3</v>
      </c>
      <c r="E103" s="18">
        <f t="shared" si="19"/>
        <v>26</v>
      </c>
      <c r="F103" s="18">
        <f t="shared" si="20"/>
        <v>25</v>
      </c>
      <c r="G103" s="18">
        <f t="shared" si="21"/>
        <v>11</v>
      </c>
      <c r="H103" s="18">
        <f t="shared" si="22"/>
        <v>6</v>
      </c>
      <c r="I103" s="18">
        <f t="shared" si="23"/>
        <v>7</v>
      </c>
      <c r="J103" s="18">
        <f t="shared" si="24"/>
        <v>6</v>
      </c>
      <c r="K103" s="18">
        <f t="shared" si="25"/>
        <v>5</v>
      </c>
      <c r="L103" s="18">
        <f t="shared" si="26"/>
        <v>7</v>
      </c>
      <c r="M103" s="18">
        <f t="shared" si="27"/>
        <v>7</v>
      </c>
      <c r="N103" s="20"/>
      <c r="O103" s="20">
        <f t="shared" si="28"/>
        <v>103</v>
      </c>
      <c r="P103" s="20" t="b">
        <f t="shared" si="29"/>
        <v>1</v>
      </c>
      <c r="Q103" s="20" t="b">
        <f t="shared" si="30"/>
        <v>1</v>
      </c>
    </row>
    <row r="104" spans="2:17">
      <c r="B104" s="17">
        <v>36</v>
      </c>
      <c r="C104" s="17">
        <f t="shared" si="5"/>
        <v>142</v>
      </c>
      <c r="D104" s="17">
        <f t="shared" si="6"/>
        <v>4</v>
      </c>
      <c r="E104" s="17">
        <f t="shared" si="19"/>
        <v>29</v>
      </c>
      <c r="F104" s="17">
        <f t="shared" si="20"/>
        <v>50</v>
      </c>
      <c r="G104" s="17">
        <f t="shared" si="21"/>
        <v>21</v>
      </c>
      <c r="H104" s="17">
        <f t="shared" si="22"/>
        <v>3</v>
      </c>
      <c r="I104" s="17">
        <f t="shared" si="23"/>
        <v>7</v>
      </c>
      <c r="J104" s="17">
        <f t="shared" si="24"/>
        <v>4</v>
      </c>
      <c r="K104" s="17">
        <f t="shared" si="25"/>
        <v>11</v>
      </c>
      <c r="L104" s="17">
        <f t="shared" si="26"/>
        <v>7</v>
      </c>
      <c r="M104" s="17">
        <f t="shared" si="27"/>
        <v>6</v>
      </c>
      <c r="O104">
        <f t="shared" si="28"/>
        <v>142</v>
      </c>
      <c r="P104" t="b">
        <f t="shared" si="29"/>
        <v>1</v>
      </c>
      <c r="Q104" t="b">
        <f t="shared" si="30"/>
        <v>1</v>
      </c>
    </row>
    <row r="105" spans="2:17">
      <c r="B105" s="18">
        <v>37</v>
      </c>
      <c r="C105" s="18">
        <f t="shared" si="5"/>
        <v>222</v>
      </c>
      <c r="D105" s="18">
        <f t="shared" si="6"/>
        <v>2</v>
      </c>
      <c r="E105" s="18">
        <f t="shared" si="19"/>
        <v>39</v>
      </c>
      <c r="F105" s="18">
        <f t="shared" si="20"/>
        <v>63</v>
      </c>
      <c r="G105" s="18">
        <f t="shared" si="21"/>
        <v>38</v>
      </c>
      <c r="H105" s="18">
        <f t="shared" si="22"/>
        <v>11</v>
      </c>
      <c r="I105" s="18">
        <f t="shared" si="23"/>
        <v>13</v>
      </c>
      <c r="J105" s="18">
        <f t="shared" si="24"/>
        <v>11</v>
      </c>
      <c r="K105" s="18">
        <f t="shared" si="25"/>
        <v>18</v>
      </c>
      <c r="L105" s="18">
        <f t="shared" si="26"/>
        <v>7</v>
      </c>
      <c r="M105" s="18">
        <f t="shared" si="27"/>
        <v>20</v>
      </c>
      <c r="N105" s="20"/>
      <c r="O105" s="20">
        <f t="shared" si="28"/>
        <v>222</v>
      </c>
      <c r="P105" s="20" t="b">
        <f t="shared" si="29"/>
        <v>1</v>
      </c>
      <c r="Q105" s="20" t="b">
        <f t="shared" si="30"/>
        <v>1</v>
      </c>
    </row>
    <row r="106" spans="2:17">
      <c r="B106" s="17">
        <v>38</v>
      </c>
      <c r="C106" s="17">
        <f t="shared" si="5"/>
        <v>320</v>
      </c>
      <c r="D106" s="17">
        <f t="shared" si="6"/>
        <v>9</v>
      </c>
      <c r="E106" s="17">
        <f t="shared" si="19"/>
        <v>57</v>
      </c>
      <c r="F106" s="17">
        <f t="shared" si="20"/>
        <v>75</v>
      </c>
      <c r="G106" s="17">
        <f t="shared" si="21"/>
        <v>64</v>
      </c>
      <c r="H106" s="17">
        <f t="shared" si="22"/>
        <v>25</v>
      </c>
      <c r="I106" s="17">
        <f t="shared" si="23"/>
        <v>18</v>
      </c>
      <c r="J106" s="17">
        <f t="shared" si="24"/>
        <v>25</v>
      </c>
      <c r="K106" s="17">
        <f t="shared" si="25"/>
        <v>20</v>
      </c>
      <c r="L106" s="17">
        <f t="shared" si="26"/>
        <v>10</v>
      </c>
      <c r="M106" s="17">
        <f t="shared" si="27"/>
        <v>17</v>
      </c>
      <c r="O106">
        <f t="shared" si="28"/>
        <v>320</v>
      </c>
      <c r="P106" t="b">
        <f t="shared" si="29"/>
        <v>1</v>
      </c>
      <c r="Q106" t="b">
        <f t="shared" si="30"/>
        <v>1</v>
      </c>
    </row>
    <row r="107" spans="2:17">
      <c r="B107" s="18">
        <v>39</v>
      </c>
      <c r="C107" s="18">
        <f t="shared" si="5"/>
        <v>404</v>
      </c>
      <c r="D107" s="18">
        <f t="shared" si="6"/>
        <v>8</v>
      </c>
      <c r="E107" s="18">
        <f t="shared" si="19"/>
        <v>73</v>
      </c>
      <c r="F107" s="18">
        <f t="shared" si="20"/>
        <v>93</v>
      </c>
      <c r="G107" s="18">
        <f t="shared" si="21"/>
        <v>76</v>
      </c>
      <c r="H107" s="18">
        <f t="shared" si="22"/>
        <v>42</v>
      </c>
      <c r="I107" s="18">
        <f t="shared" si="23"/>
        <v>23</v>
      </c>
      <c r="J107" s="18">
        <f t="shared" si="24"/>
        <v>19</v>
      </c>
      <c r="K107" s="18">
        <f t="shared" si="25"/>
        <v>20</v>
      </c>
      <c r="L107" s="18">
        <f t="shared" si="26"/>
        <v>17</v>
      </c>
      <c r="M107" s="18">
        <f t="shared" si="27"/>
        <v>33</v>
      </c>
      <c r="N107" s="20"/>
      <c r="O107" s="20">
        <f t="shared" si="28"/>
        <v>404</v>
      </c>
      <c r="P107" s="20" t="b">
        <f t="shared" si="29"/>
        <v>1</v>
      </c>
      <c r="Q107" s="20" t="b">
        <f t="shared" si="30"/>
        <v>1</v>
      </c>
    </row>
    <row r="108" spans="2:17">
      <c r="B108" s="17">
        <v>40</v>
      </c>
      <c r="C108" s="17">
        <f t="shared" si="5"/>
        <v>548</v>
      </c>
      <c r="D108" s="17">
        <f t="shared" si="6"/>
        <v>12</v>
      </c>
      <c r="E108" s="17">
        <f t="shared" si="19"/>
        <v>114</v>
      </c>
      <c r="F108" s="17">
        <f t="shared" si="20"/>
        <v>129</v>
      </c>
      <c r="G108" s="17">
        <f t="shared" si="21"/>
        <v>105</v>
      </c>
      <c r="H108" s="17">
        <f t="shared" si="22"/>
        <v>46</v>
      </c>
      <c r="I108" s="17">
        <f t="shared" si="23"/>
        <v>30</v>
      </c>
      <c r="J108" s="17">
        <f t="shared" si="24"/>
        <v>30</v>
      </c>
      <c r="K108" s="17">
        <f t="shared" si="25"/>
        <v>33</v>
      </c>
      <c r="L108" s="17">
        <f t="shared" si="26"/>
        <v>10</v>
      </c>
      <c r="M108" s="17">
        <f t="shared" si="27"/>
        <v>39</v>
      </c>
      <c r="O108">
        <f t="shared" si="28"/>
        <v>548</v>
      </c>
      <c r="P108" t="b">
        <f t="shared" si="29"/>
        <v>1</v>
      </c>
      <c r="Q108" t="b">
        <f t="shared" si="30"/>
        <v>1</v>
      </c>
    </row>
    <row r="109" spans="2:17">
      <c r="B109" s="18">
        <v>41</v>
      </c>
      <c r="C109" s="18">
        <f t="shared" si="5"/>
        <v>647</v>
      </c>
      <c r="D109" s="18">
        <f t="shared" si="6"/>
        <v>11</v>
      </c>
      <c r="E109" s="18">
        <f t="shared" si="19"/>
        <v>116</v>
      </c>
      <c r="F109" s="18">
        <f t="shared" si="20"/>
        <v>164</v>
      </c>
      <c r="G109" s="18">
        <f t="shared" si="21"/>
        <v>127</v>
      </c>
      <c r="H109" s="18">
        <f t="shared" si="22"/>
        <v>42</v>
      </c>
      <c r="I109" s="18">
        <f t="shared" si="23"/>
        <v>59</v>
      </c>
      <c r="J109" s="18">
        <f t="shared" si="24"/>
        <v>29</v>
      </c>
      <c r="K109" s="18">
        <f t="shared" si="25"/>
        <v>26</v>
      </c>
      <c r="L109" s="18">
        <f t="shared" si="26"/>
        <v>20</v>
      </c>
      <c r="M109" s="18">
        <f t="shared" si="27"/>
        <v>53</v>
      </c>
      <c r="N109" s="20"/>
      <c r="O109" s="20">
        <f t="shared" si="28"/>
        <v>647</v>
      </c>
      <c r="P109" s="20" t="b">
        <f t="shared" si="29"/>
        <v>1</v>
      </c>
      <c r="Q109" s="20" t="b">
        <f t="shared" si="30"/>
        <v>1</v>
      </c>
    </row>
    <row r="110" spans="2:17">
      <c r="B110" s="17">
        <v>42</v>
      </c>
      <c r="C110" s="17">
        <f t="shared" si="5"/>
        <v>677</v>
      </c>
      <c r="D110" s="17">
        <f t="shared" si="6"/>
        <v>8</v>
      </c>
      <c r="E110" s="17">
        <f t="shared" si="19"/>
        <v>112</v>
      </c>
      <c r="F110" s="17">
        <f t="shared" si="20"/>
        <v>171</v>
      </c>
      <c r="G110" s="17">
        <f t="shared" si="21"/>
        <v>138</v>
      </c>
      <c r="H110" s="17">
        <f t="shared" si="22"/>
        <v>65</v>
      </c>
      <c r="I110" s="17">
        <f t="shared" si="23"/>
        <v>62</v>
      </c>
      <c r="J110" s="17">
        <f t="shared" si="24"/>
        <v>37</v>
      </c>
      <c r="K110" s="17">
        <f t="shared" si="25"/>
        <v>27</v>
      </c>
      <c r="L110" s="17">
        <f t="shared" si="26"/>
        <v>22</v>
      </c>
      <c r="M110" s="17">
        <f t="shared" si="27"/>
        <v>35</v>
      </c>
      <c r="O110">
        <f t="shared" si="28"/>
        <v>677</v>
      </c>
      <c r="P110" t="b">
        <f t="shared" si="29"/>
        <v>1</v>
      </c>
      <c r="Q110" t="b">
        <f t="shared" si="30"/>
        <v>1</v>
      </c>
    </row>
    <row r="111" spans="2:17">
      <c r="B111" s="18">
        <v>43</v>
      </c>
      <c r="C111" s="18">
        <f t="shared" si="5"/>
        <v>873</v>
      </c>
      <c r="D111" s="18">
        <f t="shared" si="6"/>
        <v>8</v>
      </c>
      <c r="E111" s="18">
        <f t="shared" si="19"/>
        <v>127</v>
      </c>
      <c r="F111" s="18">
        <f t="shared" si="20"/>
        <v>228</v>
      </c>
      <c r="G111" s="18">
        <f t="shared" si="21"/>
        <v>184</v>
      </c>
      <c r="H111" s="18">
        <f t="shared" si="22"/>
        <v>84</v>
      </c>
      <c r="I111" s="18">
        <f t="shared" si="23"/>
        <v>57</v>
      </c>
      <c r="J111" s="18">
        <f t="shared" si="24"/>
        <v>53</v>
      </c>
      <c r="K111" s="18">
        <f t="shared" si="25"/>
        <v>45</v>
      </c>
      <c r="L111" s="18">
        <f t="shared" si="26"/>
        <v>30</v>
      </c>
      <c r="M111" s="18">
        <f t="shared" si="27"/>
        <v>57</v>
      </c>
      <c r="N111" s="20"/>
      <c r="O111" s="20">
        <f t="shared" si="28"/>
        <v>873</v>
      </c>
      <c r="P111" s="20" t="b">
        <f t="shared" si="29"/>
        <v>1</v>
      </c>
      <c r="Q111" s="20" t="b">
        <f t="shared" si="30"/>
        <v>1</v>
      </c>
    </row>
    <row r="112" spans="2:17">
      <c r="B112" s="17">
        <v>44</v>
      </c>
      <c r="C112" s="17">
        <f t="shared" si="5"/>
        <v>1071</v>
      </c>
      <c r="D112" s="17">
        <f t="shared" si="6"/>
        <v>15</v>
      </c>
      <c r="E112" s="17">
        <f t="shared" si="19"/>
        <v>197</v>
      </c>
      <c r="F112" s="17">
        <f t="shared" si="20"/>
        <v>244</v>
      </c>
      <c r="G112" s="17">
        <f t="shared" si="21"/>
        <v>195</v>
      </c>
      <c r="H112" s="17">
        <f t="shared" si="22"/>
        <v>95</v>
      </c>
      <c r="I112" s="17">
        <f t="shared" si="23"/>
        <v>69</v>
      </c>
      <c r="J112" s="17">
        <f t="shared" si="24"/>
        <v>64</v>
      </c>
      <c r="K112" s="17">
        <f t="shared" si="25"/>
        <v>51</v>
      </c>
      <c r="L112" s="17">
        <f t="shared" si="26"/>
        <v>39</v>
      </c>
      <c r="M112" s="17">
        <f t="shared" si="27"/>
        <v>102</v>
      </c>
      <c r="O112">
        <f t="shared" si="28"/>
        <v>1071</v>
      </c>
      <c r="P112" t="b">
        <f t="shared" si="29"/>
        <v>1</v>
      </c>
      <c r="Q112" t="b">
        <f t="shared" si="30"/>
        <v>1</v>
      </c>
    </row>
    <row r="113" spans="2:17">
      <c r="B113" s="18">
        <v>45</v>
      </c>
      <c r="C113" s="18">
        <f t="shared" si="5"/>
        <v>1055</v>
      </c>
      <c r="D113" s="18">
        <f t="shared" si="6"/>
        <v>22</v>
      </c>
      <c r="E113" s="18">
        <f t="shared" si="19"/>
        <v>176</v>
      </c>
      <c r="F113" s="18">
        <f t="shared" si="20"/>
        <v>239</v>
      </c>
      <c r="G113" s="18">
        <f t="shared" si="21"/>
        <v>146</v>
      </c>
      <c r="H113" s="18">
        <f t="shared" si="22"/>
        <v>125</v>
      </c>
      <c r="I113" s="18">
        <f t="shared" si="23"/>
        <v>114</v>
      </c>
      <c r="J113" s="18">
        <f t="shared" si="24"/>
        <v>63</v>
      </c>
      <c r="K113" s="18">
        <f t="shared" si="25"/>
        <v>49</v>
      </c>
      <c r="L113" s="18">
        <f t="shared" si="26"/>
        <v>32</v>
      </c>
      <c r="M113" s="18">
        <f t="shared" si="27"/>
        <v>89</v>
      </c>
      <c r="N113" s="20"/>
      <c r="O113" s="20">
        <f t="shared" si="28"/>
        <v>1055</v>
      </c>
      <c r="P113" s="20" t="b">
        <f t="shared" si="29"/>
        <v>1</v>
      </c>
      <c r="Q113" s="20" t="b">
        <f t="shared" si="30"/>
        <v>1</v>
      </c>
    </row>
    <row r="114" spans="2:17">
      <c r="B114" s="17">
        <v>46</v>
      </c>
      <c r="C114" s="17">
        <f t="shared" si="5"/>
        <v>977</v>
      </c>
      <c r="D114" s="17">
        <f t="shared" si="6"/>
        <v>9</v>
      </c>
      <c r="E114" s="17">
        <f t="shared" si="19"/>
        <v>167</v>
      </c>
      <c r="F114" s="17">
        <f t="shared" si="20"/>
        <v>225</v>
      </c>
      <c r="G114" s="17">
        <f t="shared" si="21"/>
        <v>139</v>
      </c>
      <c r="H114" s="17">
        <f t="shared" si="22"/>
        <v>155</v>
      </c>
      <c r="I114" s="17">
        <f t="shared" si="23"/>
        <v>82</v>
      </c>
      <c r="J114" s="17">
        <f t="shared" si="24"/>
        <v>49</v>
      </c>
      <c r="K114" s="17">
        <f t="shared" si="25"/>
        <v>43</v>
      </c>
      <c r="L114" s="17">
        <f t="shared" si="26"/>
        <v>35</v>
      </c>
      <c r="M114" s="17">
        <f t="shared" si="27"/>
        <v>73</v>
      </c>
      <c r="O114">
        <f t="shared" si="28"/>
        <v>977</v>
      </c>
      <c r="P114" t="b">
        <f t="shared" si="29"/>
        <v>1</v>
      </c>
      <c r="Q114" t="b">
        <f t="shared" si="30"/>
        <v>1</v>
      </c>
    </row>
    <row r="115" spans="2:17">
      <c r="B115" s="18">
        <v>47</v>
      </c>
      <c r="C115" s="18">
        <f t="shared" si="5"/>
        <v>1030</v>
      </c>
      <c r="D115" s="18">
        <f t="shared" si="6"/>
        <v>22</v>
      </c>
      <c r="E115" s="18">
        <f t="shared" si="19"/>
        <v>186</v>
      </c>
      <c r="F115" s="18">
        <f t="shared" si="20"/>
        <v>252</v>
      </c>
      <c r="G115" s="18">
        <f t="shared" si="21"/>
        <v>152</v>
      </c>
      <c r="H115" s="18">
        <f t="shared" si="22"/>
        <v>92</v>
      </c>
      <c r="I115" s="18">
        <f t="shared" si="23"/>
        <v>91</v>
      </c>
      <c r="J115" s="18">
        <f t="shared" si="24"/>
        <v>60</v>
      </c>
      <c r="K115" s="18">
        <f t="shared" si="25"/>
        <v>43</v>
      </c>
      <c r="L115" s="18">
        <f t="shared" si="26"/>
        <v>29</v>
      </c>
      <c r="M115" s="18">
        <f t="shared" si="27"/>
        <v>103</v>
      </c>
      <c r="N115" s="20"/>
      <c r="O115" s="20">
        <f t="shared" si="28"/>
        <v>1030</v>
      </c>
      <c r="P115" s="20" t="b">
        <f t="shared" si="29"/>
        <v>1</v>
      </c>
      <c r="Q115" s="20" t="b">
        <f t="shared" si="30"/>
        <v>1</v>
      </c>
    </row>
    <row r="116" spans="2:17">
      <c r="B116" s="17">
        <v>48</v>
      </c>
      <c r="C116" s="17">
        <f t="shared" si="5"/>
        <v>982</v>
      </c>
      <c r="D116" s="17">
        <f t="shared" si="6"/>
        <v>19</v>
      </c>
      <c r="E116" s="17">
        <f t="shared" si="19"/>
        <v>207</v>
      </c>
      <c r="F116" s="17">
        <f t="shared" si="20"/>
        <v>182</v>
      </c>
      <c r="G116" s="17">
        <f t="shared" si="21"/>
        <v>121</v>
      </c>
      <c r="H116" s="17">
        <f t="shared" si="22"/>
        <v>114</v>
      </c>
      <c r="I116" s="17">
        <f t="shared" si="23"/>
        <v>108</v>
      </c>
      <c r="J116" s="17">
        <f t="shared" si="24"/>
        <v>63</v>
      </c>
      <c r="K116" s="17">
        <f t="shared" si="25"/>
        <v>44</v>
      </c>
      <c r="L116" s="17">
        <f t="shared" si="26"/>
        <v>31</v>
      </c>
      <c r="M116" s="17">
        <f t="shared" si="27"/>
        <v>93</v>
      </c>
      <c r="O116">
        <f t="shared" si="28"/>
        <v>982</v>
      </c>
      <c r="P116" t="b">
        <f t="shared" si="29"/>
        <v>1</v>
      </c>
      <c r="Q116" t="b">
        <f t="shared" si="30"/>
        <v>1</v>
      </c>
    </row>
    <row r="117" spans="2:17">
      <c r="B117" s="18">
        <v>49</v>
      </c>
      <c r="C117" s="18">
        <f t="shared" si="5"/>
        <v>813</v>
      </c>
      <c r="D117" s="18">
        <f t="shared" si="6"/>
        <v>13</v>
      </c>
      <c r="E117" s="18">
        <f t="shared" si="19"/>
        <v>181</v>
      </c>
      <c r="F117" s="18">
        <f t="shared" si="20"/>
        <v>183</v>
      </c>
      <c r="G117" s="18">
        <f t="shared" si="21"/>
        <v>101</v>
      </c>
      <c r="H117" s="18">
        <f t="shared" si="22"/>
        <v>95</v>
      </c>
      <c r="I117" s="18">
        <f t="shared" si="23"/>
        <v>66</v>
      </c>
      <c r="J117" s="18">
        <f t="shared" si="24"/>
        <v>50</v>
      </c>
      <c r="K117" s="18">
        <f t="shared" si="25"/>
        <v>26</v>
      </c>
      <c r="L117" s="18">
        <f t="shared" si="26"/>
        <v>34</v>
      </c>
      <c r="M117" s="18">
        <f t="shared" si="27"/>
        <v>64</v>
      </c>
      <c r="N117" s="20"/>
      <c r="O117" s="20">
        <f t="shared" si="28"/>
        <v>813</v>
      </c>
      <c r="P117" s="20" t="b">
        <f t="shared" si="29"/>
        <v>1</v>
      </c>
      <c r="Q117" s="20" t="b">
        <f t="shared" si="30"/>
        <v>1</v>
      </c>
    </row>
    <row r="118" spans="2:17">
      <c r="B118" s="17">
        <v>50</v>
      </c>
      <c r="C118" s="17">
        <f t="shared" si="5"/>
        <v>637</v>
      </c>
      <c r="D118" s="17">
        <f t="shared" si="6"/>
        <v>23</v>
      </c>
      <c r="E118" s="17">
        <f t="shared" si="19"/>
        <v>137</v>
      </c>
      <c r="F118" s="17">
        <f t="shared" si="20"/>
        <v>154</v>
      </c>
      <c r="G118" s="17">
        <f t="shared" si="21"/>
        <v>58</v>
      </c>
      <c r="H118" s="17">
        <f t="shared" si="22"/>
        <v>62</v>
      </c>
      <c r="I118" s="17">
        <f t="shared" si="23"/>
        <v>48</v>
      </c>
      <c r="J118" s="17">
        <f t="shared" si="24"/>
        <v>39</v>
      </c>
      <c r="K118" s="17">
        <f t="shared" si="25"/>
        <v>33</v>
      </c>
      <c r="L118" s="17">
        <f t="shared" si="26"/>
        <v>26</v>
      </c>
      <c r="M118" s="17">
        <f t="shared" si="27"/>
        <v>57</v>
      </c>
      <c r="O118">
        <f t="shared" si="28"/>
        <v>637</v>
      </c>
      <c r="P118" t="b">
        <f t="shared" si="29"/>
        <v>1</v>
      </c>
      <c r="Q118" t="b">
        <f t="shared" si="30"/>
        <v>1</v>
      </c>
    </row>
    <row r="119" spans="2:17">
      <c r="B119" s="18">
        <v>51</v>
      </c>
      <c r="C119" s="18">
        <f t="shared" si="5"/>
        <v>664</v>
      </c>
      <c r="D119" s="18">
        <f t="shared" si="6"/>
        <v>16</v>
      </c>
      <c r="E119" s="18">
        <f t="shared" si="19"/>
        <v>149</v>
      </c>
      <c r="F119" s="18">
        <f t="shared" si="20"/>
        <v>137</v>
      </c>
      <c r="G119" s="18">
        <f t="shared" si="21"/>
        <v>61</v>
      </c>
      <c r="H119" s="18">
        <f t="shared" si="22"/>
        <v>44</v>
      </c>
      <c r="I119" s="18">
        <f t="shared" si="23"/>
        <v>72</v>
      </c>
      <c r="J119" s="18">
        <f t="shared" si="24"/>
        <v>63</v>
      </c>
      <c r="K119" s="18">
        <f t="shared" si="25"/>
        <v>30</v>
      </c>
      <c r="L119" s="18">
        <f t="shared" si="26"/>
        <v>31</v>
      </c>
      <c r="M119" s="18">
        <f t="shared" si="27"/>
        <v>61</v>
      </c>
      <c r="N119" s="20"/>
      <c r="O119" s="20">
        <f t="shared" si="28"/>
        <v>664</v>
      </c>
      <c r="P119" s="20" t="b">
        <f t="shared" si="29"/>
        <v>1</v>
      </c>
      <c r="Q119" s="20" t="b">
        <f t="shared" si="30"/>
        <v>1</v>
      </c>
    </row>
    <row r="120" spans="2:17">
      <c r="B120" s="17">
        <v>52</v>
      </c>
      <c r="C120" s="17">
        <f t="shared" si="5"/>
        <v>668</v>
      </c>
      <c r="D120" s="17">
        <f t="shared" si="6"/>
        <v>12</v>
      </c>
      <c r="E120" s="17">
        <f t="shared" si="19"/>
        <v>131</v>
      </c>
      <c r="F120" s="17">
        <f t="shared" si="20"/>
        <v>154</v>
      </c>
      <c r="G120" s="17">
        <f t="shared" si="21"/>
        <v>97</v>
      </c>
      <c r="H120" s="17">
        <f t="shared" si="22"/>
        <v>50</v>
      </c>
      <c r="I120" s="17">
        <f t="shared" si="23"/>
        <v>52</v>
      </c>
      <c r="J120" s="17">
        <f t="shared" si="24"/>
        <v>31</v>
      </c>
      <c r="K120" s="17">
        <f t="shared" si="25"/>
        <v>38</v>
      </c>
      <c r="L120" s="17">
        <f t="shared" si="26"/>
        <v>35</v>
      </c>
      <c r="M120" s="17">
        <f t="shared" si="27"/>
        <v>68</v>
      </c>
      <c r="O120">
        <f t="shared" si="28"/>
        <v>668</v>
      </c>
      <c r="P120" t="b">
        <f t="shared" si="29"/>
        <v>1</v>
      </c>
      <c r="Q120" t="b">
        <f t="shared" si="30"/>
        <v>1</v>
      </c>
    </row>
    <row r="121" spans="2:17">
      <c r="B121" s="23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26016</v>
      </c>
      <c r="D123" s="2">
        <f t="array" ref="D123">SUM(IF(NOT(ISERROR(D69:D121)),D69:D121))</f>
        <v>490</v>
      </c>
      <c r="E123" s="2">
        <f t="array" ref="E123">SUM(IF(NOT(ISERROR(E69:E121)),E69:E121))</f>
        <v>4656</v>
      </c>
      <c r="F123" s="2">
        <f t="array" ref="F123">SUM(IF(NOT(ISERROR(F69:F121)),F69:F121))</f>
        <v>5478</v>
      </c>
      <c r="G123" s="2">
        <f t="array" ref="G123">SUM(IF(NOT(ISERROR(G69:G121)),G69:G121))</f>
        <v>3839</v>
      </c>
      <c r="H123" s="2">
        <f t="array" ref="H123">SUM(IF(NOT(ISERROR(H69:H121)),H69:H121))</f>
        <v>2071</v>
      </c>
      <c r="I123" s="2">
        <f t="array" ref="I123">SUM(IF(NOT(ISERROR(I69:I121)),I69:I121))</f>
        <v>1988</v>
      </c>
      <c r="J123" s="2">
        <f t="array" ref="J123">SUM(IF(NOT(ISERROR(J69:J121)),J69:J121))</f>
        <v>1785</v>
      </c>
      <c r="K123" s="2">
        <f t="array" ref="K123">SUM(IF(NOT(ISERROR(K69:K121)),K69:K121))</f>
        <v>1680</v>
      </c>
      <c r="L123" s="2">
        <f t="array" ref="L123">SUM(IF(NOT(ISERROR(L69:L121)),L69:L121))</f>
        <v>1333</v>
      </c>
      <c r="M123" s="2">
        <f t="array" ref="M123">SUM(IF(NOT(ISERROR(M69:M121)),M69:M121))</f>
        <v>2696</v>
      </c>
      <c r="N123" s="2"/>
      <c r="O123" s="2">
        <f>+SUM(D123:M123)</f>
        <v>26016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1.8834563345633457</v>
      </c>
      <c r="E124" s="3">
        <f t="shared" si="32"/>
        <v>17.896678966789668</v>
      </c>
      <c r="F124" s="3">
        <f t="shared" si="32"/>
        <v>21.056273062730625</v>
      </c>
      <c r="G124" s="3">
        <f t="shared" si="32"/>
        <v>14.75630381303813</v>
      </c>
      <c r="H124" s="3">
        <f t="shared" si="32"/>
        <v>7.9604858548585486</v>
      </c>
      <c r="I124" s="3">
        <f t="shared" si="32"/>
        <v>7.6414514145141457</v>
      </c>
      <c r="J124" s="3">
        <f t="shared" si="32"/>
        <v>6.8611623616236157</v>
      </c>
      <c r="K124" s="3">
        <f t="shared" si="32"/>
        <v>6.4575645756457565</v>
      </c>
      <c r="L124" s="3">
        <f t="shared" si="32"/>
        <v>5.1237699876998768</v>
      </c>
      <c r="M124" s="3">
        <f t="shared" si="32"/>
        <v>10.362853628536286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26016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10" zoomScale="60" zoomScaleNormal="60" workbookViewId="0">
      <selection activeCell="Q53" sqref="Q53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3">
        <v>1</v>
      </c>
      <c r="C6" s="103">
        <f>[2]co19!$C2</f>
        <v>126</v>
      </c>
      <c r="D6" s="103">
        <f>[2]co19!$D2</f>
        <v>3</v>
      </c>
      <c r="E6" s="103">
        <f>[2]co19!$E2</f>
        <v>0</v>
      </c>
      <c r="F6" s="103">
        <f>[2]co19!$F2</f>
        <v>1</v>
      </c>
      <c r="G6" s="103">
        <f>[2]co19!$G2</f>
        <v>0</v>
      </c>
      <c r="H6" s="103">
        <f>[2]co19!$H2</f>
        <v>0</v>
      </c>
      <c r="I6" s="103">
        <f>[2]co19!$I2</f>
        <v>0</v>
      </c>
      <c r="J6" s="103">
        <f>[2]co19!$J2</f>
        <v>0</v>
      </c>
      <c r="K6" s="103">
        <f>[2]co19!$K2</f>
        <v>1</v>
      </c>
      <c r="L6" s="103">
        <f>[2]co19!$L2</f>
        <v>0</v>
      </c>
      <c r="M6" s="103">
        <f>[2]co19!$M2</f>
        <v>0</v>
      </c>
      <c r="N6" s="103">
        <f>[2]co19!$N2</f>
        <v>1</v>
      </c>
      <c r="O6" s="103">
        <f>[2]co19!$O2</f>
        <v>3</v>
      </c>
      <c r="P6" s="103">
        <f>[2]co19!$P2</f>
        <v>3</v>
      </c>
      <c r="Q6" s="103">
        <f>[2]co19!$Q2</f>
        <v>21</v>
      </c>
      <c r="R6" s="103">
        <f>[2]co19!$R2</f>
        <v>20</v>
      </c>
      <c r="S6" s="103">
        <f>[2]co19!$S2</f>
        <v>10</v>
      </c>
      <c r="T6" s="103">
        <f>[2]co19!$T2</f>
        <v>18</v>
      </c>
      <c r="U6" s="103">
        <f>[2]co19!$U2</f>
        <v>15</v>
      </c>
      <c r="V6" s="103">
        <f>[2]co19!$V2</f>
        <v>11</v>
      </c>
      <c r="W6" s="103">
        <f>[2]co19!$W2</f>
        <v>19</v>
      </c>
      <c r="X6" s="104"/>
      <c r="Y6" s="104">
        <f t="shared" ref="Y6:Y29" si="0">SUM(D6:W6)</f>
        <v>126</v>
      </c>
      <c r="Z6" s="104" t="b">
        <f t="shared" ref="Z6:Z29" si="1">IF(AND(ISERROR(C6),ISERROR(Y6)),"-",C6=Y6)</f>
        <v>1</v>
      </c>
    </row>
    <row r="7" spans="2:26">
      <c r="B7" s="17">
        <v>2</v>
      </c>
      <c r="C7" s="17">
        <f>[2]co19!$C3</f>
        <v>89</v>
      </c>
      <c r="D7" s="17">
        <f>[2]co19!$D3</f>
        <v>0</v>
      </c>
      <c r="E7" s="17">
        <f>[2]co19!$E3</f>
        <v>3</v>
      </c>
      <c r="F7" s="17">
        <f>[2]co19!$F3</f>
        <v>4</v>
      </c>
      <c r="G7" s="17">
        <f>[2]co19!$G3</f>
        <v>0</v>
      </c>
      <c r="H7" s="17">
        <f>[2]co19!$H3</f>
        <v>1</v>
      </c>
      <c r="I7" s="17">
        <f>[2]co19!$I3</f>
        <v>3</v>
      </c>
      <c r="J7" s="17">
        <f>[2]co19!$J3</f>
        <v>0</v>
      </c>
      <c r="K7" s="17">
        <f>[2]co19!$K3</f>
        <v>2</v>
      </c>
      <c r="L7" s="17">
        <f>[2]co19!$L3</f>
        <v>1</v>
      </c>
      <c r="M7" s="17">
        <f>[2]co19!$M3</f>
        <v>0</v>
      </c>
      <c r="N7" s="17">
        <f>[2]co19!$N3</f>
        <v>1</v>
      </c>
      <c r="O7" s="17">
        <f>[2]co19!$O3</f>
        <v>1</v>
      </c>
      <c r="P7" s="17">
        <f>[2]co19!$P3</f>
        <v>4</v>
      </c>
      <c r="Q7" s="17">
        <f>[2]co19!$Q3</f>
        <v>15</v>
      </c>
      <c r="R7" s="17">
        <f>[2]co19!$R3</f>
        <v>7</v>
      </c>
      <c r="S7" s="17">
        <f>[2]co19!$S3</f>
        <v>9</v>
      </c>
      <c r="T7" s="17">
        <f>[2]co19!$T3</f>
        <v>9</v>
      </c>
      <c r="U7" s="17">
        <f>[2]co19!$U3</f>
        <v>8</v>
      </c>
      <c r="V7" s="17">
        <f>[2]co19!$V3</f>
        <v>11</v>
      </c>
      <c r="W7" s="17">
        <f>[2]co19!$W3</f>
        <v>10</v>
      </c>
      <c r="Y7">
        <f t="shared" si="0"/>
        <v>89</v>
      </c>
      <c r="Z7" t="b">
        <f t="shared" si="1"/>
        <v>1</v>
      </c>
    </row>
    <row r="8" spans="2:26">
      <c r="B8" s="17">
        <v>3</v>
      </c>
      <c r="C8" s="17">
        <f>[2]co19!$C4</f>
        <v>122</v>
      </c>
      <c r="D8" s="17">
        <f>[2]co19!$D4</f>
        <v>0</v>
      </c>
      <c r="E8" s="17">
        <f>[2]co19!$E4</f>
        <v>0</v>
      </c>
      <c r="F8" s="17">
        <f>[2]co19!$F4</f>
        <v>1</v>
      </c>
      <c r="G8" s="17">
        <f>[2]co19!$G4</f>
        <v>1</v>
      </c>
      <c r="H8" s="17">
        <f>[2]co19!$H4</f>
        <v>2</v>
      </c>
      <c r="I8" s="17">
        <f>[2]co19!$I4</f>
        <v>0</v>
      </c>
      <c r="J8" s="17">
        <f>[2]co19!$J4</f>
        <v>3</v>
      </c>
      <c r="K8" s="17">
        <f>[2]co19!$K4</f>
        <v>1</v>
      </c>
      <c r="L8" s="17">
        <f>[2]co19!$L4</f>
        <v>1</v>
      </c>
      <c r="M8" s="17">
        <f>[2]co19!$M4</f>
        <v>0</v>
      </c>
      <c r="N8" s="17">
        <f>[2]co19!$N4</f>
        <v>2</v>
      </c>
      <c r="O8" s="17">
        <f>[2]co19!$O4</f>
        <v>4</v>
      </c>
      <c r="P8" s="17">
        <f>[2]co19!$P4</f>
        <v>6</v>
      </c>
      <c r="Q8" s="17">
        <f>[2]co19!$Q4</f>
        <v>11</v>
      </c>
      <c r="R8" s="17">
        <f>[2]co19!$R4</f>
        <v>15</v>
      </c>
      <c r="S8" s="17">
        <f>[2]co19!$S4</f>
        <v>16</v>
      </c>
      <c r="T8" s="17">
        <f>[2]co19!$T4</f>
        <v>21</v>
      </c>
      <c r="U8" s="17">
        <f>[2]co19!$U4</f>
        <v>8</v>
      </c>
      <c r="V8" s="17">
        <f>[2]co19!$V4</f>
        <v>15</v>
      </c>
      <c r="W8" s="17">
        <f>[2]co19!$W4</f>
        <v>15</v>
      </c>
      <c r="Y8">
        <f t="shared" si="0"/>
        <v>122</v>
      </c>
      <c r="Z8" t="b">
        <f t="shared" si="1"/>
        <v>1</v>
      </c>
    </row>
    <row r="9" spans="2:26">
      <c r="B9" s="17">
        <v>4</v>
      </c>
      <c r="C9" s="17">
        <f>[2]co19!$C5</f>
        <v>73</v>
      </c>
      <c r="D9" s="17">
        <f>[2]co19!$D5</f>
        <v>2</v>
      </c>
      <c r="E9" s="17">
        <f>[2]co19!$E5</f>
        <v>1</v>
      </c>
      <c r="F9" s="17">
        <f>[2]co19!$F5</f>
        <v>1</v>
      </c>
      <c r="G9" s="17">
        <f>[2]co19!$G5</f>
        <v>1</v>
      </c>
      <c r="H9" s="17">
        <f>[2]co19!$H5</f>
        <v>0</v>
      </c>
      <c r="I9" s="17">
        <f>[2]co19!$I5</f>
        <v>1</v>
      </c>
      <c r="J9" s="17">
        <f>[2]co19!$J5</f>
        <v>1</v>
      </c>
      <c r="K9" s="17">
        <f>[2]co19!$K5</f>
        <v>0</v>
      </c>
      <c r="L9" s="17">
        <f>[2]co19!$L5</f>
        <v>0</v>
      </c>
      <c r="M9" s="17">
        <f>[2]co19!$M5</f>
        <v>1</v>
      </c>
      <c r="N9" s="17">
        <f>[2]co19!$N5</f>
        <v>1</v>
      </c>
      <c r="O9" s="17">
        <f>[2]co19!$O5</f>
        <v>2</v>
      </c>
      <c r="P9" s="17">
        <f>[2]co19!$P5</f>
        <v>3</v>
      </c>
      <c r="Q9" s="17">
        <f>[2]co19!$Q5</f>
        <v>6</v>
      </c>
      <c r="R9" s="17">
        <f>[2]co19!$R5</f>
        <v>4</v>
      </c>
      <c r="S9" s="17">
        <f>[2]co19!$S5</f>
        <v>12</v>
      </c>
      <c r="T9" s="17">
        <f>[2]co19!$T5</f>
        <v>14</v>
      </c>
      <c r="U9" s="17">
        <f>[2]co19!$U5</f>
        <v>10</v>
      </c>
      <c r="V9" s="17">
        <f>[2]co19!$V5</f>
        <v>3</v>
      </c>
      <c r="W9" s="17">
        <f>[2]co19!$W5</f>
        <v>10</v>
      </c>
      <c r="Y9">
        <f t="shared" si="0"/>
        <v>73</v>
      </c>
      <c r="Z9" t="b">
        <f t="shared" si="1"/>
        <v>1</v>
      </c>
    </row>
    <row r="10" spans="2:26">
      <c r="B10" s="17">
        <v>5</v>
      </c>
      <c r="C10" s="17">
        <f>[2]co19!$C6</f>
        <v>57</v>
      </c>
      <c r="D10" s="17">
        <f>[2]co19!$D6</f>
        <v>0</v>
      </c>
      <c r="E10" s="17">
        <f>[2]co19!$E6</f>
        <v>2</v>
      </c>
      <c r="F10" s="17">
        <f>[2]co19!$F6</f>
        <v>2</v>
      </c>
      <c r="G10" s="17">
        <f>[2]co19!$G6</f>
        <v>1</v>
      </c>
      <c r="H10" s="17">
        <f>[2]co19!$H6</f>
        <v>0</v>
      </c>
      <c r="I10" s="17">
        <f>[2]co19!$I6</f>
        <v>2</v>
      </c>
      <c r="J10" s="17">
        <f>[2]co19!$J6</f>
        <v>0</v>
      </c>
      <c r="K10" s="17">
        <f>[2]co19!$K6</f>
        <v>0</v>
      </c>
      <c r="L10" s="17">
        <f>[2]co19!$L6</f>
        <v>1</v>
      </c>
      <c r="M10" s="17">
        <f>[2]co19!$M6</f>
        <v>0</v>
      </c>
      <c r="N10" s="17">
        <f>[2]co19!$N6</f>
        <v>1</v>
      </c>
      <c r="O10" s="17">
        <f>[2]co19!$O6</f>
        <v>3</v>
      </c>
      <c r="P10" s="17">
        <f>[2]co19!$P6</f>
        <v>4</v>
      </c>
      <c r="Q10" s="17">
        <f>[2]co19!$Q6</f>
        <v>3</v>
      </c>
      <c r="R10" s="17">
        <f>[2]co19!$R6</f>
        <v>6</v>
      </c>
      <c r="S10" s="17">
        <f>[2]co19!$S6</f>
        <v>5</v>
      </c>
      <c r="T10" s="17">
        <f>[2]co19!$T6</f>
        <v>6</v>
      </c>
      <c r="U10" s="17">
        <f>[2]co19!$U6</f>
        <v>8</v>
      </c>
      <c r="V10" s="17">
        <f>[2]co19!$V6</f>
        <v>4</v>
      </c>
      <c r="W10" s="17">
        <f>[2]co19!$W6</f>
        <v>9</v>
      </c>
      <c r="Y10">
        <f t="shared" si="0"/>
        <v>57</v>
      </c>
      <c r="Z10" t="b">
        <f t="shared" si="1"/>
        <v>1</v>
      </c>
    </row>
    <row r="11" spans="2:26">
      <c r="B11" s="17">
        <v>6</v>
      </c>
      <c r="C11" s="17">
        <f>[2]co19!$C7</f>
        <v>57</v>
      </c>
      <c r="D11" s="17">
        <f>[2]co19!$D7</f>
        <v>3</v>
      </c>
      <c r="E11" s="17">
        <f>[2]co19!$E7</f>
        <v>1</v>
      </c>
      <c r="F11" s="17">
        <f>[2]co19!$F7</f>
        <v>0</v>
      </c>
      <c r="G11" s="17">
        <f>[2]co19!$G7</f>
        <v>1</v>
      </c>
      <c r="H11" s="17">
        <f>[2]co19!$H7</f>
        <v>0</v>
      </c>
      <c r="I11" s="17">
        <f>[2]co19!$I7</f>
        <v>1</v>
      </c>
      <c r="J11" s="17">
        <f>[2]co19!$J7</f>
        <v>0</v>
      </c>
      <c r="K11" s="17">
        <f>[2]co19!$K7</f>
        <v>0</v>
      </c>
      <c r="L11" s="17">
        <f>[2]co19!$L7</f>
        <v>2</v>
      </c>
      <c r="M11" s="17">
        <f>[2]co19!$M7</f>
        <v>0</v>
      </c>
      <c r="N11" s="17">
        <f>[2]co19!$N7</f>
        <v>0</v>
      </c>
      <c r="O11" s="17">
        <f>[2]co19!$O7</f>
        <v>4</v>
      </c>
      <c r="P11" s="17">
        <f>[2]co19!$P7</f>
        <v>3</v>
      </c>
      <c r="Q11" s="17">
        <f>[2]co19!$Q7</f>
        <v>8</v>
      </c>
      <c r="R11" s="17">
        <f>[2]co19!$R7</f>
        <v>6</v>
      </c>
      <c r="S11" s="17">
        <f>[2]co19!$S7</f>
        <v>8</v>
      </c>
      <c r="T11" s="17">
        <f>[2]co19!$T7</f>
        <v>6</v>
      </c>
      <c r="U11" s="17">
        <f>[2]co19!$U7</f>
        <v>6</v>
      </c>
      <c r="V11" s="17">
        <f>[2]co19!$V7</f>
        <v>3</v>
      </c>
      <c r="W11" s="17">
        <f>[2]co19!$W7</f>
        <v>5</v>
      </c>
      <c r="Y11">
        <f t="shared" si="0"/>
        <v>57</v>
      </c>
      <c r="Z11" t="b">
        <f t="shared" si="1"/>
        <v>1</v>
      </c>
    </row>
    <row r="12" spans="2:26">
      <c r="B12" s="17">
        <v>7</v>
      </c>
      <c r="C12" s="17">
        <f>[2]co19!$C8</f>
        <v>88</v>
      </c>
      <c r="D12" s="17">
        <f>[2]co19!$D8</f>
        <v>1</v>
      </c>
      <c r="E12" s="17">
        <f>[2]co19!$E8</f>
        <v>0</v>
      </c>
      <c r="F12" s="17">
        <f>[2]co19!$F8</f>
        <v>1</v>
      </c>
      <c r="G12" s="17">
        <f>[2]co19!$G8</f>
        <v>0</v>
      </c>
      <c r="H12" s="17">
        <f>[2]co19!$H8</f>
        <v>0</v>
      </c>
      <c r="I12" s="17">
        <f>[2]co19!$I8</f>
        <v>0</v>
      </c>
      <c r="J12" s="17">
        <f>[2]co19!$J8</f>
        <v>3</v>
      </c>
      <c r="K12" s="17">
        <f>[2]co19!$K8</f>
        <v>1</v>
      </c>
      <c r="L12" s="17">
        <f>[2]co19!$L8</f>
        <v>0</v>
      </c>
      <c r="M12" s="17">
        <f>[2]co19!$M8</f>
        <v>0</v>
      </c>
      <c r="N12" s="17">
        <f>[2]co19!$N8</f>
        <v>3</v>
      </c>
      <c r="O12" s="17">
        <f>[2]co19!$O8</f>
        <v>2</v>
      </c>
      <c r="P12" s="17">
        <f>[2]co19!$P8</f>
        <v>1</v>
      </c>
      <c r="Q12" s="17">
        <f>[2]co19!$Q8</f>
        <v>9</v>
      </c>
      <c r="R12" s="17">
        <f>[2]co19!$R8</f>
        <v>8</v>
      </c>
      <c r="S12" s="17">
        <f>[2]co19!$S8</f>
        <v>7</v>
      </c>
      <c r="T12" s="17">
        <f>[2]co19!$T8</f>
        <v>17</v>
      </c>
      <c r="U12" s="17">
        <f>[2]co19!$U8</f>
        <v>6</v>
      </c>
      <c r="V12" s="17">
        <f>[2]co19!$V8</f>
        <v>7</v>
      </c>
      <c r="W12" s="17">
        <f>[2]co19!$W8</f>
        <v>22</v>
      </c>
      <c r="Y12">
        <f t="shared" si="0"/>
        <v>88</v>
      </c>
      <c r="Z12" t="b">
        <f t="shared" si="1"/>
        <v>1</v>
      </c>
    </row>
    <row r="13" spans="2:26">
      <c r="B13" s="17">
        <v>8</v>
      </c>
      <c r="C13" s="17">
        <f>[2]co19!$C9</f>
        <v>76</v>
      </c>
      <c r="D13" s="17">
        <f>[2]co19!$D9</f>
        <v>1</v>
      </c>
      <c r="E13" s="17">
        <f>[2]co19!$E9</f>
        <v>2</v>
      </c>
      <c r="F13" s="17">
        <f>[2]co19!$F9</f>
        <v>0</v>
      </c>
      <c r="G13" s="17">
        <f>[2]co19!$G9</f>
        <v>2</v>
      </c>
      <c r="H13" s="17">
        <f>[2]co19!$H9</f>
        <v>0</v>
      </c>
      <c r="I13" s="17">
        <f>[2]co19!$I9</f>
        <v>0</v>
      </c>
      <c r="J13" s="17">
        <f>[2]co19!$J9</f>
        <v>1</v>
      </c>
      <c r="K13" s="17">
        <f>[2]co19!$K9</f>
        <v>0</v>
      </c>
      <c r="L13" s="17">
        <f>[2]co19!$L9</f>
        <v>0</v>
      </c>
      <c r="M13" s="17">
        <f>[2]co19!$M9</f>
        <v>0</v>
      </c>
      <c r="N13" s="17">
        <f>[2]co19!$N9</f>
        <v>0</v>
      </c>
      <c r="O13" s="17">
        <f>[2]co19!$O9</f>
        <v>1</v>
      </c>
      <c r="P13" s="17">
        <f>[2]co19!$P9</f>
        <v>2</v>
      </c>
      <c r="Q13" s="17">
        <f>[2]co19!$Q9</f>
        <v>9</v>
      </c>
      <c r="R13" s="17">
        <f>[2]co19!$R9</f>
        <v>6</v>
      </c>
      <c r="S13" s="17">
        <f>[2]co19!$S9</f>
        <v>8</v>
      </c>
      <c r="T13" s="17">
        <f>[2]co19!$T9</f>
        <v>6</v>
      </c>
      <c r="U13" s="17">
        <f>[2]co19!$U9</f>
        <v>14</v>
      </c>
      <c r="V13" s="17">
        <f>[2]co19!$V9</f>
        <v>6</v>
      </c>
      <c r="W13" s="17">
        <f>[2]co19!$W9</f>
        <v>18</v>
      </c>
      <c r="Y13">
        <f t="shared" si="0"/>
        <v>76</v>
      </c>
      <c r="Z13" t="b">
        <f t="shared" si="1"/>
        <v>1</v>
      </c>
    </row>
    <row r="14" spans="2:26">
      <c r="B14" s="17">
        <v>9</v>
      </c>
      <c r="C14" s="17">
        <f>[2]co19!$C10</f>
        <v>88</v>
      </c>
      <c r="D14" s="17">
        <f>[2]co19!$D10</f>
        <v>0</v>
      </c>
      <c r="E14" s="17">
        <f>[2]co19!$E10</f>
        <v>0</v>
      </c>
      <c r="F14" s="17">
        <f>[2]co19!$F10</f>
        <v>1</v>
      </c>
      <c r="G14" s="17">
        <f>[2]co19!$G10</f>
        <v>2</v>
      </c>
      <c r="H14" s="17">
        <f>[2]co19!$H10</f>
        <v>0</v>
      </c>
      <c r="I14" s="17">
        <f>[2]co19!$I10</f>
        <v>1</v>
      </c>
      <c r="J14" s="17">
        <f>[2]co19!$J10</f>
        <v>0</v>
      </c>
      <c r="K14" s="17">
        <f>[2]co19!$K10</f>
        <v>0</v>
      </c>
      <c r="L14" s="17">
        <f>[2]co19!$L10</f>
        <v>2</v>
      </c>
      <c r="M14" s="17">
        <f>[2]co19!$M10</f>
        <v>0</v>
      </c>
      <c r="N14" s="17">
        <f>[2]co19!$N10</f>
        <v>0</v>
      </c>
      <c r="O14" s="17">
        <f>[2]co19!$O10</f>
        <v>1</v>
      </c>
      <c r="P14" s="17">
        <f>[2]co19!$P10</f>
        <v>6</v>
      </c>
      <c r="Q14" s="17">
        <f>[2]co19!$Q10</f>
        <v>8</v>
      </c>
      <c r="R14" s="17">
        <f>[2]co19!$R10</f>
        <v>8</v>
      </c>
      <c r="S14" s="17">
        <f>[2]co19!$S10</f>
        <v>7</v>
      </c>
      <c r="T14" s="17">
        <f>[2]co19!$T10</f>
        <v>16</v>
      </c>
      <c r="U14" s="17">
        <f>[2]co19!$U10</f>
        <v>11</v>
      </c>
      <c r="V14" s="17">
        <f>[2]co19!$V10</f>
        <v>8</v>
      </c>
      <c r="W14" s="17">
        <f>[2]co19!$W10</f>
        <v>17</v>
      </c>
      <c r="Y14">
        <f t="shared" si="0"/>
        <v>88</v>
      </c>
      <c r="Z14" t="b">
        <f t="shared" si="1"/>
        <v>1</v>
      </c>
    </row>
    <row r="15" spans="2:26">
      <c r="B15" s="17">
        <v>10</v>
      </c>
      <c r="C15" s="17">
        <f>[2]co19!$C11</f>
        <v>67</v>
      </c>
      <c r="D15" s="17">
        <f>[2]co19!$D11</f>
        <v>0</v>
      </c>
      <c r="E15" s="17">
        <f>[2]co19!$E11</f>
        <v>1</v>
      </c>
      <c r="F15" s="17">
        <f>[2]co19!$F11</f>
        <v>1</v>
      </c>
      <c r="G15" s="17">
        <f>[2]co19!$G11</f>
        <v>0</v>
      </c>
      <c r="H15" s="17">
        <f>[2]co19!$H11</f>
        <v>1</v>
      </c>
      <c r="I15" s="17">
        <f>[2]co19!$I11</f>
        <v>0</v>
      </c>
      <c r="J15" s="17">
        <f>[2]co19!$J11</f>
        <v>1</v>
      </c>
      <c r="K15" s="17">
        <f>[2]co19!$K11</f>
        <v>4</v>
      </c>
      <c r="L15" s="17">
        <f>[2]co19!$L11</f>
        <v>0</v>
      </c>
      <c r="M15" s="17">
        <f>[2]co19!$M11</f>
        <v>0</v>
      </c>
      <c r="N15" s="17">
        <f>[2]co19!$N11</f>
        <v>0</v>
      </c>
      <c r="O15" s="17">
        <f>[2]co19!$O11</f>
        <v>1</v>
      </c>
      <c r="P15" s="17">
        <f>[2]co19!$P11</f>
        <v>1</v>
      </c>
      <c r="Q15" s="17">
        <f>[2]co19!$Q11</f>
        <v>2</v>
      </c>
      <c r="R15" s="17">
        <f>[2]co19!$R11</f>
        <v>8</v>
      </c>
      <c r="S15" s="17">
        <f>[2]co19!$S11</f>
        <v>9</v>
      </c>
      <c r="T15" s="17">
        <f>[2]co19!$T11</f>
        <v>10</v>
      </c>
      <c r="U15" s="17">
        <f>[2]co19!$U11</f>
        <v>9</v>
      </c>
      <c r="V15" s="17">
        <f>[2]co19!$V11</f>
        <v>8</v>
      </c>
      <c r="W15" s="17">
        <f>[2]co19!$W11</f>
        <v>11</v>
      </c>
      <c r="Y15">
        <f t="shared" si="0"/>
        <v>67</v>
      </c>
      <c r="Z15" t="b">
        <f t="shared" si="1"/>
        <v>1</v>
      </c>
    </row>
    <row r="16" spans="2:26">
      <c r="B16" s="17">
        <v>11</v>
      </c>
      <c r="C16" s="17">
        <f>[2]co19!$C12</f>
        <v>94</v>
      </c>
      <c r="D16" s="17">
        <f>[2]co19!$D12</f>
        <v>0</v>
      </c>
      <c r="E16" s="17">
        <f>[2]co19!$E12</f>
        <v>2</v>
      </c>
      <c r="F16" s="17">
        <f>[2]co19!$F12</f>
        <v>1</v>
      </c>
      <c r="G16" s="17">
        <f>[2]co19!$G12</f>
        <v>2</v>
      </c>
      <c r="H16" s="17">
        <f>[2]co19!$H12</f>
        <v>1</v>
      </c>
      <c r="I16" s="17">
        <f>[2]co19!$I12</f>
        <v>1</v>
      </c>
      <c r="J16" s="17">
        <f>[2]co19!$J12</f>
        <v>2</v>
      </c>
      <c r="K16" s="17">
        <f>[2]co19!$K12</f>
        <v>1</v>
      </c>
      <c r="L16" s="17">
        <f>[2]co19!$L12</f>
        <v>0</v>
      </c>
      <c r="M16" s="17">
        <f>[2]co19!$M12</f>
        <v>1</v>
      </c>
      <c r="N16" s="17">
        <f>[2]co19!$N12</f>
        <v>2</v>
      </c>
      <c r="O16" s="17">
        <f>[2]co19!$O12</f>
        <v>4</v>
      </c>
      <c r="P16" s="17">
        <f>[2]co19!$P12</f>
        <v>3</v>
      </c>
      <c r="Q16" s="17">
        <f>[2]co19!$Q12</f>
        <v>14</v>
      </c>
      <c r="R16" s="17">
        <f>[2]co19!$R12</f>
        <v>5</v>
      </c>
      <c r="S16" s="17">
        <f>[2]co19!$S12</f>
        <v>10</v>
      </c>
      <c r="T16" s="17">
        <f>[2]co19!$T12</f>
        <v>10</v>
      </c>
      <c r="U16" s="17">
        <f>[2]co19!$U12</f>
        <v>8</v>
      </c>
      <c r="V16" s="17">
        <f>[2]co19!$V12</f>
        <v>11</v>
      </c>
      <c r="W16" s="17">
        <f>[2]co19!$W12</f>
        <v>16</v>
      </c>
      <c r="Y16">
        <f t="shared" si="0"/>
        <v>94</v>
      </c>
      <c r="Z16" t="b">
        <f t="shared" si="1"/>
        <v>1</v>
      </c>
    </row>
    <row r="17" spans="2:26">
      <c r="B17" s="17">
        <v>12</v>
      </c>
      <c r="C17" s="17">
        <f>[2]co19!$C13</f>
        <v>61</v>
      </c>
      <c r="D17" s="17">
        <f>[2]co19!$D13</f>
        <v>3</v>
      </c>
      <c r="E17" s="17">
        <f>[2]co19!$E13</f>
        <v>3</v>
      </c>
      <c r="F17" s="17">
        <f>[2]co19!$F13</f>
        <v>2</v>
      </c>
      <c r="G17" s="17">
        <f>[2]co19!$G13</f>
        <v>2</v>
      </c>
      <c r="H17" s="17">
        <f>[2]co19!$H13</f>
        <v>0</v>
      </c>
      <c r="I17" s="17">
        <f>[2]co19!$I13</f>
        <v>2</v>
      </c>
      <c r="J17" s="17">
        <f>[2]co19!$J13</f>
        <v>1</v>
      </c>
      <c r="K17" s="17">
        <f>[2]co19!$K13</f>
        <v>2</v>
      </c>
      <c r="L17" s="17">
        <f>[2]co19!$L13</f>
        <v>2</v>
      </c>
      <c r="M17" s="17">
        <f>[2]co19!$M13</f>
        <v>0</v>
      </c>
      <c r="N17" s="17">
        <f>[2]co19!$N13</f>
        <v>0</v>
      </c>
      <c r="O17" s="17">
        <f>[2]co19!$O13</f>
        <v>2</v>
      </c>
      <c r="P17" s="17">
        <f>[2]co19!$P13</f>
        <v>1</v>
      </c>
      <c r="Q17" s="17">
        <f>[2]co19!$Q13</f>
        <v>6</v>
      </c>
      <c r="R17" s="17">
        <f>[2]co19!$R13</f>
        <v>6</v>
      </c>
      <c r="S17" s="17">
        <f>[2]co19!$S13</f>
        <v>6</v>
      </c>
      <c r="T17" s="17">
        <f>[2]co19!$T13</f>
        <v>3</v>
      </c>
      <c r="U17" s="17">
        <f>[2]co19!$U13</f>
        <v>8</v>
      </c>
      <c r="V17" s="17">
        <f>[2]co19!$V13</f>
        <v>5</v>
      </c>
      <c r="W17" s="17">
        <f>[2]co19!$W13</f>
        <v>7</v>
      </c>
      <c r="Y17">
        <f t="shared" si="0"/>
        <v>61</v>
      </c>
      <c r="Z17" t="b">
        <f t="shared" si="1"/>
        <v>1</v>
      </c>
    </row>
    <row r="18" spans="2:26">
      <c r="B18" s="17">
        <v>13</v>
      </c>
      <c r="C18" s="17">
        <f>[2]co19!$C14</f>
        <v>79</v>
      </c>
      <c r="D18" s="17">
        <f>[2]co19!$D14</f>
        <v>0</v>
      </c>
      <c r="E18" s="17">
        <f>[2]co19!$E14</f>
        <v>2</v>
      </c>
      <c r="F18" s="17">
        <f>[2]co19!$F14</f>
        <v>3</v>
      </c>
      <c r="G18" s="17">
        <f>[2]co19!$G14</f>
        <v>1</v>
      </c>
      <c r="H18" s="17">
        <f>[2]co19!$H14</f>
        <v>0</v>
      </c>
      <c r="I18" s="17">
        <f>[2]co19!$I14</f>
        <v>2</v>
      </c>
      <c r="J18" s="17">
        <f>[2]co19!$J14</f>
        <v>2</v>
      </c>
      <c r="K18" s="17">
        <f>[2]co19!$K14</f>
        <v>1</v>
      </c>
      <c r="L18" s="17">
        <f>[2]co19!$L14</f>
        <v>0</v>
      </c>
      <c r="M18" s="17">
        <f>[2]co19!$M14</f>
        <v>1</v>
      </c>
      <c r="N18" s="17">
        <f>[2]co19!$N14</f>
        <v>1</v>
      </c>
      <c r="O18" s="17">
        <f>[2]co19!$O14</f>
        <v>3</v>
      </c>
      <c r="P18" s="17">
        <f>[2]co19!$P14</f>
        <v>4</v>
      </c>
      <c r="Q18" s="17">
        <f>[2]co19!$Q14</f>
        <v>6</v>
      </c>
      <c r="R18" s="17">
        <f>[2]co19!$R14</f>
        <v>11</v>
      </c>
      <c r="S18" s="17">
        <f>[2]co19!$S14</f>
        <v>13</v>
      </c>
      <c r="T18" s="17">
        <f>[2]co19!$T14</f>
        <v>5</v>
      </c>
      <c r="U18" s="17">
        <f>[2]co19!$U14</f>
        <v>4</v>
      </c>
      <c r="V18" s="17">
        <f>[2]co19!$V14</f>
        <v>10</v>
      </c>
      <c r="W18" s="17">
        <f>[2]co19!$W14</f>
        <v>10</v>
      </c>
      <c r="Y18">
        <f t="shared" si="0"/>
        <v>79</v>
      </c>
      <c r="Z18" t="b">
        <f t="shared" si="1"/>
        <v>1</v>
      </c>
    </row>
    <row r="19" spans="2:26">
      <c r="B19" s="17">
        <v>14</v>
      </c>
      <c r="C19" s="17">
        <f>[2]co19!$C15</f>
        <v>62</v>
      </c>
      <c r="D19" s="17">
        <f>[2]co19!$D15</f>
        <v>1</v>
      </c>
      <c r="E19" s="17">
        <f>[2]co19!$E15</f>
        <v>1</v>
      </c>
      <c r="F19" s="17">
        <f>[2]co19!$F15</f>
        <v>1</v>
      </c>
      <c r="G19" s="17">
        <f>[2]co19!$G15</f>
        <v>2</v>
      </c>
      <c r="H19" s="17">
        <f>[2]co19!$H15</f>
        <v>2</v>
      </c>
      <c r="I19" s="17">
        <f>[2]co19!$I15</f>
        <v>1</v>
      </c>
      <c r="J19" s="17">
        <f>[2]co19!$J15</f>
        <v>0</v>
      </c>
      <c r="K19" s="17">
        <f>[2]co19!$K15</f>
        <v>2</v>
      </c>
      <c r="L19" s="17">
        <f>[2]co19!$L15</f>
        <v>0</v>
      </c>
      <c r="M19" s="17">
        <f>[2]co19!$M15</f>
        <v>2</v>
      </c>
      <c r="N19" s="17">
        <f>[2]co19!$N15</f>
        <v>0</v>
      </c>
      <c r="O19" s="17">
        <f>[2]co19!$O15</f>
        <v>3</v>
      </c>
      <c r="P19" s="17">
        <f>[2]co19!$P15</f>
        <v>1</v>
      </c>
      <c r="Q19" s="17">
        <f>[2]co19!$Q15</f>
        <v>6</v>
      </c>
      <c r="R19" s="17">
        <f>[2]co19!$R15</f>
        <v>5</v>
      </c>
      <c r="S19" s="17">
        <f>[2]co19!$S15</f>
        <v>5</v>
      </c>
      <c r="T19" s="17">
        <f>[2]co19!$T15</f>
        <v>9</v>
      </c>
      <c r="U19" s="17">
        <f>[2]co19!$U15</f>
        <v>7</v>
      </c>
      <c r="V19" s="17">
        <f>[2]co19!$V15</f>
        <v>8</v>
      </c>
      <c r="W19" s="17">
        <f>[2]co19!$W15</f>
        <v>6</v>
      </c>
      <c r="Y19">
        <f t="shared" si="0"/>
        <v>62</v>
      </c>
      <c r="Z19" t="b">
        <f t="shared" si="1"/>
        <v>1</v>
      </c>
    </row>
    <row r="20" spans="2:26">
      <c r="B20" s="17">
        <v>15</v>
      </c>
      <c r="C20" s="17">
        <f>[2]co19!$C16</f>
        <v>50</v>
      </c>
      <c r="D20" s="17">
        <f>[2]co19!$D16</f>
        <v>0</v>
      </c>
      <c r="E20" s="17">
        <f>[2]co19!$E16</f>
        <v>2</v>
      </c>
      <c r="F20" s="17">
        <f>[2]co19!$F16</f>
        <v>0</v>
      </c>
      <c r="G20" s="17">
        <f>[2]co19!$G16</f>
        <v>1</v>
      </c>
      <c r="H20" s="17">
        <f>[2]co19!$H16</f>
        <v>0</v>
      </c>
      <c r="I20" s="17">
        <f>[2]co19!$I16</f>
        <v>1</v>
      </c>
      <c r="J20" s="17">
        <f>[2]co19!$J16</f>
        <v>0</v>
      </c>
      <c r="K20" s="17">
        <f>[2]co19!$K16</f>
        <v>0</v>
      </c>
      <c r="L20" s="17">
        <f>[2]co19!$L16</f>
        <v>0</v>
      </c>
      <c r="M20" s="17">
        <f>[2]co19!$M16</f>
        <v>0</v>
      </c>
      <c r="N20" s="17">
        <f>[2]co19!$N16</f>
        <v>1</v>
      </c>
      <c r="O20" s="17">
        <f>[2]co19!$O16</f>
        <v>3</v>
      </c>
      <c r="P20" s="17">
        <f>[2]co19!$P16</f>
        <v>1</v>
      </c>
      <c r="Q20" s="17">
        <f>[2]co19!$Q16</f>
        <v>4</v>
      </c>
      <c r="R20" s="17">
        <f>[2]co19!$R16</f>
        <v>3</v>
      </c>
      <c r="S20" s="17">
        <f>[2]co19!$S16</f>
        <v>8</v>
      </c>
      <c r="T20" s="17">
        <f>[2]co19!$T16</f>
        <v>3</v>
      </c>
      <c r="U20" s="17">
        <f>[2]co19!$U16</f>
        <v>4</v>
      </c>
      <c r="V20" s="17">
        <f>[2]co19!$V16</f>
        <v>8</v>
      </c>
      <c r="W20" s="17">
        <f>[2]co19!$W16</f>
        <v>11</v>
      </c>
      <c r="Y20">
        <f t="shared" si="0"/>
        <v>50</v>
      </c>
      <c r="Z20" t="b">
        <f t="shared" si="1"/>
        <v>1</v>
      </c>
    </row>
    <row r="21" spans="2:26">
      <c r="B21" s="17">
        <v>16</v>
      </c>
      <c r="C21" s="17">
        <f>[2]co19!$C17</f>
        <v>49</v>
      </c>
      <c r="D21" s="17">
        <f>[2]co19!$D17</f>
        <v>0</v>
      </c>
      <c r="E21" s="17">
        <f>[2]co19!$E17</f>
        <v>1</v>
      </c>
      <c r="F21" s="17">
        <f>[2]co19!$F17</f>
        <v>4</v>
      </c>
      <c r="G21" s="17">
        <f>[2]co19!$G17</f>
        <v>0</v>
      </c>
      <c r="H21" s="17">
        <f>[2]co19!$H17</f>
        <v>2</v>
      </c>
      <c r="I21" s="17">
        <f>[2]co19!$I17</f>
        <v>0</v>
      </c>
      <c r="J21" s="17">
        <f>[2]co19!$J17</f>
        <v>1</v>
      </c>
      <c r="K21" s="17">
        <f>[2]co19!$K17</f>
        <v>0</v>
      </c>
      <c r="L21" s="17">
        <f>[2]co19!$L17</f>
        <v>0</v>
      </c>
      <c r="M21" s="17">
        <f>[2]co19!$M17</f>
        <v>0</v>
      </c>
      <c r="N21" s="17">
        <f>[2]co19!$N17</f>
        <v>1</v>
      </c>
      <c r="O21" s="17">
        <f>[2]co19!$O17</f>
        <v>6</v>
      </c>
      <c r="P21" s="17">
        <f>[2]co19!$P17</f>
        <v>2</v>
      </c>
      <c r="Q21" s="17">
        <f>[2]co19!$Q17</f>
        <v>2</v>
      </c>
      <c r="R21" s="17">
        <f>[2]co19!$R17</f>
        <v>1</v>
      </c>
      <c r="S21" s="17">
        <f>[2]co19!$S17</f>
        <v>5</v>
      </c>
      <c r="T21" s="17">
        <f>[2]co19!$T17</f>
        <v>6</v>
      </c>
      <c r="U21" s="17">
        <f>[2]co19!$U17</f>
        <v>7</v>
      </c>
      <c r="V21" s="17">
        <f>[2]co19!$V17</f>
        <v>7</v>
      </c>
      <c r="W21" s="17">
        <f>[2]co19!$W17</f>
        <v>4</v>
      </c>
      <c r="Y21">
        <f t="shared" si="0"/>
        <v>49</v>
      </c>
      <c r="Z21" t="b">
        <f t="shared" si="1"/>
        <v>1</v>
      </c>
    </row>
    <row r="22" spans="2:26">
      <c r="B22" s="17">
        <v>17</v>
      </c>
      <c r="C22" s="17">
        <f>[2]co19!$C18</f>
        <v>45</v>
      </c>
      <c r="D22" s="17">
        <f>[2]co19!$D18</f>
        <v>0</v>
      </c>
      <c r="E22" s="17">
        <f>[2]co19!$E18</f>
        <v>1</v>
      </c>
      <c r="F22" s="17">
        <f>[2]co19!$F18</f>
        <v>2</v>
      </c>
      <c r="G22" s="17">
        <f>[2]co19!$G18</f>
        <v>2</v>
      </c>
      <c r="H22" s="17">
        <f>[2]co19!$H18</f>
        <v>0</v>
      </c>
      <c r="I22" s="17">
        <f>[2]co19!$I18</f>
        <v>0</v>
      </c>
      <c r="J22" s="17">
        <f>[2]co19!$J18</f>
        <v>0</v>
      </c>
      <c r="K22" s="17">
        <f>[2]co19!$K18</f>
        <v>0</v>
      </c>
      <c r="L22" s="17">
        <f>[2]co19!$L18</f>
        <v>0</v>
      </c>
      <c r="M22" s="17">
        <f>[2]co19!$M18</f>
        <v>0</v>
      </c>
      <c r="N22" s="17">
        <f>[2]co19!$N18</f>
        <v>1</v>
      </c>
      <c r="O22" s="17">
        <f>[2]co19!$O18</f>
        <v>1</v>
      </c>
      <c r="P22" s="17">
        <f>[2]co19!$P18</f>
        <v>1</v>
      </c>
      <c r="Q22" s="17">
        <f>[2]co19!$Q18</f>
        <v>5</v>
      </c>
      <c r="R22" s="17">
        <f>[2]co19!$R18</f>
        <v>8</v>
      </c>
      <c r="S22" s="17">
        <f>[2]co19!$S18</f>
        <v>4</v>
      </c>
      <c r="T22" s="17">
        <f>[2]co19!$T18</f>
        <v>6</v>
      </c>
      <c r="U22" s="17">
        <f>[2]co19!$U18</f>
        <v>5</v>
      </c>
      <c r="V22" s="17">
        <f>[2]co19!$V18</f>
        <v>4</v>
      </c>
      <c r="W22" s="17">
        <f>[2]co19!$W18</f>
        <v>5</v>
      </c>
      <c r="Y22">
        <f t="shared" si="0"/>
        <v>45</v>
      </c>
      <c r="Z22" t="b">
        <f t="shared" si="1"/>
        <v>1</v>
      </c>
    </row>
    <row r="23" spans="2:26">
      <c r="B23" s="17">
        <v>18</v>
      </c>
      <c r="C23" s="17">
        <f>[2]co19!$C19</f>
        <v>53</v>
      </c>
      <c r="D23" s="17">
        <f>[2]co19!$D19</f>
        <v>1</v>
      </c>
      <c r="E23" s="17">
        <f>[2]co19!$E19</f>
        <v>1</v>
      </c>
      <c r="F23" s="17">
        <f>[2]co19!$F19</f>
        <v>0</v>
      </c>
      <c r="G23" s="17">
        <f>[2]co19!$G19</f>
        <v>0</v>
      </c>
      <c r="H23" s="17">
        <f>[2]co19!$H19</f>
        <v>0</v>
      </c>
      <c r="I23" s="17">
        <f>[2]co19!$I19</f>
        <v>1</v>
      </c>
      <c r="J23" s="17">
        <f>[2]co19!$J19</f>
        <v>0</v>
      </c>
      <c r="K23" s="17">
        <f>[2]co19!$K19</f>
        <v>0</v>
      </c>
      <c r="L23" s="17">
        <f>[2]co19!$L19</f>
        <v>0</v>
      </c>
      <c r="M23" s="17">
        <f>[2]co19!$M19</f>
        <v>0</v>
      </c>
      <c r="N23" s="17">
        <f>[2]co19!$N19</f>
        <v>0</v>
      </c>
      <c r="O23" s="17">
        <f>[2]co19!$O19</f>
        <v>1</v>
      </c>
      <c r="P23" s="17">
        <f>[2]co19!$P19</f>
        <v>2</v>
      </c>
      <c r="Q23" s="17">
        <f>[2]co19!$Q19</f>
        <v>4</v>
      </c>
      <c r="R23" s="17">
        <f>[2]co19!$R19</f>
        <v>5</v>
      </c>
      <c r="S23" s="17">
        <f>[2]co19!$S19</f>
        <v>4</v>
      </c>
      <c r="T23" s="17">
        <f>[2]co19!$T19</f>
        <v>7</v>
      </c>
      <c r="U23" s="17">
        <f>[2]co19!$U19</f>
        <v>9</v>
      </c>
      <c r="V23" s="17">
        <f>[2]co19!$V19</f>
        <v>9</v>
      </c>
      <c r="W23" s="17">
        <f>[2]co19!$W19</f>
        <v>9</v>
      </c>
      <c r="Y23">
        <f t="shared" si="0"/>
        <v>53</v>
      </c>
      <c r="Z23" t="b">
        <f t="shared" si="1"/>
        <v>1</v>
      </c>
    </row>
    <row r="24" spans="2:26">
      <c r="B24" s="17">
        <v>19</v>
      </c>
      <c r="C24" s="17">
        <f>[2]co19!$C20</f>
        <v>52</v>
      </c>
      <c r="D24" s="17">
        <f>[2]co19!$D20</f>
        <v>2</v>
      </c>
      <c r="E24" s="17">
        <f>[2]co19!$E20</f>
        <v>2</v>
      </c>
      <c r="F24" s="17">
        <f>[2]co19!$F20</f>
        <v>2</v>
      </c>
      <c r="G24" s="17">
        <f>[2]co19!$G20</f>
        <v>1</v>
      </c>
      <c r="H24" s="17">
        <f>[2]co19!$H20</f>
        <v>0</v>
      </c>
      <c r="I24" s="17">
        <f>[2]co19!$I20</f>
        <v>0</v>
      </c>
      <c r="J24" s="17">
        <f>[2]co19!$J20</f>
        <v>1</v>
      </c>
      <c r="K24" s="17">
        <f>[2]co19!$K20</f>
        <v>0</v>
      </c>
      <c r="L24" s="17">
        <f>[2]co19!$L20</f>
        <v>0</v>
      </c>
      <c r="M24" s="17">
        <f>[2]co19!$M20</f>
        <v>1</v>
      </c>
      <c r="N24" s="17">
        <f>[2]co19!$N20</f>
        <v>1</v>
      </c>
      <c r="O24" s="17">
        <f>[2]co19!$O20</f>
        <v>1</v>
      </c>
      <c r="P24" s="17">
        <f>[2]co19!$P20</f>
        <v>0</v>
      </c>
      <c r="Q24" s="17">
        <f>[2]co19!$Q20</f>
        <v>5</v>
      </c>
      <c r="R24" s="17">
        <f>[2]co19!$R20</f>
        <v>8</v>
      </c>
      <c r="S24" s="17">
        <f>[2]co19!$S20</f>
        <v>6</v>
      </c>
      <c r="T24" s="17">
        <f>[2]co19!$T20</f>
        <v>7</v>
      </c>
      <c r="U24" s="17">
        <f>[2]co19!$U20</f>
        <v>6</v>
      </c>
      <c r="V24" s="17">
        <f>[2]co19!$V20</f>
        <v>5</v>
      </c>
      <c r="W24" s="17">
        <f>[2]co19!$W20</f>
        <v>4</v>
      </c>
      <c r="Y24">
        <f t="shared" si="0"/>
        <v>52</v>
      </c>
      <c r="Z24" t="b">
        <f t="shared" si="1"/>
        <v>1</v>
      </c>
    </row>
    <row r="25" spans="2:26">
      <c r="B25" s="17">
        <v>20</v>
      </c>
      <c r="C25" s="17">
        <f>[2]co19!$C21</f>
        <v>89</v>
      </c>
      <c r="D25" s="17">
        <f>[2]co19!$D21</f>
        <v>1</v>
      </c>
      <c r="E25" s="17">
        <f>[2]co19!$E21</f>
        <v>0</v>
      </c>
      <c r="F25" s="17">
        <f>[2]co19!$F21</f>
        <v>1</v>
      </c>
      <c r="G25" s="17">
        <f>[2]co19!$G21</f>
        <v>1</v>
      </c>
      <c r="H25" s="17">
        <f>[2]co19!$H21</f>
        <v>0</v>
      </c>
      <c r="I25" s="17">
        <f>[2]co19!$I21</f>
        <v>0</v>
      </c>
      <c r="J25" s="17">
        <f>[2]co19!$J21</f>
        <v>1</v>
      </c>
      <c r="K25" s="17">
        <f>[2]co19!$K21</f>
        <v>0</v>
      </c>
      <c r="L25" s="17">
        <f>[2]co19!$L21</f>
        <v>0</v>
      </c>
      <c r="M25" s="17">
        <f>[2]co19!$M21</f>
        <v>0</v>
      </c>
      <c r="N25" s="17">
        <f>[2]co19!$N21</f>
        <v>0</v>
      </c>
      <c r="O25" s="17">
        <f>[2]co19!$O21</f>
        <v>2</v>
      </c>
      <c r="P25" s="17">
        <f>[2]co19!$P21</f>
        <v>5</v>
      </c>
      <c r="Q25" s="17">
        <f>[2]co19!$Q21</f>
        <v>5</v>
      </c>
      <c r="R25" s="17">
        <f>[2]co19!$R21</f>
        <v>8</v>
      </c>
      <c r="S25" s="17">
        <f>[2]co19!$S21</f>
        <v>7</v>
      </c>
      <c r="T25" s="17">
        <f>[2]co19!$T21</f>
        <v>11</v>
      </c>
      <c r="U25" s="17">
        <f>[2]co19!$U21</f>
        <v>8</v>
      </c>
      <c r="V25" s="17">
        <f>[2]co19!$V21</f>
        <v>19</v>
      </c>
      <c r="W25" s="17">
        <f>[2]co19!$W21</f>
        <v>20</v>
      </c>
      <c r="Y25">
        <f t="shared" si="0"/>
        <v>89</v>
      </c>
      <c r="Z25" t="b">
        <f t="shared" si="1"/>
        <v>1</v>
      </c>
    </row>
    <row r="26" spans="2:26">
      <c r="B26" s="17">
        <v>21</v>
      </c>
      <c r="C26" s="17">
        <f>[2]co19!$C22</f>
        <v>87</v>
      </c>
      <c r="D26" s="17">
        <f>[2]co19!$D22</f>
        <v>3</v>
      </c>
      <c r="E26" s="17">
        <f>[2]co19!$E22</f>
        <v>1</v>
      </c>
      <c r="F26" s="17">
        <f>[2]co19!$F22</f>
        <v>1</v>
      </c>
      <c r="G26" s="17">
        <f>[2]co19!$G22</f>
        <v>0</v>
      </c>
      <c r="H26" s="17">
        <f>[2]co19!$H22</f>
        <v>0</v>
      </c>
      <c r="I26" s="17">
        <f>[2]co19!$I22</f>
        <v>0</v>
      </c>
      <c r="J26" s="17">
        <f>[2]co19!$J22</f>
        <v>1</v>
      </c>
      <c r="K26" s="17">
        <f>[2]co19!$K22</f>
        <v>1</v>
      </c>
      <c r="L26" s="17">
        <f>[2]co19!$L22</f>
        <v>0</v>
      </c>
      <c r="M26" s="17">
        <f>[2]co19!$M22</f>
        <v>1</v>
      </c>
      <c r="N26" s="17">
        <f>[2]co19!$N22</f>
        <v>0</v>
      </c>
      <c r="O26" s="17">
        <f>[2]co19!$O22</f>
        <v>1</v>
      </c>
      <c r="P26" s="17">
        <f>[2]co19!$P22</f>
        <v>3</v>
      </c>
      <c r="Q26" s="17">
        <f>[2]co19!$Q22</f>
        <v>9</v>
      </c>
      <c r="R26" s="17">
        <f>[2]co19!$R22</f>
        <v>10</v>
      </c>
      <c r="S26" s="17">
        <f>[2]co19!$S22</f>
        <v>10</v>
      </c>
      <c r="T26" s="17">
        <f>[2]co19!$T22</f>
        <v>14</v>
      </c>
      <c r="U26" s="17">
        <f>[2]co19!$U22</f>
        <v>10</v>
      </c>
      <c r="V26" s="17">
        <f>[2]co19!$V22</f>
        <v>11</v>
      </c>
      <c r="W26" s="17">
        <f>[2]co19!$W22</f>
        <v>11</v>
      </c>
      <c r="Y26">
        <f t="shared" si="0"/>
        <v>87</v>
      </c>
      <c r="Z26" t="b">
        <f t="shared" si="1"/>
        <v>1</v>
      </c>
    </row>
    <row r="27" spans="2:26">
      <c r="B27" s="17">
        <v>22</v>
      </c>
      <c r="C27" s="17">
        <f>[2]co19!$C23</f>
        <v>124</v>
      </c>
      <c r="D27" s="17">
        <f>[2]co19!$D23</f>
        <v>2</v>
      </c>
      <c r="E27" s="17">
        <f>[2]co19!$E23</f>
        <v>2</v>
      </c>
      <c r="F27" s="17">
        <f>[2]co19!$F23</f>
        <v>2</v>
      </c>
      <c r="G27" s="17">
        <f>[2]co19!$G23</f>
        <v>0</v>
      </c>
      <c r="H27" s="17">
        <f>[2]co19!$H23</f>
        <v>1</v>
      </c>
      <c r="I27" s="17">
        <f>[2]co19!$I23</f>
        <v>0</v>
      </c>
      <c r="J27" s="17">
        <f>[2]co19!$J23</f>
        <v>0</v>
      </c>
      <c r="K27" s="17">
        <f>[2]co19!$K23</f>
        <v>1</v>
      </c>
      <c r="L27" s="17">
        <f>[2]co19!$L23</f>
        <v>0</v>
      </c>
      <c r="M27" s="17">
        <f>[2]co19!$M23</f>
        <v>3</v>
      </c>
      <c r="N27" s="17">
        <f>[2]co19!$N23</f>
        <v>0</v>
      </c>
      <c r="O27" s="17">
        <f>[2]co19!$O23</f>
        <v>4</v>
      </c>
      <c r="P27" s="17">
        <f>[2]co19!$P23</f>
        <v>11</v>
      </c>
      <c r="Q27" s="17">
        <f>[2]co19!$Q23</f>
        <v>10</v>
      </c>
      <c r="R27" s="17">
        <f>[2]co19!$R23</f>
        <v>9</v>
      </c>
      <c r="S27" s="17">
        <f>[2]co19!$S23</f>
        <v>11</v>
      </c>
      <c r="T27" s="17">
        <f>[2]co19!$T23</f>
        <v>11</v>
      </c>
      <c r="U27" s="17">
        <f>[2]co19!$U23</f>
        <v>13</v>
      </c>
      <c r="V27" s="17">
        <f>[2]co19!$V23</f>
        <v>18</v>
      </c>
      <c r="W27" s="17">
        <f>[2]co19!$W23</f>
        <v>26</v>
      </c>
      <c r="Y27">
        <f t="shared" si="0"/>
        <v>124</v>
      </c>
      <c r="Z27" t="b">
        <f t="shared" si="1"/>
        <v>1</v>
      </c>
    </row>
    <row r="28" spans="2:26">
      <c r="B28" s="17">
        <v>23</v>
      </c>
      <c r="C28" s="17">
        <f>[2]co19!$C24</f>
        <v>176</v>
      </c>
      <c r="D28" s="17">
        <f>[2]co19!$D24</f>
        <v>10</v>
      </c>
      <c r="E28" s="17">
        <f>[2]co19!$E24</f>
        <v>3</v>
      </c>
      <c r="F28" s="17">
        <f>[2]co19!$F24</f>
        <v>2</v>
      </c>
      <c r="G28" s="17">
        <f>[2]co19!$G24</f>
        <v>2</v>
      </c>
      <c r="H28" s="17">
        <f>[2]co19!$H24</f>
        <v>4</v>
      </c>
      <c r="I28" s="17">
        <f>[2]co19!$I24</f>
        <v>2</v>
      </c>
      <c r="J28" s="17">
        <f>[2]co19!$J24</f>
        <v>3</v>
      </c>
      <c r="K28" s="17">
        <f>[2]co19!$K24</f>
        <v>1</v>
      </c>
      <c r="L28" s="17">
        <f>[2]co19!$L24</f>
        <v>1</v>
      </c>
      <c r="M28" s="17">
        <f>[2]co19!$M24</f>
        <v>0</v>
      </c>
      <c r="N28" s="17">
        <f>[2]co19!$N24</f>
        <v>0</v>
      </c>
      <c r="O28" s="17">
        <f>[2]co19!$O24</f>
        <v>5</v>
      </c>
      <c r="P28" s="17">
        <f>[2]co19!$P24</f>
        <v>10</v>
      </c>
      <c r="Q28" s="17">
        <f>[2]co19!$Q24</f>
        <v>11</v>
      </c>
      <c r="R28" s="17">
        <f>[2]co19!$R24</f>
        <v>14</v>
      </c>
      <c r="S28" s="17">
        <f>[2]co19!$S24</f>
        <v>20</v>
      </c>
      <c r="T28" s="17">
        <f>[2]co19!$T24</f>
        <v>23</v>
      </c>
      <c r="U28" s="17">
        <f>[2]co19!$U24</f>
        <v>19</v>
      </c>
      <c r="V28" s="17">
        <f>[2]co19!$V24</f>
        <v>21</v>
      </c>
      <c r="W28" s="17">
        <f>[2]co19!$W24</f>
        <v>25</v>
      </c>
      <c r="Y28">
        <f t="shared" si="0"/>
        <v>176</v>
      </c>
      <c r="Z28" t="b">
        <f t="shared" si="1"/>
        <v>1</v>
      </c>
    </row>
    <row r="29" spans="2:26">
      <c r="B29" s="17">
        <v>24</v>
      </c>
      <c r="C29" s="17">
        <f>[2]co19!$C25</f>
        <v>175</v>
      </c>
      <c r="D29" s="17">
        <f>[2]co19!$D25</f>
        <v>2</v>
      </c>
      <c r="E29" s="17">
        <f>[2]co19!$E25</f>
        <v>1</v>
      </c>
      <c r="F29" s="17">
        <f>[2]co19!$F25</f>
        <v>6</v>
      </c>
      <c r="G29" s="17">
        <f>[2]co19!$G25</f>
        <v>1</v>
      </c>
      <c r="H29" s="17">
        <f>[2]co19!$H25</f>
        <v>1</v>
      </c>
      <c r="I29" s="17">
        <f>[2]co19!$I25</f>
        <v>1</v>
      </c>
      <c r="J29" s="17">
        <f>[2]co19!$J25</f>
        <v>0</v>
      </c>
      <c r="K29" s="17">
        <f>[2]co19!$K25</f>
        <v>3</v>
      </c>
      <c r="L29" s="17">
        <f>[2]co19!$L25</f>
        <v>1</v>
      </c>
      <c r="M29" s="17">
        <f>[2]co19!$M25</f>
        <v>0</v>
      </c>
      <c r="N29" s="17">
        <f>[2]co19!$N25</f>
        <v>1</v>
      </c>
      <c r="O29" s="17">
        <f>[2]co19!$O25</f>
        <v>9</v>
      </c>
      <c r="P29" s="17">
        <f>[2]co19!$P25</f>
        <v>6</v>
      </c>
      <c r="Q29" s="17">
        <f>[2]co19!$Q25</f>
        <v>10</v>
      </c>
      <c r="R29" s="17">
        <f>[2]co19!$R25</f>
        <v>14</v>
      </c>
      <c r="S29" s="17">
        <f>[2]co19!$S25</f>
        <v>13</v>
      </c>
      <c r="T29" s="17">
        <f>[2]co19!$T25</f>
        <v>23</v>
      </c>
      <c r="U29" s="17">
        <f>[2]co19!$U25</f>
        <v>27</v>
      </c>
      <c r="V29" s="17">
        <f>[2]co19!$V25</f>
        <v>30</v>
      </c>
      <c r="W29" s="17">
        <f>[2]co19!$W25</f>
        <v>26</v>
      </c>
      <c r="Y29">
        <f t="shared" si="0"/>
        <v>175</v>
      </c>
      <c r="Z29" t="b">
        <f t="shared" si="1"/>
        <v>1</v>
      </c>
    </row>
    <row r="30" spans="2:26">
      <c r="B30" s="17">
        <v>25</v>
      </c>
      <c r="C30" s="17">
        <f>[2]co19!$C26</f>
        <v>264</v>
      </c>
      <c r="D30" s="17">
        <f>[2]co19!$D26</f>
        <v>3</v>
      </c>
      <c r="E30" s="17">
        <f>[2]co19!$E26</f>
        <v>5</v>
      </c>
      <c r="F30" s="17">
        <f>[2]co19!$F26</f>
        <v>3</v>
      </c>
      <c r="G30" s="17">
        <f>[2]co19!$G26</f>
        <v>4</v>
      </c>
      <c r="H30" s="17">
        <f>[2]co19!$H26</f>
        <v>0</v>
      </c>
      <c r="I30" s="17">
        <f>[2]co19!$I26</f>
        <v>1</v>
      </c>
      <c r="J30" s="17">
        <f>[2]co19!$J26</f>
        <v>5</v>
      </c>
      <c r="K30" s="17">
        <f>[2]co19!$K26</f>
        <v>2</v>
      </c>
      <c r="L30" s="17">
        <f>[2]co19!$L26</f>
        <v>0</v>
      </c>
      <c r="M30" s="17">
        <f>[2]co19!$M26</f>
        <v>0</v>
      </c>
      <c r="N30" s="17">
        <f>[2]co19!$N26</f>
        <v>7</v>
      </c>
      <c r="O30" s="17">
        <f>[2]co19!$O26</f>
        <v>9</v>
      </c>
      <c r="P30" s="17">
        <f>[2]co19!$P26</f>
        <v>6</v>
      </c>
      <c r="Q30" s="17">
        <f>[2]co19!$Q26</f>
        <v>23</v>
      </c>
      <c r="R30" s="17">
        <f>[2]co19!$R26</f>
        <v>25</v>
      </c>
      <c r="S30" s="17">
        <f>[2]co19!$S26</f>
        <v>24</v>
      </c>
      <c r="T30" s="17">
        <f>[2]co19!$T26</f>
        <v>33</v>
      </c>
      <c r="U30" s="17">
        <f>[2]co19!$U26</f>
        <v>34</v>
      </c>
      <c r="V30" s="17">
        <f>[2]co19!$V26</f>
        <v>31</v>
      </c>
      <c r="W30" s="17">
        <f>[2]co19!$W26</f>
        <v>49</v>
      </c>
      <c r="Y30">
        <f>SUM(D30:W30)</f>
        <v>264</v>
      </c>
      <c r="Z30" t="b">
        <f>IF(AND(ISERROR(C30),ISERROR(Y30)),"-",C30=Y30)</f>
        <v>1</v>
      </c>
    </row>
    <row r="31" spans="2:26">
      <c r="B31" s="17">
        <v>26</v>
      </c>
      <c r="C31" s="17">
        <f>[2]co19!$C27</f>
        <v>505</v>
      </c>
      <c r="D31" s="17">
        <f>[2]co19!$D27</f>
        <v>11</v>
      </c>
      <c r="E31" s="17">
        <f>[2]co19!$E27</f>
        <v>4</v>
      </c>
      <c r="F31" s="17">
        <f>[2]co19!$F27</f>
        <v>7</v>
      </c>
      <c r="G31" s="17">
        <f>[2]co19!$G27</f>
        <v>0</v>
      </c>
      <c r="H31" s="17">
        <f>[2]co19!$H27</f>
        <v>5</v>
      </c>
      <c r="I31" s="17">
        <f>[2]co19!$I27</f>
        <v>3</v>
      </c>
      <c r="J31" s="17">
        <f>[2]co19!$J27</f>
        <v>4</v>
      </c>
      <c r="K31" s="17">
        <f>[2]co19!$K27</f>
        <v>3</v>
      </c>
      <c r="L31" s="17">
        <f>[2]co19!$L27</f>
        <v>2</v>
      </c>
      <c r="M31" s="17">
        <f>[2]co19!$M27</f>
        <v>2</v>
      </c>
      <c r="N31" s="17">
        <f>[2]co19!$N27</f>
        <v>3</v>
      </c>
      <c r="O31" s="17">
        <f>[2]co19!$O27</f>
        <v>16</v>
      </c>
      <c r="P31" s="17">
        <f>[2]co19!$P27</f>
        <v>18</v>
      </c>
      <c r="Q31" s="17">
        <f>[2]co19!$Q27</f>
        <v>44</v>
      </c>
      <c r="R31" s="17">
        <f>[2]co19!$R27</f>
        <v>46</v>
      </c>
      <c r="S31" s="17">
        <f>[2]co19!$S27</f>
        <v>50</v>
      </c>
      <c r="T31" s="17">
        <f>[2]co19!$T27</f>
        <v>57</v>
      </c>
      <c r="U31" s="17">
        <f>[2]co19!$U27</f>
        <v>52</v>
      </c>
      <c r="V31" s="17">
        <f>[2]co19!$V27</f>
        <v>83</v>
      </c>
      <c r="W31" s="17">
        <f>[2]co19!$W27</f>
        <v>95</v>
      </c>
      <c r="Y31">
        <f t="shared" ref="Y31:Y58" si="2">SUM(D31:W31)</f>
        <v>505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[2]co19!$C28</f>
        <v>736</v>
      </c>
      <c r="D32" s="17">
        <f>[2]co19!$D28</f>
        <v>11</v>
      </c>
      <c r="E32" s="17">
        <f>[2]co19!$E28</f>
        <v>11</v>
      </c>
      <c r="F32" s="17">
        <f>[2]co19!$F28</f>
        <v>21</v>
      </c>
      <c r="G32" s="17">
        <f>[2]co19!$G28</f>
        <v>9</v>
      </c>
      <c r="H32" s="17">
        <f>[2]co19!$H28</f>
        <v>5</v>
      </c>
      <c r="I32" s="17">
        <f>[2]co19!$I28</f>
        <v>3</v>
      </c>
      <c r="J32" s="17">
        <f>[2]co19!$J28</f>
        <v>3</v>
      </c>
      <c r="K32" s="17">
        <f>[2]co19!$K28</f>
        <v>5</v>
      </c>
      <c r="L32" s="17">
        <f>[2]co19!$L28</f>
        <v>4</v>
      </c>
      <c r="M32" s="17">
        <f>[2]co19!$M28</f>
        <v>11</v>
      </c>
      <c r="N32" s="17">
        <f>[2]co19!$N28</f>
        <v>1</v>
      </c>
      <c r="O32" s="17">
        <f>[2]co19!$O28</f>
        <v>36</v>
      </c>
      <c r="P32" s="17">
        <f>[2]co19!$P28</f>
        <v>34</v>
      </c>
      <c r="Q32" s="17">
        <f>[2]co19!$Q28</f>
        <v>51</v>
      </c>
      <c r="R32" s="17">
        <f>[2]co19!$R28</f>
        <v>65</v>
      </c>
      <c r="S32" s="17">
        <f>[2]co19!$S28</f>
        <v>80</v>
      </c>
      <c r="T32" s="17">
        <f>[2]co19!$T28</f>
        <v>91</v>
      </c>
      <c r="U32" s="17">
        <f>[2]co19!$U28</f>
        <v>76</v>
      </c>
      <c r="V32" s="17">
        <f>[2]co19!$V28</f>
        <v>95</v>
      </c>
      <c r="W32" s="17">
        <f>[2]co19!$W28</f>
        <v>124</v>
      </c>
      <c r="Y32">
        <f t="shared" si="2"/>
        <v>736</v>
      </c>
      <c r="Z32" t="b">
        <f t="shared" si="3"/>
        <v>1</v>
      </c>
    </row>
    <row r="33" spans="2:26">
      <c r="B33" s="17">
        <v>28</v>
      </c>
      <c r="C33" s="17">
        <f>[2]co19!$C29</f>
        <v>812</v>
      </c>
      <c r="D33" s="17">
        <f>[2]co19!$D29</f>
        <v>18</v>
      </c>
      <c r="E33" s="17">
        <f>[2]co19!$E29</f>
        <v>16</v>
      </c>
      <c r="F33" s="17">
        <f>[2]co19!$F29</f>
        <v>17</v>
      </c>
      <c r="G33" s="17">
        <f>[2]co19!$G29</f>
        <v>10</v>
      </c>
      <c r="H33" s="17">
        <f>[2]co19!$H29</f>
        <v>7</v>
      </c>
      <c r="I33" s="17">
        <f>[2]co19!$I29</f>
        <v>9</v>
      </c>
      <c r="J33" s="17">
        <f>[2]co19!$J29</f>
        <v>5</v>
      </c>
      <c r="K33" s="17">
        <f>[2]co19!$K29</f>
        <v>8</v>
      </c>
      <c r="L33" s="17">
        <f>[2]co19!$L29</f>
        <v>2</v>
      </c>
      <c r="M33" s="17">
        <f>[2]co19!$M29</f>
        <v>4</v>
      </c>
      <c r="N33" s="17">
        <f>[2]co19!$N29</f>
        <v>10</v>
      </c>
      <c r="O33" s="17">
        <f>[2]co19!$O29</f>
        <v>51</v>
      </c>
      <c r="P33" s="17">
        <f>[2]co19!$P29</f>
        <v>27</v>
      </c>
      <c r="Q33" s="17">
        <f>[2]co19!$Q29</f>
        <v>64</v>
      </c>
      <c r="R33" s="17">
        <f>[2]co19!$R29</f>
        <v>69</v>
      </c>
      <c r="S33" s="17">
        <f>[2]co19!$S29</f>
        <v>69</v>
      </c>
      <c r="T33" s="17">
        <f>[2]co19!$T29</f>
        <v>108</v>
      </c>
      <c r="U33" s="17">
        <f>[2]co19!$U29</f>
        <v>75</v>
      </c>
      <c r="V33" s="17">
        <f>[2]co19!$V29</f>
        <v>120</v>
      </c>
      <c r="W33" s="17">
        <f>[2]co19!$W29</f>
        <v>123</v>
      </c>
      <c r="Y33">
        <f>SUM(D33:W33)</f>
        <v>812</v>
      </c>
      <c r="Z33" t="b">
        <f>IF(AND(ISERROR(C33),ISERROR(Y33)),"-",C33=Y33)</f>
        <v>1</v>
      </c>
    </row>
    <row r="34" spans="2:26">
      <c r="B34" s="17">
        <v>29</v>
      </c>
      <c r="C34" s="17">
        <f>[2]co19!$C30</f>
        <v>792</v>
      </c>
      <c r="D34" s="17">
        <f>[2]co19!$D30</f>
        <v>12</v>
      </c>
      <c r="E34" s="17">
        <f>[2]co19!$E30</f>
        <v>18</v>
      </c>
      <c r="F34" s="17">
        <f>[2]co19!$F30</f>
        <v>16</v>
      </c>
      <c r="G34" s="17">
        <f>[2]co19!$G30</f>
        <v>10</v>
      </c>
      <c r="H34" s="17">
        <f>[2]co19!$H30</f>
        <v>18</v>
      </c>
      <c r="I34" s="17">
        <f>[2]co19!$I30</f>
        <v>6</v>
      </c>
      <c r="J34" s="17">
        <f>[2]co19!$J30</f>
        <v>6</v>
      </c>
      <c r="K34" s="17">
        <f>[2]co19!$K30</f>
        <v>6</v>
      </c>
      <c r="L34" s="17">
        <f>[2]co19!$L30</f>
        <v>10</v>
      </c>
      <c r="M34" s="17">
        <f>[2]co19!$M30</f>
        <v>7</v>
      </c>
      <c r="N34" s="17">
        <f>[2]co19!$N30</f>
        <v>9</v>
      </c>
      <c r="O34" s="17">
        <f>[2]co19!$O30</f>
        <v>46</v>
      </c>
      <c r="P34" s="17">
        <f>[2]co19!$P30</f>
        <v>34</v>
      </c>
      <c r="Q34" s="17">
        <f>[2]co19!$Q30</f>
        <v>61</v>
      </c>
      <c r="R34" s="17">
        <f>[2]co19!$R30</f>
        <v>90</v>
      </c>
      <c r="S34" s="17">
        <f>[2]co19!$S30</f>
        <v>70</v>
      </c>
      <c r="T34" s="17">
        <f>[2]co19!$T30</f>
        <v>89</v>
      </c>
      <c r="U34" s="17">
        <f>[2]co19!$U30</f>
        <v>79</v>
      </c>
      <c r="V34" s="17">
        <f>[2]co19!$V30</f>
        <v>93</v>
      </c>
      <c r="W34" s="17">
        <f>[2]co19!$W30</f>
        <v>112</v>
      </c>
      <c r="Y34">
        <f t="shared" si="2"/>
        <v>792</v>
      </c>
      <c r="Z34" t="b">
        <f t="shared" si="3"/>
        <v>1</v>
      </c>
    </row>
    <row r="35" spans="2:26">
      <c r="B35" s="17">
        <v>30</v>
      </c>
      <c r="C35" s="17">
        <f>[2]co19!$C31</f>
        <v>636</v>
      </c>
      <c r="D35" s="17">
        <f>[2]co19!$D31</f>
        <v>22</v>
      </c>
      <c r="E35" s="17">
        <f>[2]co19!$E31</f>
        <v>8</v>
      </c>
      <c r="F35" s="17">
        <f>[2]co19!$F31</f>
        <v>12</v>
      </c>
      <c r="G35" s="17">
        <f>[2]co19!$G31</f>
        <v>7</v>
      </c>
      <c r="H35" s="17">
        <f>[2]co19!$H31</f>
        <v>4</v>
      </c>
      <c r="I35" s="17">
        <f>[2]co19!$I31</f>
        <v>3</v>
      </c>
      <c r="J35" s="17">
        <f>[2]co19!$J31</f>
        <v>2</v>
      </c>
      <c r="K35" s="17">
        <f>[2]co19!$K31</f>
        <v>4</v>
      </c>
      <c r="L35" s="17">
        <f>[2]co19!$L31</f>
        <v>6</v>
      </c>
      <c r="M35" s="17">
        <f>[2]co19!$M31</f>
        <v>6</v>
      </c>
      <c r="N35" s="17">
        <f>[2]co19!$N31</f>
        <v>0</v>
      </c>
      <c r="O35" s="17">
        <f>[2]co19!$O31</f>
        <v>16</v>
      </c>
      <c r="P35" s="17">
        <f>[2]co19!$P31</f>
        <v>30</v>
      </c>
      <c r="Q35" s="17">
        <f>[2]co19!$Q31</f>
        <v>79</v>
      </c>
      <c r="R35" s="17">
        <f>[2]co19!$R31</f>
        <v>63</v>
      </c>
      <c r="S35" s="17">
        <f>[2]co19!$S31</f>
        <v>75</v>
      </c>
      <c r="T35" s="17">
        <f>[2]co19!$T31</f>
        <v>69</v>
      </c>
      <c r="U35" s="17">
        <f>[2]co19!$U31</f>
        <v>53</v>
      </c>
      <c r="V35" s="17">
        <f>[2]co19!$V31</f>
        <v>86</v>
      </c>
      <c r="W35" s="17">
        <f>[2]co19!$W31</f>
        <v>91</v>
      </c>
      <c r="Y35">
        <f t="shared" si="2"/>
        <v>636</v>
      </c>
      <c r="Z35" t="b">
        <f t="shared" si="3"/>
        <v>1</v>
      </c>
    </row>
    <row r="36" spans="2:26">
      <c r="B36" s="17">
        <v>31</v>
      </c>
      <c r="C36" s="17">
        <f>[2]co19!$C32</f>
        <v>573</v>
      </c>
      <c r="D36" s="17">
        <f>[2]co19!$D32</f>
        <v>10</v>
      </c>
      <c r="E36" s="17">
        <f>[2]co19!$E32</f>
        <v>19</v>
      </c>
      <c r="F36" s="17">
        <f>[2]co19!$F32</f>
        <v>18</v>
      </c>
      <c r="G36" s="17">
        <f>[2]co19!$G32</f>
        <v>5</v>
      </c>
      <c r="H36" s="17">
        <f>[2]co19!$H32</f>
        <v>7</v>
      </c>
      <c r="I36" s="17">
        <f>[2]co19!$I32</f>
        <v>4</v>
      </c>
      <c r="J36" s="17">
        <f>[2]co19!$J32</f>
        <v>0</v>
      </c>
      <c r="K36" s="17">
        <f>[2]co19!$K32</f>
        <v>1</v>
      </c>
      <c r="L36" s="17">
        <f>[2]co19!$L32</f>
        <v>4</v>
      </c>
      <c r="M36" s="17">
        <f>[2]co19!$M32</f>
        <v>5</v>
      </c>
      <c r="N36" s="17">
        <f>[2]co19!$N32</f>
        <v>4</v>
      </c>
      <c r="O36" s="17">
        <f>[2]co19!$O32</f>
        <v>16</v>
      </c>
      <c r="P36" s="17">
        <f>[2]co19!$P32</f>
        <v>16</v>
      </c>
      <c r="Q36" s="17">
        <f>[2]co19!$Q32</f>
        <v>50</v>
      </c>
      <c r="R36" s="17">
        <f>[2]co19!$R32</f>
        <v>50</v>
      </c>
      <c r="S36" s="17">
        <f>[2]co19!$S32</f>
        <v>51</v>
      </c>
      <c r="T36" s="17">
        <f>[2]co19!$T32</f>
        <v>69</v>
      </c>
      <c r="U36" s="17">
        <f>[2]co19!$U32</f>
        <v>69</v>
      </c>
      <c r="V36" s="17">
        <f>[2]co19!$V32</f>
        <v>78</v>
      </c>
      <c r="W36" s="17">
        <f>[2]co19!$W32</f>
        <v>97</v>
      </c>
      <c r="Y36">
        <f t="shared" si="2"/>
        <v>573</v>
      </c>
      <c r="Z36" t="b">
        <f t="shared" si="3"/>
        <v>1</v>
      </c>
    </row>
    <row r="37" spans="2:26">
      <c r="B37" s="17">
        <v>32</v>
      </c>
      <c r="C37" s="17">
        <f>[2]co19!$C33</f>
        <v>469</v>
      </c>
      <c r="D37" s="17">
        <f>[2]co19!$D33</f>
        <v>7</v>
      </c>
      <c r="E37" s="17">
        <f>[2]co19!$E33</f>
        <v>10</v>
      </c>
      <c r="F37" s="17">
        <f>[2]co19!$F33</f>
        <v>18</v>
      </c>
      <c r="G37" s="17">
        <f>[2]co19!$G33</f>
        <v>5</v>
      </c>
      <c r="H37" s="17">
        <f>[2]co19!$H33</f>
        <v>2</v>
      </c>
      <c r="I37" s="17">
        <f>[2]co19!$I33</f>
        <v>2</v>
      </c>
      <c r="J37" s="17">
        <f>[2]co19!$J33</f>
        <v>4</v>
      </c>
      <c r="K37" s="17">
        <f>[2]co19!$K33</f>
        <v>3</v>
      </c>
      <c r="L37" s="17">
        <f>[2]co19!$L33</f>
        <v>3</v>
      </c>
      <c r="M37" s="17">
        <f>[2]co19!$M33</f>
        <v>7</v>
      </c>
      <c r="N37" s="17">
        <f>[2]co19!$N33</f>
        <v>3</v>
      </c>
      <c r="O37" s="17">
        <f>[2]co19!$O33</f>
        <v>10</v>
      </c>
      <c r="P37" s="17">
        <f>[2]co19!$P33</f>
        <v>12</v>
      </c>
      <c r="Q37" s="17">
        <f>[2]co19!$Q33</f>
        <v>30</v>
      </c>
      <c r="R37" s="17">
        <f>[2]co19!$R33</f>
        <v>41</v>
      </c>
      <c r="S37" s="17">
        <f>[2]co19!$S33</f>
        <v>36</v>
      </c>
      <c r="T37" s="17">
        <f>[2]co19!$T33</f>
        <v>52</v>
      </c>
      <c r="U37" s="17">
        <f>[2]co19!$U33</f>
        <v>60</v>
      </c>
      <c r="V37" s="17">
        <f>[2]co19!$V33</f>
        <v>71</v>
      </c>
      <c r="W37" s="17">
        <f>[2]co19!$W33</f>
        <v>93</v>
      </c>
      <c r="Y37">
        <f t="shared" si="2"/>
        <v>469</v>
      </c>
      <c r="Z37" t="b">
        <f t="shared" si="3"/>
        <v>1</v>
      </c>
    </row>
    <row r="38" spans="2:26">
      <c r="B38" s="17">
        <v>33</v>
      </c>
      <c r="C38" s="17">
        <f>[2]co19!$C34</f>
        <v>379</v>
      </c>
      <c r="D38" s="17">
        <f>[2]co19!$D34</f>
        <v>12</v>
      </c>
      <c r="E38" s="17">
        <f>[2]co19!$E34</f>
        <v>7</v>
      </c>
      <c r="F38" s="17">
        <f>[2]co19!$F34</f>
        <v>5</v>
      </c>
      <c r="G38" s="17">
        <f>[2]co19!$G34</f>
        <v>1</v>
      </c>
      <c r="H38" s="17">
        <f>[2]co19!$H34</f>
        <v>2</v>
      </c>
      <c r="I38" s="17">
        <f>[2]co19!$I34</f>
        <v>1</v>
      </c>
      <c r="J38" s="17">
        <f>[2]co19!$J34</f>
        <v>4</v>
      </c>
      <c r="K38" s="17">
        <f>[2]co19!$K34</f>
        <v>5</v>
      </c>
      <c r="L38" s="17">
        <f>[2]co19!$L34</f>
        <v>0</v>
      </c>
      <c r="M38" s="17">
        <f>[2]co19!$M34</f>
        <v>1</v>
      </c>
      <c r="N38" s="17">
        <f>[2]co19!$N34</f>
        <v>2</v>
      </c>
      <c r="O38" s="17">
        <f>[2]co19!$O34</f>
        <v>12</v>
      </c>
      <c r="P38" s="17">
        <f>[2]co19!$P34</f>
        <v>19</v>
      </c>
      <c r="Q38" s="17">
        <f>[2]co19!$Q34</f>
        <v>23</v>
      </c>
      <c r="R38" s="17">
        <f>[2]co19!$R34</f>
        <v>36</v>
      </c>
      <c r="S38" s="17">
        <f>[2]co19!$S34</f>
        <v>47</v>
      </c>
      <c r="T38" s="17">
        <f>[2]co19!$T34</f>
        <v>46</v>
      </c>
      <c r="U38" s="17">
        <f>[2]co19!$U34</f>
        <v>40</v>
      </c>
      <c r="V38" s="17">
        <f>[2]co19!$V34</f>
        <v>47</v>
      </c>
      <c r="W38" s="17">
        <f>[2]co19!$W34</f>
        <v>69</v>
      </c>
      <c r="Y38">
        <f t="shared" si="2"/>
        <v>379</v>
      </c>
      <c r="Z38" t="b">
        <f t="shared" si="3"/>
        <v>1</v>
      </c>
    </row>
    <row r="39" spans="2:26">
      <c r="B39" s="17">
        <v>34</v>
      </c>
      <c r="C39" s="17">
        <f>[2]co19!$C35</f>
        <v>369</v>
      </c>
      <c r="D39" s="17">
        <f>[2]co19!$D35</f>
        <v>11</v>
      </c>
      <c r="E39" s="17">
        <f>[2]co19!$E35</f>
        <v>5</v>
      </c>
      <c r="F39" s="17">
        <f>[2]co19!$F35</f>
        <v>10</v>
      </c>
      <c r="G39" s="17">
        <f>[2]co19!$G35</f>
        <v>4</v>
      </c>
      <c r="H39" s="17">
        <f>[2]co19!$H35</f>
        <v>3</v>
      </c>
      <c r="I39" s="17">
        <f>[2]co19!$I35</f>
        <v>3</v>
      </c>
      <c r="J39" s="17">
        <f>[2]co19!$J35</f>
        <v>2</v>
      </c>
      <c r="K39" s="17">
        <f>[2]co19!$K35</f>
        <v>2</v>
      </c>
      <c r="L39" s="17">
        <f>[2]co19!$L35</f>
        <v>2</v>
      </c>
      <c r="M39" s="17">
        <f>[2]co19!$M35</f>
        <v>0</v>
      </c>
      <c r="N39" s="17">
        <f>[2]co19!$N35</f>
        <v>4</v>
      </c>
      <c r="O39" s="17">
        <f>[2]co19!$O35</f>
        <v>4</v>
      </c>
      <c r="P39" s="17">
        <f>[2]co19!$P35</f>
        <v>5</v>
      </c>
      <c r="Q39" s="17">
        <f>[2]co19!$Q35</f>
        <v>31</v>
      </c>
      <c r="R39" s="17">
        <f>[2]co19!$R35</f>
        <v>27</v>
      </c>
      <c r="S39" s="17">
        <f>[2]co19!$S35</f>
        <v>38</v>
      </c>
      <c r="T39" s="17">
        <f>[2]co19!$T35</f>
        <v>37</v>
      </c>
      <c r="U39" s="17">
        <f>[2]co19!$U35</f>
        <v>45</v>
      </c>
      <c r="V39" s="17">
        <f>[2]co19!$V35</f>
        <v>62</v>
      </c>
      <c r="W39" s="17">
        <f>[2]co19!$W35</f>
        <v>74</v>
      </c>
      <c r="Y39">
        <f t="shared" si="2"/>
        <v>369</v>
      </c>
      <c r="Z39" t="b">
        <f t="shared" si="3"/>
        <v>1</v>
      </c>
    </row>
    <row r="40" spans="2:26">
      <c r="B40" s="17">
        <v>35</v>
      </c>
      <c r="C40" s="17">
        <f>[2]co19!$C36</f>
        <v>293</v>
      </c>
      <c r="D40" s="17">
        <f>[2]co19!$D36</f>
        <v>7</v>
      </c>
      <c r="E40" s="17">
        <f>[2]co19!$E36</f>
        <v>4</v>
      </c>
      <c r="F40" s="17">
        <f>[2]co19!$F36</f>
        <v>10</v>
      </c>
      <c r="G40" s="17">
        <f>[2]co19!$G36</f>
        <v>5</v>
      </c>
      <c r="H40" s="17">
        <f>[2]co19!$H36</f>
        <v>1</v>
      </c>
      <c r="I40" s="17">
        <f>[2]co19!$I36</f>
        <v>1</v>
      </c>
      <c r="J40" s="17">
        <f>[2]co19!$J36</f>
        <v>1</v>
      </c>
      <c r="K40" s="17">
        <f>[2]co19!$K36</f>
        <v>3</v>
      </c>
      <c r="L40" s="17">
        <f>[2]co19!$L36</f>
        <v>0</v>
      </c>
      <c r="M40" s="17">
        <f>[2]co19!$M36</f>
        <v>4</v>
      </c>
      <c r="N40" s="17">
        <f>[2]co19!$N36</f>
        <v>2</v>
      </c>
      <c r="O40" s="17">
        <f>[2]co19!$O36</f>
        <v>13</v>
      </c>
      <c r="P40" s="17">
        <f>[2]co19!$P36</f>
        <v>7</v>
      </c>
      <c r="Q40" s="17">
        <f>[2]co19!$Q36</f>
        <v>25</v>
      </c>
      <c r="R40" s="17">
        <f>[2]co19!$R36</f>
        <v>29</v>
      </c>
      <c r="S40" s="17">
        <f>[2]co19!$S36</f>
        <v>30</v>
      </c>
      <c r="T40" s="17">
        <f>[2]co19!$T36</f>
        <v>28</v>
      </c>
      <c r="U40" s="17">
        <f>[2]co19!$U36</f>
        <v>38</v>
      </c>
      <c r="V40" s="17">
        <f>[2]co19!$V36</f>
        <v>39</v>
      </c>
      <c r="W40" s="17">
        <f>[2]co19!$W36</f>
        <v>46</v>
      </c>
      <c r="Y40">
        <f t="shared" si="2"/>
        <v>293</v>
      </c>
      <c r="Z40" t="b">
        <f t="shared" si="3"/>
        <v>1</v>
      </c>
    </row>
    <row r="41" spans="2:26">
      <c r="B41" s="17">
        <v>36</v>
      </c>
      <c r="C41" s="17">
        <f>[2]co19!$C37</f>
        <v>247</v>
      </c>
      <c r="D41" s="17">
        <f>[2]co19!$D37</f>
        <v>5</v>
      </c>
      <c r="E41" s="17">
        <f>[2]co19!$E37</f>
        <v>5</v>
      </c>
      <c r="F41" s="17">
        <f>[2]co19!$F37</f>
        <v>5</v>
      </c>
      <c r="G41" s="17">
        <f>[2]co19!$G37</f>
        <v>2</v>
      </c>
      <c r="H41" s="17">
        <f>[2]co19!$H37</f>
        <v>1</v>
      </c>
      <c r="I41" s="17">
        <f>[2]co19!$I37</f>
        <v>1</v>
      </c>
      <c r="J41" s="17">
        <f>[2]co19!$J37</f>
        <v>2</v>
      </c>
      <c r="K41" s="17">
        <f>[2]co19!$K37</f>
        <v>4</v>
      </c>
      <c r="L41" s="17">
        <f>[2]co19!$L37</f>
        <v>2</v>
      </c>
      <c r="M41" s="17">
        <f>[2]co19!$M37</f>
        <v>5</v>
      </c>
      <c r="N41" s="17">
        <f>[2]co19!$N37</f>
        <v>7</v>
      </c>
      <c r="O41" s="17">
        <f>[2]co19!$O37</f>
        <v>15</v>
      </c>
      <c r="P41" s="17">
        <f>[2]co19!$P37</f>
        <v>12</v>
      </c>
      <c r="Q41" s="17">
        <f>[2]co19!$Q37</f>
        <v>24</v>
      </c>
      <c r="R41" s="17">
        <f>[2]co19!$R37</f>
        <v>16</v>
      </c>
      <c r="S41" s="17">
        <f>[2]co19!$S37</f>
        <v>27</v>
      </c>
      <c r="T41" s="17">
        <f>[2]co19!$T37</f>
        <v>27</v>
      </c>
      <c r="U41" s="17">
        <f>[2]co19!$U37</f>
        <v>27</v>
      </c>
      <c r="V41" s="17">
        <f>[2]co19!$V37</f>
        <v>27</v>
      </c>
      <c r="W41" s="17">
        <f>[2]co19!$W37</f>
        <v>33</v>
      </c>
      <c r="Y41">
        <f t="shared" si="2"/>
        <v>247</v>
      </c>
      <c r="Z41" t="b">
        <f t="shared" si="3"/>
        <v>1</v>
      </c>
    </row>
    <row r="42" spans="2:26">
      <c r="B42" s="17">
        <v>37</v>
      </c>
      <c r="C42" s="17">
        <f>[2]co19!$C38</f>
        <v>218</v>
      </c>
      <c r="D42" s="17">
        <f>[2]co19!$D38</f>
        <v>9</v>
      </c>
      <c r="E42" s="17">
        <f>[2]co19!$E38</f>
        <v>4</v>
      </c>
      <c r="F42" s="17">
        <f>[2]co19!$F38</f>
        <v>4</v>
      </c>
      <c r="G42" s="17">
        <f>[2]co19!$G38</f>
        <v>0</v>
      </c>
      <c r="H42" s="17">
        <f>[2]co19!$H38</f>
        <v>2</v>
      </c>
      <c r="I42" s="17">
        <f>[2]co19!$I38</f>
        <v>0</v>
      </c>
      <c r="J42" s="17">
        <f>[2]co19!$J38</f>
        <v>0</v>
      </c>
      <c r="K42" s="17">
        <f>[2]co19!$K38</f>
        <v>2</v>
      </c>
      <c r="L42" s="17">
        <f>[2]co19!$L38</f>
        <v>1</v>
      </c>
      <c r="M42" s="17">
        <f>[2]co19!$M38</f>
        <v>5</v>
      </c>
      <c r="N42" s="17">
        <f>[2]co19!$N38</f>
        <v>0</v>
      </c>
      <c r="O42" s="17">
        <f>[2]co19!$O38</f>
        <v>16</v>
      </c>
      <c r="P42" s="17">
        <f>[2]co19!$P38</f>
        <v>11</v>
      </c>
      <c r="Q42" s="17">
        <f>[2]co19!$Q38</f>
        <v>21</v>
      </c>
      <c r="R42" s="17">
        <f>[2]co19!$R38</f>
        <v>17</v>
      </c>
      <c r="S42" s="17">
        <f>[2]co19!$S38</f>
        <v>29</v>
      </c>
      <c r="T42" s="17">
        <f>[2]co19!$T38</f>
        <v>19</v>
      </c>
      <c r="U42" s="17">
        <f>[2]co19!$U38</f>
        <v>18</v>
      </c>
      <c r="V42" s="17">
        <f>[2]co19!$V38</f>
        <v>30</v>
      </c>
      <c r="W42" s="17">
        <f>[2]co19!$W38</f>
        <v>30</v>
      </c>
      <c r="Y42">
        <f t="shared" si="2"/>
        <v>218</v>
      </c>
      <c r="Z42" t="b">
        <f t="shared" si="3"/>
        <v>1</v>
      </c>
    </row>
    <row r="43" spans="2:26">
      <c r="B43" s="17">
        <v>38</v>
      </c>
      <c r="C43" s="17">
        <f>[2]co19!$C39</f>
        <v>214</v>
      </c>
      <c r="D43" s="17">
        <f>[2]co19!$D39</f>
        <v>6</v>
      </c>
      <c r="E43" s="17">
        <f>[2]co19!$E39</f>
        <v>1</v>
      </c>
      <c r="F43" s="17">
        <f>[2]co19!$F39</f>
        <v>0</v>
      </c>
      <c r="G43" s="17">
        <f>[2]co19!$G39</f>
        <v>1</v>
      </c>
      <c r="H43" s="17">
        <f>[2]co19!$H39</f>
        <v>2</v>
      </c>
      <c r="I43" s="17">
        <f>[2]co19!$I39</f>
        <v>1</v>
      </c>
      <c r="J43" s="17">
        <f>[2]co19!$J39</f>
        <v>0</v>
      </c>
      <c r="K43" s="17">
        <f>[2]co19!$K39</f>
        <v>0</v>
      </c>
      <c r="L43" s="17">
        <f>[2]co19!$L39</f>
        <v>1</v>
      </c>
      <c r="M43" s="17">
        <f>[2]co19!$M39</f>
        <v>0</v>
      </c>
      <c r="N43" s="17">
        <f>[2]co19!$N39</f>
        <v>1</v>
      </c>
      <c r="O43" s="17">
        <f>[2]co19!$O39</f>
        <v>25</v>
      </c>
      <c r="P43" s="17">
        <f>[2]co19!$P39</f>
        <v>10</v>
      </c>
      <c r="Q43" s="17">
        <f>[2]co19!$Q39</f>
        <v>16</v>
      </c>
      <c r="R43" s="17">
        <f>[2]co19!$R39</f>
        <v>14</v>
      </c>
      <c r="S43" s="17">
        <f>[2]co19!$S39</f>
        <v>20</v>
      </c>
      <c r="T43" s="17">
        <f>[2]co19!$T39</f>
        <v>16</v>
      </c>
      <c r="U43" s="17">
        <f>[2]co19!$U39</f>
        <v>24</v>
      </c>
      <c r="V43" s="17">
        <f>[2]co19!$V39</f>
        <v>30</v>
      </c>
      <c r="W43" s="17">
        <f>[2]co19!$W39</f>
        <v>46</v>
      </c>
      <c r="Y43">
        <f t="shared" si="2"/>
        <v>214</v>
      </c>
      <c r="Z43" t="b">
        <f t="shared" si="3"/>
        <v>1</v>
      </c>
    </row>
    <row r="44" spans="2:26">
      <c r="B44" s="17">
        <v>39</v>
      </c>
      <c r="C44" s="17">
        <f>[2]co19!$C40</f>
        <v>225</v>
      </c>
      <c r="D44" s="17">
        <f>[2]co19!$D40</f>
        <v>2</v>
      </c>
      <c r="E44" s="17">
        <f>[2]co19!$E40</f>
        <v>7</v>
      </c>
      <c r="F44" s="17">
        <f>[2]co19!$F40</f>
        <v>4</v>
      </c>
      <c r="G44" s="17">
        <f>[2]co19!$G40</f>
        <v>2</v>
      </c>
      <c r="H44" s="17">
        <f>[2]co19!$H40</f>
        <v>1</v>
      </c>
      <c r="I44" s="17">
        <f>[2]co19!$I40</f>
        <v>0</v>
      </c>
      <c r="J44" s="17">
        <f>[2]co19!$J40</f>
        <v>4</v>
      </c>
      <c r="K44" s="17">
        <f>[2]co19!$K40</f>
        <v>1</v>
      </c>
      <c r="L44" s="17">
        <f>[2]co19!$L40</f>
        <v>1</v>
      </c>
      <c r="M44" s="17">
        <f>[2]co19!$M40</f>
        <v>0</v>
      </c>
      <c r="N44" s="17">
        <f>[2]co19!$N40</f>
        <v>3</v>
      </c>
      <c r="O44" s="17">
        <f>[2]co19!$O40</f>
        <v>12</v>
      </c>
      <c r="P44" s="17">
        <f>[2]co19!$P40</f>
        <v>6</v>
      </c>
      <c r="Q44" s="17">
        <f>[2]co19!$Q40</f>
        <v>17</v>
      </c>
      <c r="R44" s="17">
        <f>[2]co19!$R40</f>
        <v>16</v>
      </c>
      <c r="S44" s="17">
        <f>[2]co19!$S40</f>
        <v>8</v>
      </c>
      <c r="T44" s="17">
        <f>[2]co19!$T40</f>
        <v>23</v>
      </c>
      <c r="U44" s="17">
        <f>[2]co19!$U40</f>
        <v>38</v>
      </c>
      <c r="V44" s="17">
        <f>[2]co19!$V40</f>
        <v>34</v>
      </c>
      <c r="W44" s="17">
        <f>[2]co19!$W40</f>
        <v>46</v>
      </c>
      <c r="Y44">
        <f t="shared" si="2"/>
        <v>225</v>
      </c>
      <c r="Z44" t="b">
        <f t="shared" si="3"/>
        <v>1</v>
      </c>
    </row>
    <row r="45" spans="2:26">
      <c r="B45" s="17">
        <v>40</v>
      </c>
      <c r="C45" s="17">
        <f>[2]co19!$C41</f>
        <v>177</v>
      </c>
      <c r="D45" s="17">
        <f>[2]co19!$D41</f>
        <v>5</v>
      </c>
      <c r="E45" s="17">
        <f>[2]co19!$E41</f>
        <v>3</v>
      </c>
      <c r="F45" s="17">
        <f>[2]co19!$F41</f>
        <v>5</v>
      </c>
      <c r="G45" s="17">
        <f>[2]co19!$G41</f>
        <v>2</v>
      </c>
      <c r="H45" s="17">
        <f>[2]co19!$H41</f>
        <v>0</v>
      </c>
      <c r="I45" s="17">
        <f>[2]co19!$I41</f>
        <v>0</v>
      </c>
      <c r="J45" s="17">
        <f>[2]co19!$J41</f>
        <v>1</v>
      </c>
      <c r="K45" s="17">
        <f>[2]co19!$K41</f>
        <v>1</v>
      </c>
      <c r="L45" s="17">
        <f>[2]co19!$L41</f>
        <v>2</v>
      </c>
      <c r="M45" s="17">
        <f>[2]co19!$M41</f>
        <v>2</v>
      </c>
      <c r="N45" s="17">
        <f>[2]co19!$N41</f>
        <v>2</v>
      </c>
      <c r="O45" s="17">
        <f>[2]co19!$O41</f>
        <v>9</v>
      </c>
      <c r="P45" s="17">
        <f>[2]co19!$P41</f>
        <v>7</v>
      </c>
      <c r="Q45" s="17">
        <f>[2]co19!$Q41</f>
        <v>9</v>
      </c>
      <c r="R45" s="17">
        <f>[2]co19!$R41</f>
        <v>14</v>
      </c>
      <c r="S45" s="17">
        <f>[2]co19!$S41</f>
        <v>13</v>
      </c>
      <c r="T45" s="17">
        <f>[2]co19!$T41</f>
        <v>19</v>
      </c>
      <c r="U45" s="17">
        <f>[2]co19!$U41</f>
        <v>22</v>
      </c>
      <c r="V45" s="17">
        <f>[2]co19!$V41</f>
        <v>28</v>
      </c>
      <c r="W45" s="17">
        <f>[2]co19!$W41</f>
        <v>33</v>
      </c>
      <c r="Y45">
        <f t="shared" si="2"/>
        <v>177</v>
      </c>
      <c r="Z45" t="b">
        <f t="shared" si="3"/>
        <v>1</v>
      </c>
    </row>
    <row r="46" spans="2:26">
      <c r="B46" s="17">
        <v>41</v>
      </c>
      <c r="C46" s="17">
        <f>[2]co19!$C42</f>
        <v>120</v>
      </c>
      <c r="D46" s="17">
        <f>[2]co19!$D42</f>
        <v>3</v>
      </c>
      <c r="E46" s="17">
        <f>[2]co19!$E42</f>
        <v>1</v>
      </c>
      <c r="F46" s="17">
        <f>[2]co19!$F42</f>
        <v>4</v>
      </c>
      <c r="G46" s="17">
        <f>[2]co19!$G42</f>
        <v>3</v>
      </c>
      <c r="H46" s="17">
        <f>[2]co19!$H42</f>
        <v>3</v>
      </c>
      <c r="I46" s="17">
        <f>[2]co19!$I42</f>
        <v>2</v>
      </c>
      <c r="J46" s="17">
        <f>[2]co19!$J42</f>
        <v>1</v>
      </c>
      <c r="K46" s="17">
        <f>[2]co19!$K42</f>
        <v>1</v>
      </c>
      <c r="L46" s="17">
        <f>[2]co19!$L42</f>
        <v>0</v>
      </c>
      <c r="M46" s="17">
        <f>[2]co19!$M42</f>
        <v>0</v>
      </c>
      <c r="N46" s="17">
        <f>[2]co19!$N42</f>
        <v>0</v>
      </c>
      <c r="O46" s="17">
        <f>[2]co19!$O42</f>
        <v>6</v>
      </c>
      <c r="P46" s="17">
        <f>[2]co19!$P42</f>
        <v>7</v>
      </c>
      <c r="Q46" s="17">
        <f>[2]co19!$Q42</f>
        <v>12</v>
      </c>
      <c r="R46" s="17">
        <f>[2]co19!$R42</f>
        <v>10</v>
      </c>
      <c r="S46" s="17">
        <f>[2]co19!$S42</f>
        <v>12</v>
      </c>
      <c r="T46" s="17">
        <f>[2]co19!$T42</f>
        <v>15</v>
      </c>
      <c r="U46" s="17">
        <f>[2]co19!$U42</f>
        <v>12</v>
      </c>
      <c r="V46" s="17">
        <f>[2]co19!$V42</f>
        <v>11</v>
      </c>
      <c r="W46" s="17">
        <f>[2]co19!$W42</f>
        <v>17</v>
      </c>
      <c r="Y46">
        <f t="shared" si="2"/>
        <v>120</v>
      </c>
      <c r="Z46" t="b">
        <f t="shared" si="3"/>
        <v>1</v>
      </c>
    </row>
    <row r="47" spans="2:26">
      <c r="B47" s="17">
        <v>42</v>
      </c>
      <c r="C47" s="17">
        <f>[2]co19!$C43</f>
        <v>72</v>
      </c>
      <c r="D47" s="17">
        <f>[2]co19!$D43</f>
        <v>2</v>
      </c>
      <c r="E47" s="17">
        <f>[2]co19!$E43</f>
        <v>2</v>
      </c>
      <c r="F47" s="17">
        <f>[2]co19!$F43</f>
        <v>3</v>
      </c>
      <c r="G47" s="17">
        <f>[2]co19!$G43</f>
        <v>0</v>
      </c>
      <c r="H47" s="17">
        <f>[2]co19!$H43</f>
        <v>0</v>
      </c>
      <c r="I47" s="17">
        <f>[2]co19!$I43</f>
        <v>0</v>
      </c>
      <c r="J47" s="17">
        <f>[2]co19!$J43</f>
        <v>0</v>
      </c>
      <c r="K47" s="17">
        <f>[2]co19!$K43</f>
        <v>0</v>
      </c>
      <c r="L47" s="17">
        <f>[2]co19!$L43</f>
        <v>0</v>
      </c>
      <c r="M47" s="17">
        <f>[2]co19!$M43</f>
        <v>1</v>
      </c>
      <c r="N47" s="17">
        <f>[2]co19!$N43</f>
        <v>0</v>
      </c>
      <c r="O47" s="17">
        <f>[2]co19!$O43</f>
        <v>7</v>
      </c>
      <c r="P47" s="17">
        <f>[2]co19!$P43</f>
        <v>3</v>
      </c>
      <c r="Q47" s="17">
        <f>[2]co19!$Q43</f>
        <v>9</v>
      </c>
      <c r="R47" s="17">
        <f>[2]co19!$R43</f>
        <v>4</v>
      </c>
      <c r="S47" s="17">
        <f>[2]co19!$S43</f>
        <v>9</v>
      </c>
      <c r="T47" s="17">
        <f>[2]co19!$T43</f>
        <v>12</v>
      </c>
      <c r="U47" s="17">
        <f>[2]co19!$U43</f>
        <v>4</v>
      </c>
      <c r="V47" s="17">
        <f>[2]co19!$V43</f>
        <v>6</v>
      </c>
      <c r="W47" s="17">
        <f>[2]co19!$W43</f>
        <v>10</v>
      </c>
      <c r="Y47">
        <f t="shared" si="2"/>
        <v>72</v>
      </c>
      <c r="Z47" t="b">
        <f t="shared" si="3"/>
        <v>1</v>
      </c>
    </row>
    <row r="48" spans="2:26">
      <c r="B48" s="17">
        <v>43</v>
      </c>
      <c r="C48" s="17">
        <f>[2]co19!$C44</f>
        <v>76</v>
      </c>
      <c r="D48" s="17">
        <f>[2]co19!$D44</f>
        <v>5</v>
      </c>
      <c r="E48" s="17">
        <f>[2]co19!$E44</f>
        <v>1</v>
      </c>
      <c r="F48" s="17">
        <f>[2]co19!$F44</f>
        <v>0</v>
      </c>
      <c r="G48" s="17">
        <f>[2]co19!$G44</f>
        <v>0</v>
      </c>
      <c r="H48" s="17">
        <f>[2]co19!$H44</f>
        <v>1</v>
      </c>
      <c r="I48" s="17">
        <f>[2]co19!$I44</f>
        <v>1</v>
      </c>
      <c r="J48" s="17">
        <f>[2]co19!$J44</f>
        <v>1</v>
      </c>
      <c r="K48" s="17">
        <f>[2]co19!$K44</f>
        <v>1</v>
      </c>
      <c r="L48" s="17">
        <f>[2]co19!$L44</f>
        <v>0</v>
      </c>
      <c r="M48" s="17">
        <f>[2]co19!$M44</f>
        <v>1</v>
      </c>
      <c r="N48" s="17">
        <f>[2]co19!$N44</f>
        <v>1</v>
      </c>
      <c r="O48" s="17">
        <f>[2]co19!$O44</f>
        <v>4</v>
      </c>
      <c r="P48" s="17">
        <f>[2]co19!$P44</f>
        <v>2</v>
      </c>
      <c r="Q48" s="17">
        <f>[2]co19!$Q44</f>
        <v>9</v>
      </c>
      <c r="R48" s="17">
        <f>[2]co19!$R44</f>
        <v>5</v>
      </c>
      <c r="S48" s="17">
        <f>[2]co19!$S44</f>
        <v>3</v>
      </c>
      <c r="T48" s="17">
        <f>[2]co19!$T44</f>
        <v>6</v>
      </c>
      <c r="U48" s="17">
        <f>[2]co19!$U44</f>
        <v>8</v>
      </c>
      <c r="V48" s="17">
        <f>[2]co19!$V44</f>
        <v>12</v>
      </c>
      <c r="W48" s="17">
        <f>[2]co19!$W44</f>
        <v>15</v>
      </c>
      <c r="Y48">
        <f t="shared" si="2"/>
        <v>76</v>
      </c>
      <c r="Z48" t="b">
        <f t="shared" si="3"/>
        <v>1</v>
      </c>
    </row>
    <row r="49" spans="2:26">
      <c r="B49" s="17">
        <v>44</v>
      </c>
      <c r="C49" s="17">
        <f>[2]co19!$C45</f>
        <v>59</v>
      </c>
      <c r="D49" s="17">
        <f>[2]co19!$D45</f>
        <v>2</v>
      </c>
      <c r="E49" s="17">
        <f>[2]co19!$E45</f>
        <v>1</v>
      </c>
      <c r="F49" s="17">
        <f>[2]co19!$F45</f>
        <v>1</v>
      </c>
      <c r="G49" s="17">
        <f>[2]co19!$G45</f>
        <v>0</v>
      </c>
      <c r="H49" s="17">
        <f>[2]co19!$H45</f>
        <v>0</v>
      </c>
      <c r="I49" s="17">
        <f>[2]co19!$I45</f>
        <v>0</v>
      </c>
      <c r="J49" s="17">
        <f>[2]co19!$J45</f>
        <v>0</v>
      </c>
      <c r="K49" s="17">
        <f>[2]co19!$K45</f>
        <v>4</v>
      </c>
      <c r="L49" s="17">
        <f>[2]co19!$L45</f>
        <v>0</v>
      </c>
      <c r="M49" s="17">
        <f>[2]co19!$M45</f>
        <v>0</v>
      </c>
      <c r="N49" s="17">
        <f>[2]co19!$N45</f>
        <v>2</v>
      </c>
      <c r="O49" s="17">
        <f>[2]co19!$O45</f>
        <v>5</v>
      </c>
      <c r="P49" s="17">
        <f>[2]co19!$P45</f>
        <v>4</v>
      </c>
      <c r="Q49" s="17">
        <f>[2]co19!$Q45</f>
        <v>10</v>
      </c>
      <c r="R49" s="17">
        <f>[2]co19!$R45</f>
        <v>6</v>
      </c>
      <c r="S49" s="17">
        <f>[2]co19!$S45</f>
        <v>7</v>
      </c>
      <c r="T49" s="17">
        <f>[2]co19!$T45</f>
        <v>1</v>
      </c>
      <c r="U49" s="17">
        <f>[2]co19!$U45</f>
        <v>2</v>
      </c>
      <c r="V49" s="17">
        <f>[2]co19!$V45</f>
        <v>8</v>
      </c>
      <c r="W49" s="17">
        <f>[2]co19!$W45</f>
        <v>6</v>
      </c>
      <c r="Y49">
        <f t="shared" si="2"/>
        <v>59</v>
      </c>
      <c r="Z49" t="b">
        <f t="shared" si="3"/>
        <v>1</v>
      </c>
    </row>
    <row r="50" spans="2:26">
      <c r="B50" s="17">
        <v>45</v>
      </c>
      <c r="C50" s="17">
        <f>[2]co19!$C46</f>
        <v>39</v>
      </c>
      <c r="D50" s="17">
        <f>[2]co19!$D46</f>
        <v>2</v>
      </c>
      <c r="E50" s="17">
        <f>[2]co19!$E46</f>
        <v>0</v>
      </c>
      <c r="F50" s="17">
        <f>[2]co19!$F46</f>
        <v>0</v>
      </c>
      <c r="G50" s="17">
        <f>[2]co19!$G46</f>
        <v>1</v>
      </c>
      <c r="H50" s="17">
        <f>[2]co19!$H46</f>
        <v>0</v>
      </c>
      <c r="I50" s="17">
        <f>[2]co19!$I46</f>
        <v>0</v>
      </c>
      <c r="J50" s="17">
        <f>[2]co19!$J46</f>
        <v>2</v>
      </c>
      <c r="K50" s="17">
        <f>[2]co19!$K46</f>
        <v>0</v>
      </c>
      <c r="L50" s="17">
        <f>[2]co19!$L46</f>
        <v>1</v>
      </c>
      <c r="M50" s="17">
        <f>[2]co19!$M46</f>
        <v>0</v>
      </c>
      <c r="N50" s="17">
        <f>[2]co19!$N46</f>
        <v>1</v>
      </c>
      <c r="O50" s="17">
        <f>[2]co19!$O46</f>
        <v>1</v>
      </c>
      <c r="P50" s="17">
        <f>[2]co19!$P46</f>
        <v>2</v>
      </c>
      <c r="Q50" s="17">
        <f>[2]co19!$Q46</f>
        <v>5</v>
      </c>
      <c r="R50" s="17">
        <f>[2]co19!$R46</f>
        <v>5</v>
      </c>
      <c r="S50" s="17">
        <f>[2]co19!$S46</f>
        <v>2</v>
      </c>
      <c r="T50" s="17">
        <f>[2]co19!$T46</f>
        <v>8</v>
      </c>
      <c r="U50" s="17">
        <f>[2]co19!$U46</f>
        <v>2</v>
      </c>
      <c r="V50" s="17">
        <f>[2]co19!$V46</f>
        <v>2</v>
      </c>
      <c r="W50" s="17">
        <f>[2]co19!$W46</f>
        <v>5</v>
      </c>
      <c r="Y50">
        <f t="shared" si="2"/>
        <v>39</v>
      </c>
      <c r="Z50" t="b">
        <f t="shared" si="3"/>
        <v>1</v>
      </c>
    </row>
    <row r="51" spans="2:26">
      <c r="B51" s="17">
        <v>46</v>
      </c>
      <c r="C51" s="17">
        <f>[2]co19!$C47</f>
        <v>23</v>
      </c>
      <c r="D51" s="17">
        <f>[2]co19!$D47</f>
        <v>2</v>
      </c>
      <c r="E51" s="17">
        <f>[2]co19!$E47</f>
        <v>0</v>
      </c>
      <c r="F51" s="17">
        <f>[2]co19!$F47</f>
        <v>0</v>
      </c>
      <c r="G51" s="17">
        <f>[2]co19!$G47</f>
        <v>0</v>
      </c>
      <c r="H51" s="17">
        <f>[2]co19!$H47</f>
        <v>0</v>
      </c>
      <c r="I51" s="17">
        <f>[2]co19!$I47</f>
        <v>0</v>
      </c>
      <c r="J51" s="17">
        <f>[2]co19!$J47</f>
        <v>1</v>
      </c>
      <c r="K51" s="17">
        <f>[2]co19!$K47</f>
        <v>0</v>
      </c>
      <c r="L51" s="17">
        <f>[2]co19!$L47</f>
        <v>0</v>
      </c>
      <c r="M51" s="17">
        <f>[2]co19!$M47</f>
        <v>0</v>
      </c>
      <c r="N51" s="17">
        <f>[2]co19!$N47</f>
        <v>1</v>
      </c>
      <c r="O51" s="17">
        <f>[2]co19!$O47</f>
        <v>3</v>
      </c>
      <c r="P51" s="17">
        <f>[2]co19!$P47</f>
        <v>4</v>
      </c>
      <c r="Q51" s="17">
        <f>[2]co19!$Q47</f>
        <v>3</v>
      </c>
      <c r="R51" s="17">
        <f>[2]co19!$R47</f>
        <v>2</v>
      </c>
      <c r="S51" s="17">
        <f>[2]co19!$S47</f>
        <v>3</v>
      </c>
      <c r="T51" s="17">
        <f>[2]co19!$T47</f>
        <v>0</v>
      </c>
      <c r="U51" s="17">
        <f>[2]co19!$U47</f>
        <v>2</v>
      </c>
      <c r="V51" s="17">
        <f>[2]co19!$V47</f>
        <v>1</v>
      </c>
      <c r="W51" s="17">
        <f>[2]co19!$W47</f>
        <v>1</v>
      </c>
      <c r="Y51">
        <f t="shared" si="2"/>
        <v>23</v>
      </c>
      <c r="Z51" t="b">
        <f t="shared" si="3"/>
        <v>1</v>
      </c>
    </row>
    <row r="52" spans="2:26">
      <c r="B52" s="17">
        <v>47</v>
      </c>
      <c r="C52" s="17">
        <f>[2]co19!$C48</f>
        <v>19</v>
      </c>
      <c r="D52" s="17">
        <f>[2]co19!$D48</f>
        <v>0</v>
      </c>
      <c r="E52" s="17">
        <f>[2]co19!$E48</f>
        <v>1</v>
      </c>
      <c r="F52" s="17">
        <f>[2]co19!$F48</f>
        <v>0</v>
      </c>
      <c r="G52" s="17">
        <f>[2]co19!$G48</f>
        <v>0</v>
      </c>
      <c r="H52" s="17">
        <f>[2]co19!$H48</f>
        <v>0</v>
      </c>
      <c r="I52" s="17">
        <f>[2]co19!$I48</f>
        <v>0</v>
      </c>
      <c r="J52" s="17">
        <f>[2]co19!$J48</f>
        <v>0</v>
      </c>
      <c r="K52" s="17">
        <f>[2]co19!$K48</f>
        <v>0</v>
      </c>
      <c r="L52" s="17">
        <f>[2]co19!$L48</f>
        <v>0</v>
      </c>
      <c r="M52" s="17">
        <f>[2]co19!$M48</f>
        <v>1</v>
      </c>
      <c r="N52" s="17">
        <f>[2]co19!$N48</f>
        <v>1</v>
      </c>
      <c r="O52" s="17">
        <f>[2]co19!$O48</f>
        <v>2</v>
      </c>
      <c r="P52" s="17">
        <f>[2]co19!$P48</f>
        <v>2</v>
      </c>
      <c r="Q52" s="17">
        <f>[2]co19!$Q48</f>
        <v>1</v>
      </c>
      <c r="R52" s="17">
        <f>[2]co19!$R48</f>
        <v>3</v>
      </c>
      <c r="S52" s="17">
        <f>[2]co19!$S48</f>
        <v>0</v>
      </c>
      <c r="T52" s="17">
        <f>[2]co19!$T48</f>
        <v>0</v>
      </c>
      <c r="U52" s="17">
        <f>[2]co19!$U48</f>
        <v>1</v>
      </c>
      <c r="V52" s="17">
        <f>[2]co19!$V48</f>
        <v>2</v>
      </c>
      <c r="W52" s="17">
        <f>[2]co19!$W48</f>
        <v>5</v>
      </c>
      <c r="Y52">
        <f t="shared" si="2"/>
        <v>19</v>
      </c>
      <c r="Z52" t="b">
        <f t="shared" si="3"/>
        <v>1</v>
      </c>
    </row>
    <row r="53" spans="2:26">
      <c r="B53" s="17">
        <v>48</v>
      </c>
      <c r="C53" s="17">
        <f>[2]co19!$C49</f>
        <v>18</v>
      </c>
      <c r="D53" s="17">
        <f>[2]co19!$D49</f>
        <v>0</v>
      </c>
      <c r="E53" s="17">
        <f>[2]co19!$E49</f>
        <v>0</v>
      </c>
      <c r="F53" s="17">
        <f>[2]co19!$F49</f>
        <v>0</v>
      </c>
      <c r="G53" s="17">
        <f>[2]co19!$G49</f>
        <v>1</v>
      </c>
      <c r="H53" s="17">
        <f>[2]co19!$H49</f>
        <v>0</v>
      </c>
      <c r="I53" s="17">
        <f>[2]co19!$I49</f>
        <v>1</v>
      </c>
      <c r="J53" s="17">
        <f>[2]co19!$J49</f>
        <v>0</v>
      </c>
      <c r="K53" s="17">
        <f>[2]co19!$K49</f>
        <v>1</v>
      </c>
      <c r="L53" s="17">
        <f>[2]co19!$L49</f>
        <v>0</v>
      </c>
      <c r="M53" s="17">
        <f>[2]co19!$M49</f>
        <v>0</v>
      </c>
      <c r="N53" s="17">
        <f>[2]co19!$N49</f>
        <v>0</v>
      </c>
      <c r="O53" s="17">
        <f>[2]co19!$O49</f>
        <v>0</v>
      </c>
      <c r="P53" s="17">
        <f>[2]co19!$P49</f>
        <v>1</v>
      </c>
      <c r="Q53" s="17">
        <f>[2]co19!$Q49</f>
        <v>0</v>
      </c>
      <c r="R53" s="17">
        <f>[2]co19!$R49</f>
        <v>2</v>
      </c>
      <c r="S53" s="17">
        <f>[2]co19!$S49</f>
        <v>1</v>
      </c>
      <c r="T53" s="17">
        <f>[2]co19!$T49</f>
        <v>4</v>
      </c>
      <c r="U53" s="17">
        <f>[2]co19!$U49</f>
        <v>3</v>
      </c>
      <c r="V53" s="17">
        <f>[2]co19!$V49</f>
        <v>2</v>
      </c>
      <c r="W53" s="17">
        <f>[2]co19!$W49</f>
        <v>2</v>
      </c>
      <c r="Y53">
        <f t="shared" si="2"/>
        <v>18</v>
      </c>
      <c r="Z53" t="b">
        <f t="shared" si="3"/>
        <v>1</v>
      </c>
    </row>
    <row r="54" spans="2:26">
      <c r="B54" s="17">
        <v>49</v>
      </c>
      <c r="C54" s="17">
        <f>[2]co19!$C50</f>
        <v>15</v>
      </c>
      <c r="D54" s="17">
        <f>[2]co19!$D50</f>
        <v>0</v>
      </c>
      <c r="E54" s="17">
        <f>[2]co19!$E50</f>
        <v>0</v>
      </c>
      <c r="F54" s="17">
        <f>[2]co19!$F50</f>
        <v>1</v>
      </c>
      <c r="G54" s="17">
        <f>[2]co19!$G50</f>
        <v>0</v>
      </c>
      <c r="H54" s="17">
        <f>[2]co19!$H50</f>
        <v>0</v>
      </c>
      <c r="I54" s="17">
        <f>[2]co19!$I50</f>
        <v>0</v>
      </c>
      <c r="J54" s="17">
        <f>[2]co19!$J50</f>
        <v>0</v>
      </c>
      <c r="K54" s="17">
        <f>[2]co19!$K50</f>
        <v>0</v>
      </c>
      <c r="L54" s="17">
        <f>[2]co19!$L50</f>
        <v>0</v>
      </c>
      <c r="M54" s="17">
        <f>[2]co19!$M50</f>
        <v>0</v>
      </c>
      <c r="N54" s="17">
        <f>[2]co19!$N50</f>
        <v>0</v>
      </c>
      <c r="O54" s="17">
        <f>[2]co19!$O50</f>
        <v>1</v>
      </c>
      <c r="P54" s="17">
        <f>[2]co19!$P50</f>
        <v>4</v>
      </c>
      <c r="Q54" s="17">
        <f>[2]co19!$Q50</f>
        <v>0</v>
      </c>
      <c r="R54" s="17">
        <f>[2]co19!$R50</f>
        <v>2</v>
      </c>
      <c r="S54" s="17">
        <f>[2]co19!$S50</f>
        <v>0</v>
      </c>
      <c r="T54" s="17">
        <f>[2]co19!$T50</f>
        <v>1</v>
      </c>
      <c r="U54" s="17">
        <f>[2]co19!$U50</f>
        <v>2</v>
      </c>
      <c r="V54" s="17">
        <f>[2]co19!$V50</f>
        <v>0</v>
      </c>
      <c r="W54" s="17">
        <f>[2]co19!$W50</f>
        <v>4</v>
      </c>
      <c r="Y54">
        <f t="shared" si="2"/>
        <v>15</v>
      </c>
      <c r="Z54" t="b">
        <f t="shared" si="3"/>
        <v>1</v>
      </c>
    </row>
    <row r="55" spans="2:26">
      <c r="B55" s="17">
        <v>50</v>
      </c>
      <c r="C55" s="17">
        <f>[2]co19!$C51</f>
        <v>18</v>
      </c>
      <c r="D55" s="17">
        <f>[2]co19!$D51</f>
        <v>0</v>
      </c>
      <c r="E55" s="17">
        <f>[2]co19!$E51</f>
        <v>2</v>
      </c>
      <c r="F55" s="17">
        <f>[2]co19!$F51</f>
        <v>1</v>
      </c>
      <c r="G55" s="17">
        <f>[2]co19!$G51</f>
        <v>0</v>
      </c>
      <c r="H55" s="17">
        <f>[2]co19!$H51</f>
        <v>0</v>
      </c>
      <c r="I55" s="17">
        <f>[2]co19!$I51</f>
        <v>0</v>
      </c>
      <c r="J55" s="17">
        <f>[2]co19!$J51</f>
        <v>0</v>
      </c>
      <c r="K55" s="17">
        <f>[2]co19!$K51</f>
        <v>0</v>
      </c>
      <c r="L55" s="17">
        <f>[2]co19!$L51</f>
        <v>0</v>
      </c>
      <c r="M55" s="17">
        <f>[2]co19!$M51</f>
        <v>0</v>
      </c>
      <c r="N55" s="17">
        <f>[2]co19!$N51</f>
        <v>0</v>
      </c>
      <c r="O55" s="17">
        <f>[2]co19!$O51</f>
        <v>2</v>
      </c>
      <c r="P55" s="17">
        <f>[2]co19!$P51</f>
        <v>1</v>
      </c>
      <c r="Q55" s="17">
        <f>[2]co19!$Q51</f>
        <v>3</v>
      </c>
      <c r="R55" s="17">
        <f>[2]co19!$R51</f>
        <v>0</v>
      </c>
      <c r="S55" s="17">
        <f>[2]co19!$S51</f>
        <v>1</v>
      </c>
      <c r="T55" s="17">
        <f>[2]co19!$T51</f>
        <v>2</v>
      </c>
      <c r="U55" s="17">
        <f>[2]co19!$U51</f>
        <v>1</v>
      </c>
      <c r="V55" s="17">
        <f>[2]co19!$V51</f>
        <v>2</v>
      </c>
      <c r="W55" s="17">
        <f>[2]co19!$W51</f>
        <v>3</v>
      </c>
      <c r="Y55">
        <f t="shared" si="2"/>
        <v>18</v>
      </c>
      <c r="Z55" t="b">
        <f t="shared" si="3"/>
        <v>1</v>
      </c>
    </row>
    <row r="56" spans="2:26">
      <c r="B56" s="17">
        <v>51</v>
      </c>
      <c r="C56" s="17">
        <f>[2]co19!$C52</f>
        <v>18</v>
      </c>
      <c r="D56" s="17">
        <f>[2]co19!$D52</f>
        <v>0</v>
      </c>
      <c r="E56" s="17">
        <f>[2]co19!$E52</f>
        <v>0</v>
      </c>
      <c r="F56" s="17">
        <f>[2]co19!$F52</f>
        <v>0</v>
      </c>
      <c r="G56" s="17">
        <f>[2]co19!$G52</f>
        <v>0</v>
      </c>
      <c r="H56" s="17">
        <f>[2]co19!$H52</f>
        <v>1</v>
      </c>
      <c r="I56" s="17">
        <f>[2]co19!$I52</f>
        <v>0</v>
      </c>
      <c r="J56" s="17">
        <f>[2]co19!$J52</f>
        <v>0</v>
      </c>
      <c r="K56" s="17">
        <f>[2]co19!$K52</f>
        <v>0</v>
      </c>
      <c r="L56" s="17">
        <f>[2]co19!$L52</f>
        <v>0</v>
      </c>
      <c r="M56" s="17">
        <f>[2]co19!$M52</f>
        <v>0</v>
      </c>
      <c r="N56" s="17">
        <f>[2]co19!$N52</f>
        <v>0</v>
      </c>
      <c r="O56" s="17">
        <f>[2]co19!$O52</f>
        <v>0</v>
      </c>
      <c r="P56" s="17">
        <f>[2]co19!$P52</f>
        <v>2</v>
      </c>
      <c r="Q56" s="17">
        <f>[2]co19!$Q52</f>
        <v>0</v>
      </c>
      <c r="R56" s="17">
        <f>[2]co19!$R52</f>
        <v>2</v>
      </c>
      <c r="S56" s="17">
        <f>[2]co19!$S52</f>
        <v>0</v>
      </c>
      <c r="T56" s="17">
        <f>[2]co19!$T52</f>
        <v>2</v>
      </c>
      <c r="U56" s="17">
        <f>[2]co19!$U52</f>
        <v>1</v>
      </c>
      <c r="V56" s="17">
        <f>[2]co19!$V52</f>
        <v>5</v>
      </c>
      <c r="W56" s="17">
        <f>[2]co19!$W52</f>
        <v>5</v>
      </c>
      <c r="Y56">
        <f t="shared" si="2"/>
        <v>18</v>
      </c>
      <c r="Z56" t="b">
        <f t="shared" si="3"/>
        <v>1</v>
      </c>
    </row>
    <row r="57" spans="2:26">
      <c r="B57" s="17">
        <v>52</v>
      </c>
      <c r="C57" s="17">
        <f>[2]co19!$C53</f>
        <v>16</v>
      </c>
      <c r="D57" s="17">
        <f>[2]co19!$D53</f>
        <v>0</v>
      </c>
      <c r="E57" s="17">
        <f>[2]co19!$E53</f>
        <v>0</v>
      </c>
      <c r="F57" s="17">
        <f>[2]co19!$F53</f>
        <v>0</v>
      </c>
      <c r="G57" s="17">
        <f>[2]co19!$G53</f>
        <v>0</v>
      </c>
      <c r="H57" s="17">
        <f>[2]co19!$H53</f>
        <v>0</v>
      </c>
      <c r="I57" s="17">
        <f>[2]co19!$I53</f>
        <v>0</v>
      </c>
      <c r="J57" s="17">
        <f>[2]co19!$J53</f>
        <v>0</v>
      </c>
      <c r="K57" s="17">
        <f>[2]co19!$K53</f>
        <v>0</v>
      </c>
      <c r="L57" s="17">
        <f>[2]co19!$L53</f>
        <v>0</v>
      </c>
      <c r="M57" s="17">
        <f>[2]co19!$M53</f>
        <v>0</v>
      </c>
      <c r="N57" s="17">
        <f>[2]co19!$N53</f>
        <v>1</v>
      </c>
      <c r="O57" s="17">
        <f>[2]co19!$O53</f>
        <v>0</v>
      </c>
      <c r="P57" s="17">
        <f>[2]co19!$P53</f>
        <v>1</v>
      </c>
      <c r="Q57" s="17">
        <f>[2]co19!$Q53</f>
        <v>1</v>
      </c>
      <c r="R57" s="17">
        <f>[2]co19!$R53</f>
        <v>2</v>
      </c>
      <c r="S57" s="17">
        <f>[2]co19!$S53</f>
        <v>2</v>
      </c>
      <c r="T57" s="17">
        <f>[2]co19!$T53</f>
        <v>0</v>
      </c>
      <c r="U57" s="17">
        <f>[2]co19!$U53</f>
        <v>2</v>
      </c>
      <c r="V57" s="17">
        <f>[2]co19!$V53</f>
        <v>4</v>
      </c>
      <c r="W57" s="17">
        <f>[2]co19!$W53</f>
        <v>3</v>
      </c>
      <c r="Y57">
        <f t="shared" si="2"/>
        <v>16</v>
      </c>
      <c r="Z57" t="b">
        <f t="shared" si="3"/>
        <v>1</v>
      </c>
    </row>
    <row r="58" spans="2:26">
      <c r="B58" s="17">
        <v>53</v>
      </c>
      <c r="C58" s="17" t="e">
        <f>[2]co19!$C54</f>
        <v>#N/A</v>
      </c>
      <c r="D58" s="17" t="e">
        <f>[2]co19!$D54</f>
        <v>#N/A</v>
      </c>
      <c r="E58" s="17" t="e">
        <f>[2]co19!$E54</f>
        <v>#N/A</v>
      </c>
      <c r="F58" s="17" t="e">
        <f>[2]co19!$F54</f>
        <v>#N/A</v>
      </c>
      <c r="G58" s="17" t="e">
        <f>[2]co19!$G54</f>
        <v>#N/A</v>
      </c>
      <c r="H58" s="17" t="e">
        <f>[2]co19!$H54</f>
        <v>#N/A</v>
      </c>
      <c r="I58" s="17" t="e">
        <f>[2]co19!$I54</f>
        <v>#N/A</v>
      </c>
      <c r="J58" s="17" t="e">
        <f>[2]co19!$J54</f>
        <v>#N/A</v>
      </c>
      <c r="K58" s="17" t="e">
        <f>[2]co19!$K54</f>
        <v>#N/A</v>
      </c>
      <c r="L58" s="17" t="e">
        <f>[2]co19!$L54</f>
        <v>#N/A</v>
      </c>
      <c r="M58" s="17" t="e">
        <f>[2]co19!$M54</f>
        <v>#N/A</v>
      </c>
      <c r="N58" s="17" t="e">
        <f>[2]co19!$N54</f>
        <v>#N/A</v>
      </c>
      <c r="O58" s="17" t="e">
        <f>[2]co19!$O54</f>
        <v>#N/A</v>
      </c>
      <c r="P58" s="17" t="e">
        <f>[2]co19!$P54</f>
        <v>#N/A</v>
      </c>
      <c r="Q58" s="17" t="e">
        <f>[2]co19!$Q54</f>
        <v>#N/A</v>
      </c>
      <c r="R58" s="17" t="e">
        <f>[2]co19!$R54</f>
        <v>#N/A</v>
      </c>
      <c r="S58" s="17" t="e">
        <f>[2]co19!$S54</f>
        <v>#N/A</v>
      </c>
      <c r="T58" s="17" t="e">
        <f>[2]co19!$T54</f>
        <v>#N/A</v>
      </c>
      <c r="U58" s="17" t="e">
        <f>[2]co19!$U54</f>
        <v>#N/A</v>
      </c>
      <c r="V58" s="17" t="e">
        <f>[2]co19!$V54</f>
        <v>#N/A</v>
      </c>
      <c r="W58" s="17" t="e">
        <f>[2]co19!$W54</f>
        <v>#N/A</v>
      </c>
      <c r="Y58" t="e">
        <f t="shared" si="2"/>
        <v>#N/A</v>
      </c>
      <c r="Z58" t="str">
        <f t="shared" si="3"/>
        <v>-</v>
      </c>
    </row>
    <row r="60" spans="2:26">
      <c r="B60" s="2" t="s">
        <v>66</v>
      </c>
      <c r="C60" s="2">
        <f t="array" ref="C60">+SUM(IF(NOT(ISERROR(C6:C57)),C6:C57))</f>
        <v>9441</v>
      </c>
      <c r="D60" s="2">
        <f t="array" ref="D60">+SUM(IF(NOT(ISERROR(D6:D57)),D6:D57))</f>
        <v>202</v>
      </c>
      <c r="E60" s="2">
        <f t="array" ref="E60">+SUM(IF(NOT(ISERROR(E6:E57)),E6:E57))</f>
        <v>167</v>
      </c>
      <c r="F60" s="2">
        <f t="array" ref="F60">+SUM(IF(NOT(ISERROR(F6:F57)),F6:F57))</f>
        <v>204</v>
      </c>
      <c r="G60" s="2">
        <f t="array" ref="G60">+SUM(IF(NOT(ISERROR(G6:G57)),G6:G57))</f>
        <v>95</v>
      </c>
      <c r="H60" s="2">
        <f t="array" ref="H60">+SUM(IF(NOT(ISERROR(H6:H57)),H6:H57))</f>
        <v>80</v>
      </c>
      <c r="I60" s="2">
        <f t="array" ref="I60">+SUM(IF(NOT(ISERROR(I6:I57)),I6:I57))</f>
        <v>61</v>
      </c>
      <c r="J60" s="2">
        <f t="array" ref="J60">+SUM(IF(NOT(ISERROR(J6:J57)),J6:J57))</f>
        <v>69</v>
      </c>
      <c r="K60" s="2">
        <f t="array" ref="K60">+SUM(IF(NOT(ISERROR(K6:K57)),K6:K57))</f>
        <v>78</v>
      </c>
      <c r="L60" s="2">
        <f t="array" ref="L60">+SUM(IF(NOT(ISERROR(L6:L57)),L6:L57))</f>
        <v>52</v>
      </c>
      <c r="M60" s="2">
        <f t="array" ref="M60">+SUM(IF(NOT(ISERROR(M6:M57)),M6:M57))</f>
        <v>72</v>
      </c>
      <c r="N60" s="2">
        <f t="array" ref="N60">+SUM(IF(NOT(ISERROR(N6:N57)),N6:N57))</f>
        <v>82</v>
      </c>
      <c r="O60" s="2">
        <f t="array" ref="O60">+SUM(IF(NOT(ISERROR(O6:O57)),O6:O57))</f>
        <v>404</v>
      </c>
      <c r="P60" s="2">
        <f t="array" ref="P60">+SUM(IF(NOT(ISERROR(P6:P57)),P6:P57))</f>
        <v>370</v>
      </c>
      <c r="Q60" s="2">
        <f t="array" ref="Q60">+SUM(IF(NOT(ISERROR(Q6:Q57)),Q6:Q57))</f>
        <v>810</v>
      </c>
      <c r="R60" s="2">
        <f t="array" ref="R60">+SUM(IF(NOT(ISERROR(R6:R57)),R6:R57))</f>
        <v>856</v>
      </c>
      <c r="S60" s="2">
        <f t="array" ref="S60">+SUM(IF(NOT(ISERROR(S6:S57)),S6:S57))</f>
        <v>920</v>
      </c>
      <c r="T60" s="2">
        <f t="array" ref="T60">+SUM(IF(NOT(ISERROR(T6:T57)),T6:T57))</f>
        <v>1095</v>
      </c>
      <c r="U60" s="2">
        <f t="array" ref="U60">+SUM(IF(NOT(ISERROR(U6:U57)),U6:U57))</f>
        <v>1020</v>
      </c>
      <c r="V60" s="2">
        <f t="array" ref="V60">+SUM(IF(NOT(ISERROR(V6:V57)),V6:V57))</f>
        <v>1251</v>
      </c>
      <c r="W60" s="2">
        <f t="array" ref="W60">+SUM(IF(NOT(ISERROR(W6:W57)),W6:W57))</f>
        <v>1553</v>
      </c>
      <c r="X60" s="2"/>
      <c r="Y60" s="2">
        <f>+SUM(D60:W60)</f>
        <v>9441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2.1396038555237791</v>
      </c>
      <c r="E61" s="4">
        <f t="shared" si="4"/>
        <v>1.7688804152102531</v>
      </c>
      <c r="F61" s="4">
        <f t="shared" si="4"/>
        <v>2.1607880521131233</v>
      </c>
      <c r="G61" s="4">
        <f t="shared" si="4"/>
        <v>1.0062493379938566</v>
      </c>
      <c r="H61" s="4">
        <f t="shared" si="4"/>
        <v>0.84736786357377403</v>
      </c>
      <c r="I61" s="4">
        <f t="shared" si="4"/>
        <v>0.64611799597500275</v>
      </c>
      <c r="J61" s="4">
        <f t="shared" si="4"/>
        <v>0.73085478233237999</v>
      </c>
      <c r="K61" s="4">
        <f t="shared" si="4"/>
        <v>0.82618366698442958</v>
      </c>
      <c r="L61" s="4">
        <f t="shared" si="4"/>
        <v>0.55078911132295305</v>
      </c>
      <c r="M61" s="4">
        <f t="shared" si="4"/>
        <v>0.76263107721639656</v>
      </c>
      <c r="N61" s="4">
        <f t="shared" si="4"/>
        <v>0.86855206016311826</v>
      </c>
      <c r="O61" s="4">
        <f t="shared" si="4"/>
        <v>4.2792077110475581</v>
      </c>
      <c r="P61" s="4">
        <f t="shared" si="4"/>
        <v>3.9190763690287045</v>
      </c>
      <c r="Q61" s="4">
        <f t="shared" si="4"/>
        <v>8.5795996186844601</v>
      </c>
      <c r="R61" s="4">
        <f t="shared" si="4"/>
        <v>9.0668361402393813</v>
      </c>
      <c r="S61" s="4">
        <f t="shared" si="4"/>
        <v>9.7447304310984002</v>
      </c>
      <c r="T61" s="4">
        <f t="shared" si="4"/>
        <v>11.598347632666032</v>
      </c>
      <c r="U61" s="4">
        <f t="shared" si="4"/>
        <v>10.803940260565618</v>
      </c>
      <c r="V61" s="4">
        <f t="shared" si="4"/>
        <v>13.250714966634892</v>
      </c>
      <c r="W61" s="4">
        <f t="shared" si="4"/>
        <v>16.449528651625887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9441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180</v>
      </c>
      <c r="E68" s="6" t="s">
        <v>179</v>
      </c>
      <c r="F68" s="6" t="s">
        <v>181</v>
      </c>
      <c r="G68" s="6" t="s">
        <v>182</v>
      </c>
      <c r="H68" s="6" t="s">
        <v>183</v>
      </c>
      <c r="I68" s="6" t="s">
        <v>184</v>
      </c>
      <c r="J68" s="6" t="s">
        <v>185</v>
      </c>
      <c r="K68" s="6" t="s">
        <v>186</v>
      </c>
      <c r="L68" s="6" t="s">
        <v>187</v>
      </c>
      <c r="M68" s="6" t="s">
        <v>188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3">
        <v>1</v>
      </c>
      <c r="C69" s="103">
        <f t="shared" ref="C69:C121" si="5">C6</f>
        <v>126</v>
      </c>
      <c r="D69" s="103">
        <f t="shared" ref="D69:D121" si="6">SUM(D6:E6)</f>
        <v>3</v>
      </c>
      <c r="E69" s="103">
        <f t="shared" ref="E69:E91" si="7">SUM(F6:I6)</f>
        <v>1</v>
      </c>
      <c r="F69" s="103">
        <f t="shared" ref="F69:F91" si="8">SUM(J6:N6)</f>
        <v>2</v>
      </c>
      <c r="G69" s="103">
        <f t="shared" ref="G69:L91" si="9">O6</f>
        <v>3</v>
      </c>
      <c r="H69" s="103">
        <f t="shared" si="9"/>
        <v>3</v>
      </c>
      <c r="I69" s="103">
        <f t="shared" si="9"/>
        <v>21</v>
      </c>
      <c r="J69" s="103">
        <f t="shared" si="9"/>
        <v>20</v>
      </c>
      <c r="K69" s="103">
        <f t="shared" si="9"/>
        <v>10</v>
      </c>
      <c r="L69" s="103">
        <f t="shared" si="9"/>
        <v>18</v>
      </c>
      <c r="M69" s="103">
        <f t="shared" ref="M69:M91" si="10">SUM(U6:W6)</f>
        <v>45</v>
      </c>
      <c r="N69" s="104"/>
      <c r="O69" s="104">
        <f t="shared" ref="O69:O91" si="11">+SUM(D69:M69)</f>
        <v>126</v>
      </c>
      <c r="P69" s="104" t="b">
        <f t="shared" ref="P69:P121" si="12">IF(AND(ISERROR(C69),ISERROR(O69)),"-",C69=O69)</f>
        <v>1</v>
      </c>
      <c r="Q69" s="104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89</v>
      </c>
      <c r="D70" s="17">
        <f t="shared" si="6"/>
        <v>3</v>
      </c>
      <c r="E70" s="17">
        <f t="shared" si="7"/>
        <v>8</v>
      </c>
      <c r="F70" s="17">
        <f t="shared" si="8"/>
        <v>4</v>
      </c>
      <c r="G70" s="17">
        <f t="shared" si="9"/>
        <v>1</v>
      </c>
      <c r="H70" s="17">
        <f t="shared" si="9"/>
        <v>4</v>
      </c>
      <c r="I70" s="17">
        <f t="shared" si="9"/>
        <v>15</v>
      </c>
      <c r="J70" s="17">
        <f t="shared" si="9"/>
        <v>7</v>
      </c>
      <c r="K70" s="17">
        <f t="shared" si="9"/>
        <v>9</v>
      </c>
      <c r="L70" s="17">
        <f t="shared" si="9"/>
        <v>9</v>
      </c>
      <c r="M70" s="17">
        <f t="shared" si="10"/>
        <v>29</v>
      </c>
      <c r="O70">
        <f t="shared" si="11"/>
        <v>89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122</v>
      </c>
      <c r="D71" s="17">
        <f t="shared" si="6"/>
        <v>0</v>
      </c>
      <c r="E71" s="17">
        <f t="shared" si="7"/>
        <v>4</v>
      </c>
      <c r="F71" s="17">
        <f t="shared" si="8"/>
        <v>7</v>
      </c>
      <c r="G71" s="17">
        <f t="shared" si="9"/>
        <v>4</v>
      </c>
      <c r="H71" s="17">
        <f t="shared" si="9"/>
        <v>6</v>
      </c>
      <c r="I71" s="17">
        <f t="shared" si="9"/>
        <v>11</v>
      </c>
      <c r="J71" s="17">
        <f t="shared" si="9"/>
        <v>15</v>
      </c>
      <c r="K71" s="17">
        <f t="shared" si="9"/>
        <v>16</v>
      </c>
      <c r="L71" s="17">
        <f t="shared" si="9"/>
        <v>21</v>
      </c>
      <c r="M71" s="17">
        <f t="shared" si="10"/>
        <v>38</v>
      </c>
      <c r="O71">
        <f t="shared" si="11"/>
        <v>122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73</v>
      </c>
      <c r="D72" s="17">
        <f t="shared" si="6"/>
        <v>3</v>
      </c>
      <c r="E72" s="17">
        <f t="shared" si="7"/>
        <v>3</v>
      </c>
      <c r="F72" s="17">
        <f t="shared" si="8"/>
        <v>3</v>
      </c>
      <c r="G72" s="17">
        <f t="shared" si="9"/>
        <v>2</v>
      </c>
      <c r="H72" s="17">
        <f t="shared" si="9"/>
        <v>3</v>
      </c>
      <c r="I72" s="17">
        <f t="shared" si="9"/>
        <v>6</v>
      </c>
      <c r="J72" s="17">
        <f t="shared" si="9"/>
        <v>4</v>
      </c>
      <c r="K72" s="17">
        <f t="shared" si="9"/>
        <v>12</v>
      </c>
      <c r="L72" s="17">
        <f t="shared" si="9"/>
        <v>14</v>
      </c>
      <c r="M72" s="17">
        <f t="shared" si="10"/>
        <v>23</v>
      </c>
      <c r="O72">
        <f t="shared" si="11"/>
        <v>73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57</v>
      </c>
      <c r="D73" s="17">
        <f t="shared" si="6"/>
        <v>2</v>
      </c>
      <c r="E73" s="17">
        <f t="shared" si="7"/>
        <v>5</v>
      </c>
      <c r="F73" s="17">
        <f t="shared" si="8"/>
        <v>2</v>
      </c>
      <c r="G73" s="17">
        <f t="shared" si="9"/>
        <v>3</v>
      </c>
      <c r="H73" s="17">
        <f t="shared" si="9"/>
        <v>4</v>
      </c>
      <c r="I73" s="17">
        <f t="shared" si="9"/>
        <v>3</v>
      </c>
      <c r="J73" s="17">
        <f t="shared" si="9"/>
        <v>6</v>
      </c>
      <c r="K73" s="17">
        <f t="shared" si="9"/>
        <v>5</v>
      </c>
      <c r="L73" s="17">
        <f t="shared" si="9"/>
        <v>6</v>
      </c>
      <c r="M73" s="17">
        <f t="shared" si="10"/>
        <v>21</v>
      </c>
      <c r="O73">
        <f t="shared" si="11"/>
        <v>57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57</v>
      </c>
      <c r="D74" s="17">
        <f t="shared" si="6"/>
        <v>4</v>
      </c>
      <c r="E74" s="17">
        <f t="shared" si="7"/>
        <v>2</v>
      </c>
      <c r="F74" s="17">
        <f t="shared" si="8"/>
        <v>2</v>
      </c>
      <c r="G74" s="17">
        <f t="shared" si="9"/>
        <v>4</v>
      </c>
      <c r="H74" s="17">
        <f t="shared" si="9"/>
        <v>3</v>
      </c>
      <c r="I74" s="17">
        <f t="shared" si="9"/>
        <v>8</v>
      </c>
      <c r="J74" s="17">
        <f t="shared" si="9"/>
        <v>6</v>
      </c>
      <c r="K74" s="17">
        <f t="shared" si="9"/>
        <v>8</v>
      </c>
      <c r="L74" s="17">
        <f t="shared" si="9"/>
        <v>6</v>
      </c>
      <c r="M74" s="17">
        <f t="shared" si="10"/>
        <v>14</v>
      </c>
      <c r="O74">
        <f t="shared" si="11"/>
        <v>57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88</v>
      </c>
      <c r="D75" s="17">
        <f t="shared" si="6"/>
        <v>1</v>
      </c>
      <c r="E75" s="17">
        <f t="shared" si="7"/>
        <v>1</v>
      </c>
      <c r="F75" s="17">
        <f t="shared" si="8"/>
        <v>7</v>
      </c>
      <c r="G75" s="17">
        <f t="shared" si="9"/>
        <v>2</v>
      </c>
      <c r="H75" s="17">
        <f t="shared" si="9"/>
        <v>1</v>
      </c>
      <c r="I75" s="17">
        <f t="shared" si="9"/>
        <v>9</v>
      </c>
      <c r="J75" s="17">
        <f t="shared" si="9"/>
        <v>8</v>
      </c>
      <c r="K75" s="17">
        <f t="shared" si="9"/>
        <v>7</v>
      </c>
      <c r="L75" s="17">
        <f t="shared" si="9"/>
        <v>17</v>
      </c>
      <c r="M75" s="17">
        <f t="shared" si="10"/>
        <v>35</v>
      </c>
      <c r="O75">
        <f t="shared" si="11"/>
        <v>88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76</v>
      </c>
      <c r="D76" s="17">
        <f t="shared" si="6"/>
        <v>3</v>
      </c>
      <c r="E76" s="17">
        <f t="shared" si="7"/>
        <v>2</v>
      </c>
      <c r="F76" s="17">
        <f t="shared" si="8"/>
        <v>1</v>
      </c>
      <c r="G76" s="17">
        <f t="shared" si="9"/>
        <v>1</v>
      </c>
      <c r="H76" s="17">
        <f t="shared" si="9"/>
        <v>2</v>
      </c>
      <c r="I76" s="17">
        <f t="shared" si="9"/>
        <v>9</v>
      </c>
      <c r="J76" s="17">
        <f t="shared" si="9"/>
        <v>6</v>
      </c>
      <c r="K76" s="17">
        <f t="shared" si="9"/>
        <v>8</v>
      </c>
      <c r="L76" s="17">
        <f t="shared" si="9"/>
        <v>6</v>
      </c>
      <c r="M76" s="17">
        <f t="shared" si="10"/>
        <v>38</v>
      </c>
      <c r="O76">
        <f t="shared" si="11"/>
        <v>76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88</v>
      </c>
      <c r="D77" s="17">
        <f t="shared" si="6"/>
        <v>0</v>
      </c>
      <c r="E77" s="17">
        <f t="shared" si="7"/>
        <v>4</v>
      </c>
      <c r="F77" s="17">
        <f t="shared" si="8"/>
        <v>2</v>
      </c>
      <c r="G77" s="17">
        <f t="shared" si="9"/>
        <v>1</v>
      </c>
      <c r="H77" s="17">
        <f t="shared" si="9"/>
        <v>6</v>
      </c>
      <c r="I77" s="17">
        <f t="shared" si="9"/>
        <v>8</v>
      </c>
      <c r="J77" s="17">
        <f t="shared" si="9"/>
        <v>8</v>
      </c>
      <c r="K77" s="17">
        <f t="shared" si="9"/>
        <v>7</v>
      </c>
      <c r="L77" s="17">
        <f t="shared" si="9"/>
        <v>16</v>
      </c>
      <c r="M77" s="17">
        <f t="shared" si="10"/>
        <v>36</v>
      </c>
      <c r="O77">
        <f t="shared" si="11"/>
        <v>88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67</v>
      </c>
      <c r="D78" s="17">
        <f t="shared" si="6"/>
        <v>1</v>
      </c>
      <c r="E78" s="17">
        <f t="shared" si="7"/>
        <v>2</v>
      </c>
      <c r="F78" s="17">
        <f t="shared" si="8"/>
        <v>5</v>
      </c>
      <c r="G78" s="17">
        <f t="shared" si="9"/>
        <v>1</v>
      </c>
      <c r="H78" s="17">
        <f t="shared" si="9"/>
        <v>1</v>
      </c>
      <c r="I78" s="17">
        <f t="shared" si="9"/>
        <v>2</v>
      </c>
      <c r="J78" s="17">
        <f t="shared" si="9"/>
        <v>8</v>
      </c>
      <c r="K78" s="17">
        <f t="shared" si="9"/>
        <v>9</v>
      </c>
      <c r="L78" s="17">
        <f t="shared" si="9"/>
        <v>10</v>
      </c>
      <c r="M78" s="17">
        <f t="shared" si="10"/>
        <v>28</v>
      </c>
      <c r="O78">
        <f t="shared" si="11"/>
        <v>67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94</v>
      </c>
      <c r="D79" s="17">
        <f t="shared" si="6"/>
        <v>2</v>
      </c>
      <c r="E79" s="17">
        <f t="shared" si="7"/>
        <v>5</v>
      </c>
      <c r="F79" s="17">
        <f t="shared" si="8"/>
        <v>6</v>
      </c>
      <c r="G79" s="17">
        <f t="shared" si="9"/>
        <v>4</v>
      </c>
      <c r="H79" s="17">
        <f t="shared" si="9"/>
        <v>3</v>
      </c>
      <c r="I79" s="17">
        <f t="shared" si="9"/>
        <v>14</v>
      </c>
      <c r="J79" s="17">
        <f t="shared" si="9"/>
        <v>5</v>
      </c>
      <c r="K79" s="17">
        <f t="shared" si="9"/>
        <v>10</v>
      </c>
      <c r="L79" s="17">
        <f t="shared" si="9"/>
        <v>10</v>
      </c>
      <c r="M79" s="17">
        <f t="shared" si="10"/>
        <v>35</v>
      </c>
      <c r="O79">
        <f t="shared" si="11"/>
        <v>94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61</v>
      </c>
      <c r="D80" s="17">
        <f t="shared" si="6"/>
        <v>6</v>
      </c>
      <c r="E80" s="17">
        <f t="shared" si="7"/>
        <v>6</v>
      </c>
      <c r="F80" s="17">
        <f t="shared" si="8"/>
        <v>5</v>
      </c>
      <c r="G80" s="17">
        <f t="shared" si="9"/>
        <v>2</v>
      </c>
      <c r="H80" s="17">
        <f t="shared" si="9"/>
        <v>1</v>
      </c>
      <c r="I80" s="17">
        <f t="shared" si="9"/>
        <v>6</v>
      </c>
      <c r="J80" s="17">
        <f t="shared" si="9"/>
        <v>6</v>
      </c>
      <c r="K80" s="17">
        <f t="shared" si="9"/>
        <v>6</v>
      </c>
      <c r="L80" s="17">
        <f t="shared" si="9"/>
        <v>3</v>
      </c>
      <c r="M80" s="17">
        <f t="shared" si="10"/>
        <v>20</v>
      </c>
      <c r="O80">
        <f t="shared" si="11"/>
        <v>61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79</v>
      </c>
      <c r="D81" s="17">
        <f t="shared" si="6"/>
        <v>2</v>
      </c>
      <c r="E81" s="17">
        <f t="shared" si="7"/>
        <v>6</v>
      </c>
      <c r="F81" s="17">
        <f t="shared" si="8"/>
        <v>5</v>
      </c>
      <c r="G81" s="17">
        <f t="shared" si="9"/>
        <v>3</v>
      </c>
      <c r="H81" s="17">
        <f t="shared" si="9"/>
        <v>4</v>
      </c>
      <c r="I81" s="17">
        <f t="shared" si="9"/>
        <v>6</v>
      </c>
      <c r="J81" s="17">
        <f t="shared" si="9"/>
        <v>11</v>
      </c>
      <c r="K81" s="17">
        <f t="shared" si="9"/>
        <v>13</v>
      </c>
      <c r="L81" s="17">
        <f t="shared" si="9"/>
        <v>5</v>
      </c>
      <c r="M81" s="17">
        <f t="shared" si="10"/>
        <v>24</v>
      </c>
      <c r="O81">
        <f t="shared" si="11"/>
        <v>79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62</v>
      </c>
      <c r="D82" s="17">
        <f t="shared" si="6"/>
        <v>2</v>
      </c>
      <c r="E82" s="17">
        <f t="shared" si="7"/>
        <v>6</v>
      </c>
      <c r="F82" s="17">
        <f t="shared" si="8"/>
        <v>4</v>
      </c>
      <c r="G82" s="17">
        <f t="shared" si="9"/>
        <v>3</v>
      </c>
      <c r="H82" s="17">
        <f t="shared" si="9"/>
        <v>1</v>
      </c>
      <c r="I82" s="17">
        <f t="shared" si="9"/>
        <v>6</v>
      </c>
      <c r="J82" s="17">
        <f t="shared" si="9"/>
        <v>5</v>
      </c>
      <c r="K82" s="17">
        <f t="shared" si="9"/>
        <v>5</v>
      </c>
      <c r="L82" s="17">
        <f t="shared" si="9"/>
        <v>9</v>
      </c>
      <c r="M82" s="17">
        <f t="shared" si="10"/>
        <v>21</v>
      </c>
      <c r="O82">
        <f t="shared" si="11"/>
        <v>62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50</v>
      </c>
      <c r="D83" s="17">
        <f t="shared" si="6"/>
        <v>2</v>
      </c>
      <c r="E83" s="17">
        <f t="shared" si="7"/>
        <v>2</v>
      </c>
      <c r="F83" s="17">
        <f t="shared" si="8"/>
        <v>1</v>
      </c>
      <c r="G83" s="17">
        <f t="shared" si="9"/>
        <v>3</v>
      </c>
      <c r="H83" s="17">
        <f t="shared" si="9"/>
        <v>1</v>
      </c>
      <c r="I83" s="17">
        <f t="shared" si="9"/>
        <v>4</v>
      </c>
      <c r="J83" s="17">
        <f t="shared" si="9"/>
        <v>3</v>
      </c>
      <c r="K83" s="17">
        <f t="shared" si="9"/>
        <v>8</v>
      </c>
      <c r="L83" s="17">
        <f t="shared" si="9"/>
        <v>3</v>
      </c>
      <c r="M83" s="17">
        <f t="shared" si="10"/>
        <v>23</v>
      </c>
      <c r="O83">
        <f t="shared" si="11"/>
        <v>50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49</v>
      </c>
      <c r="D84" s="17">
        <f t="shared" si="6"/>
        <v>1</v>
      </c>
      <c r="E84" s="17">
        <f t="shared" si="7"/>
        <v>6</v>
      </c>
      <c r="F84" s="17">
        <f t="shared" si="8"/>
        <v>2</v>
      </c>
      <c r="G84" s="17">
        <f t="shared" si="9"/>
        <v>6</v>
      </c>
      <c r="H84" s="17">
        <f t="shared" si="9"/>
        <v>2</v>
      </c>
      <c r="I84" s="17">
        <f t="shared" si="9"/>
        <v>2</v>
      </c>
      <c r="J84" s="17">
        <f t="shared" si="9"/>
        <v>1</v>
      </c>
      <c r="K84" s="17">
        <f t="shared" si="9"/>
        <v>5</v>
      </c>
      <c r="L84" s="17">
        <f t="shared" si="9"/>
        <v>6</v>
      </c>
      <c r="M84" s="17">
        <f t="shared" si="10"/>
        <v>18</v>
      </c>
      <c r="O84">
        <f t="shared" si="11"/>
        <v>49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45</v>
      </c>
      <c r="D85" s="17">
        <f t="shared" si="6"/>
        <v>1</v>
      </c>
      <c r="E85" s="17">
        <f t="shared" si="7"/>
        <v>4</v>
      </c>
      <c r="F85" s="17">
        <f t="shared" si="8"/>
        <v>1</v>
      </c>
      <c r="G85" s="17">
        <f t="shared" si="9"/>
        <v>1</v>
      </c>
      <c r="H85" s="17">
        <f t="shared" si="9"/>
        <v>1</v>
      </c>
      <c r="I85" s="17">
        <f t="shared" si="9"/>
        <v>5</v>
      </c>
      <c r="J85" s="17">
        <f t="shared" si="9"/>
        <v>8</v>
      </c>
      <c r="K85" s="17">
        <f t="shared" si="9"/>
        <v>4</v>
      </c>
      <c r="L85" s="17">
        <f t="shared" si="9"/>
        <v>6</v>
      </c>
      <c r="M85" s="17">
        <f t="shared" si="10"/>
        <v>14</v>
      </c>
      <c r="O85">
        <f t="shared" si="11"/>
        <v>45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53</v>
      </c>
      <c r="D86" s="17">
        <f t="shared" si="6"/>
        <v>2</v>
      </c>
      <c r="E86" s="17">
        <f t="shared" si="7"/>
        <v>1</v>
      </c>
      <c r="F86" s="17">
        <f t="shared" si="8"/>
        <v>0</v>
      </c>
      <c r="G86" s="17">
        <f t="shared" si="9"/>
        <v>1</v>
      </c>
      <c r="H86" s="17">
        <f t="shared" si="9"/>
        <v>2</v>
      </c>
      <c r="I86" s="17">
        <f t="shared" si="9"/>
        <v>4</v>
      </c>
      <c r="J86" s="17">
        <f t="shared" si="9"/>
        <v>5</v>
      </c>
      <c r="K86" s="17">
        <f t="shared" si="9"/>
        <v>4</v>
      </c>
      <c r="L86" s="17">
        <f t="shared" si="9"/>
        <v>7</v>
      </c>
      <c r="M86" s="17">
        <f t="shared" si="10"/>
        <v>27</v>
      </c>
      <c r="O86">
        <f t="shared" si="11"/>
        <v>53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52</v>
      </c>
      <c r="D87" s="17">
        <f t="shared" si="6"/>
        <v>4</v>
      </c>
      <c r="E87" s="17">
        <f t="shared" si="7"/>
        <v>3</v>
      </c>
      <c r="F87" s="17">
        <f t="shared" si="8"/>
        <v>3</v>
      </c>
      <c r="G87" s="17">
        <f t="shared" si="9"/>
        <v>1</v>
      </c>
      <c r="H87" s="17">
        <f t="shared" si="9"/>
        <v>0</v>
      </c>
      <c r="I87" s="17">
        <f t="shared" si="9"/>
        <v>5</v>
      </c>
      <c r="J87" s="17">
        <f t="shared" si="9"/>
        <v>8</v>
      </c>
      <c r="K87" s="17">
        <f t="shared" si="9"/>
        <v>6</v>
      </c>
      <c r="L87" s="17">
        <f t="shared" si="9"/>
        <v>7</v>
      </c>
      <c r="M87" s="17">
        <f t="shared" si="10"/>
        <v>15</v>
      </c>
      <c r="O87">
        <f t="shared" si="11"/>
        <v>52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89</v>
      </c>
      <c r="D88" s="17">
        <f t="shared" si="6"/>
        <v>1</v>
      </c>
      <c r="E88" s="17">
        <f t="shared" si="7"/>
        <v>2</v>
      </c>
      <c r="F88" s="17">
        <f t="shared" si="8"/>
        <v>1</v>
      </c>
      <c r="G88" s="17">
        <f t="shared" si="9"/>
        <v>2</v>
      </c>
      <c r="H88" s="17">
        <f t="shared" si="9"/>
        <v>5</v>
      </c>
      <c r="I88" s="17">
        <f t="shared" si="9"/>
        <v>5</v>
      </c>
      <c r="J88" s="17">
        <f t="shared" si="9"/>
        <v>8</v>
      </c>
      <c r="K88" s="17">
        <f t="shared" si="9"/>
        <v>7</v>
      </c>
      <c r="L88" s="17">
        <f t="shared" si="9"/>
        <v>11</v>
      </c>
      <c r="M88" s="17">
        <f t="shared" si="10"/>
        <v>47</v>
      </c>
      <c r="O88">
        <f t="shared" si="11"/>
        <v>89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87</v>
      </c>
      <c r="D89" s="17">
        <f t="shared" si="6"/>
        <v>4</v>
      </c>
      <c r="E89" s="17">
        <f t="shared" si="7"/>
        <v>1</v>
      </c>
      <c r="F89" s="17">
        <f t="shared" si="8"/>
        <v>3</v>
      </c>
      <c r="G89" s="17">
        <f t="shared" si="9"/>
        <v>1</v>
      </c>
      <c r="H89" s="17">
        <f t="shared" si="9"/>
        <v>3</v>
      </c>
      <c r="I89" s="17">
        <f t="shared" si="9"/>
        <v>9</v>
      </c>
      <c r="J89" s="17">
        <f t="shared" si="9"/>
        <v>10</v>
      </c>
      <c r="K89" s="17">
        <f t="shared" si="9"/>
        <v>10</v>
      </c>
      <c r="L89" s="17">
        <f t="shared" si="9"/>
        <v>14</v>
      </c>
      <c r="M89" s="17">
        <f t="shared" si="10"/>
        <v>32</v>
      </c>
      <c r="O89">
        <f t="shared" si="11"/>
        <v>87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124</v>
      </c>
      <c r="D90" s="17">
        <f t="shared" si="6"/>
        <v>4</v>
      </c>
      <c r="E90" s="17">
        <f t="shared" si="7"/>
        <v>3</v>
      </c>
      <c r="F90" s="17">
        <f t="shared" si="8"/>
        <v>4</v>
      </c>
      <c r="G90" s="17">
        <f t="shared" si="9"/>
        <v>4</v>
      </c>
      <c r="H90" s="17">
        <f t="shared" si="9"/>
        <v>11</v>
      </c>
      <c r="I90" s="17">
        <f t="shared" si="9"/>
        <v>10</v>
      </c>
      <c r="J90" s="17">
        <f t="shared" si="9"/>
        <v>9</v>
      </c>
      <c r="K90" s="17">
        <f t="shared" si="9"/>
        <v>11</v>
      </c>
      <c r="L90" s="17">
        <f t="shared" si="9"/>
        <v>11</v>
      </c>
      <c r="M90" s="17">
        <f t="shared" si="10"/>
        <v>57</v>
      </c>
      <c r="O90">
        <f t="shared" si="11"/>
        <v>124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176</v>
      </c>
      <c r="D91" s="17">
        <f t="shared" si="6"/>
        <v>13</v>
      </c>
      <c r="E91" s="17">
        <f t="shared" si="7"/>
        <v>10</v>
      </c>
      <c r="F91" s="17">
        <f t="shared" si="8"/>
        <v>5</v>
      </c>
      <c r="G91" s="17">
        <f t="shared" si="9"/>
        <v>5</v>
      </c>
      <c r="H91" s="17">
        <f t="shared" si="9"/>
        <v>10</v>
      </c>
      <c r="I91" s="17">
        <f t="shared" si="9"/>
        <v>11</v>
      </c>
      <c r="J91" s="17">
        <f t="shared" si="9"/>
        <v>14</v>
      </c>
      <c r="K91" s="17">
        <f t="shared" si="9"/>
        <v>20</v>
      </c>
      <c r="L91" s="17">
        <f t="shared" si="9"/>
        <v>23</v>
      </c>
      <c r="M91" s="17">
        <f t="shared" si="10"/>
        <v>65</v>
      </c>
      <c r="O91">
        <f t="shared" si="11"/>
        <v>176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175</v>
      </c>
      <c r="D92" s="17">
        <f t="shared" si="6"/>
        <v>3</v>
      </c>
      <c r="E92" s="17">
        <f t="shared" ref="E92:E121" si="14">SUM(F29:I29)</f>
        <v>9</v>
      </c>
      <c r="F92" s="17">
        <f t="shared" ref="F92:F121" si="15">SUM(J29:N29)</f>
        <v>5</v>
      </c>
      <c r="G92" s="17">
        <f t="shared" ref="G92:L121" si="16">O29</f>
        <v>9</v>
      </c>
      <c r="H92" s="17">
        <f t="shared" si="16"/>
        <v>6</v>
      </c>
      <c r="I92" s="17">
        <f t="shared" si="16"/>
        <v>10</v>
      </c>
      <c r="J92" s="17">
        <f t="shared" si="16"/>
        <v>14</v>
      </c>
      <c r="K92" s="17">
        <f t="shared" si="16"/>
        <v>13</v>
      </c>
      <c r="L92" s="17">
        <f t="shared" si="16"/>
        <v>23</v>
      </c>
      <c r="M92" s="17">
        <f t="shared" ref="M92:M121" si="17">SUM(U29:W29)</f>
        <v>83</v>
      </c>
      <c r="O92">
        <f t="shared" ref="O92:O121" si="18">+SUM(D92:M92)</f>
        <v>175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264</v>
      </c>
      <c r="D93" s="17">
        <f t="shared" si="6"/>
        <v>8</v>
      </c>
      <c r="E93" s="17">
        <f t="shared" si="14"/>
        <v>8</v>
      </c>
      <c r="F93" s="17">
        <f t="shared" si="15"/>
        <v>14</v>
      </c>
      <c r="G93" s="17">
        <f t="shared" si="16"/>
        <v>9</v>
      </c>
      <c r="H93" s="17">
        <f t="shared" si="16"/>
        <v>6</v>
      </c>
      <c r="I93" s="17">
        <f t="shared" si="16"/>
        <v>23</v>
      </c>
      <c r="J93" s="17">
        <f t="shared" si="16"/>
        <v>25</v>
      </c>
      <c r="K93" s="17">
        <f t="shared" si="16"/>
        <v>24</v>
      </c>
      <c r="L93" s="17">
        <f t="shared" si="16"/>
        <v>33</v>
      </c>
      <c r="M93" s="17">
        <f t="shared" si="17"/>
        <v>114</v>
      </c>
      <c r="O93">
        <f t="shared" si="18"/>
        <v>264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505</v>
      </c>
      <c r="D94" s="17">
        <f t="shared" si="6"/>
        <v>15</v>
      </c>
      <c r="E94" s="17">
        <f t="shared" si="14"/>
        <v>15</v>
      </c>
      <c r="F94" s="17">
        <f t="shared" si="15"/>
        <v>14</v>
      </c>
      <c r="G94" s="17">
        <f t="shared" si="16"/>
        <v>16</v>
      </c>
      <c r="H94" s="17">
        <f t="shared" si="16"/>
        <v>18</v>
      </c>
      <c r="I94" s="17">
        <f t="shared" si="16"/>
        <v>44</v>
      </c>
      <c r="J94" s="17">
        <f t="shared" si="16"/>
        <v>46</v>
      </c>
      <c r="K94" s="17">
        <f t="shared" si="16"/>
        <v>50</v>
      </c>
      <c r="L94" s="17">
        <f t="shared" si="16"/>
        <v>57</v>
      </c>
      <c r="M94" s="17">
        <f t="shared" si="17"/>
        <v>230</v>
      </c>
      <c r="O94">
        <f t="shared" si="18"/>
        <v>505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736</v>
      </c>
      <c r="D95" s="17">
        <f t="shared" si="6"/>
        <v>22</v>
      </c>
      <c r="E95" s="17">
        <f t="shared" si="14"/>
        <v>38</v>
      </c>
      <c r="F95" s="17">
        <f t="shared" si="15"/>
        <v>24</v>
      </c>
      <c r="G95" s="17">
        <f t="shared" si="16"/>
        <v>36</v>
      </c>
      <c r="H95" s="17">
        <f t="shared" si="16"/>
        <v>34</v>
      </c>
      <c r="I95" s="17">
        <f t="shared" si="16"/>
        <v>51</v>
      </c>
      <c r="J95" s="17">
        <f t="shared" si="16"/>
        <v>65</v>
      </c>
      <c r="K95" s="17">
        <f t="shared" si="16"/>
        <v>80</v>
      </c>
      <c r="L95" s="17">
        <f t="shared" si="16"/>
        <v>91</v>
      </c>
      <c r="M95" s="17">
        <f t="shared" si="17"/>
        <v>295</v>
      </c>
      <c r="O95">
        <f t="shared" si="18"/>
        <v>736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>
        <f>C33</f>
        <v>812</v>
      </c>
      <c r="D96" s="17">
        <f t="shared" si="6"/>
        <v>34</v>
      </c>
      <c r="E96" s="17">
        <f>SUM(F33:I33)</f>
        <v>43</v>
      </c>
      <c r="F96" s="17">
        <f>SUM(J33:N33)</f>
        <v>29</v>
      </c>
      <c r="G96" s="17">
        <f t="shared" si="16"/>
        <v>51</v>
      </c>
      <c r="H96" s="17">
        <f t="shared" si="16"/>
        <v>27</v>
      </c>
      <c r="I96" s="17">
        <f t="shared" si="16"/>
        <v>64</v>
      </c>
      <c r="J96" s="17">
        <f t="shared" si="16"/>
        <v>69</v>
      </c>
      <c r="K96" s="17">
        <f t="shared" si="16"/>
        <v>69</v>
      </c>
      <c r="L96" s="17">
        <f t="shared" si="16"/>
        <v>108</v>
      </c>
      <c r="M96" s="17">
        <f>SUM(U33:W33)</f>
        <v>318</v>
      </c>
      <c r="O96">
        <f>+SUM(D96:M96)</f>
        <v>812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7">
        <v>29</v>
      </c>
      <c r="C97" s="17">
        <f t="shared" si="5"/>
        <v>792</v>
      </c>
      <c r="D97" s="17">
        <f t="shared" si="6"/>
        <v>30</v>
      </c>
      <c r="E97" s="17">
        <f t="shared" si="14"/>
        <v>50</v>
      </c>
      <c r="F97" s="17">
        <f t="shared" si="15"/>
        <v>38</v>
      </c>
      <c r="G97" s="17">
        <f t="shared" si="16"/>
        <v>46</v>
      </c>
      <c r="H97" s="17">
        <f t="shared" si="16"/>
        <v>34</v>
      </c>
      <c r="I97" s="17">
        <f t="shared" si="16"/>
        <v>61</v>
      </c>
      <c r="J97" s="17">
        <f t="shared" si="16"/>
        <v>90</v>
      </c>
      <c r="K97" s="17">
        <f t="shared" si="16"/>
        <v>70</v>
      </c>
      <c r="L97" s="17">
        <f t="shared" si="16"/>
        <v>89</v>
      </c>
      <c r="M97" s="17">
        <f t="shared" si="17"/>
        <v>284</v>
      </c>
      <c r="O97">
        <f t="shared" si="18"/>
        <v>792</v>
      </c>
      <c r="P97" t="b">
        <f t="shared" si="12"/>
        <v>1</v>
      </c>
      <c r="Q97" t="b">
        <f t="shared" si="13"/>
        <v>1</v>
      </c>
    </row>
    <row r="98" spans="2:17">
      <c r="B98" s="17">
        <v>30</v>
      </c>
      <c r="C98" s="17">
        <f t="shared" si="5"/>
        <v>636</v>
      </c>
      <c r="D98" s="17">
        <f t="shared" si="6"/>
        <v>30</v>
      </c>
      <c r="E98" s="17">
        <f t="shared" si="14"/>
        <v>26</v>
      </c>
      <c r="F98" s="17">
        <f t="shared" si="15"/>
        <v>18</v>
      </c>
      <c r="G98" s="17">
        <f t="shared" si="16"/>
        <v>16</v>
      </c>
      <c r="H98" s="17">
        <f t="shared" si="16"/>
        <v>30</v>
      </c>
      <c r="I98" s="17">
        <f t="shared" si="16"/>
        <v>79</v>
      </c>
      <c r="J98" s="17">
        <f t="shared" si="16"/>
        <v>63</v>
      </c>
      <c r="K98" s="17">
        <f t="shared" si="16"/>
        <v>75</v>
      </c>
      <c r="L98" s="17">
        <f t="shared" si="16"/>
        <v>69</v>
      </c>
      <c r="M98" s="17">
        <f t="shared" si="17"/>
        <v>230</v>
      </c>
      <c r="O98">
        <f t="shared" si="18"/>
        <v>636</v>
      </c>
      <c r="P98" t="b">
        <f t="shared" si="12"/>
        <v>1</v>
      </c>
      <c r="Q98" t="b">
        <f t="shared" si="13"/>
        <v>1</v>
      </c>
    </row>
    <row r="99" spans="2:17">
      <c r="B99" s="17">
        <v>31</v>
      </c>
      <c r="C99" s="17">
        <f t="shared" si="5"/>
        <v>573</v>
      </c>
      <c r="D99" s="17">
        <f t="shared" si="6"/>
        <v>29</v>
      </c>
      <c r="E99" s="17">
        <f t="shared" si="14"/>
        <v>34</v>
      </c>
      <c r="F99" s="17">
        <f t="shared" si="15"/>
        <v>14</v>
      </c>
      <c r="G99" s="17">
        <f t="shared" si="16"/>
        <v>16</v>
      </c>
      <c r="H99" s="17">
        <f t="shared" si="16"/>
        <v>16</v>
      </c>
      <c r="I99" s="17">
        <f t="shared" si="16"/>
        <v>50</v>
      </c>
      <c r="J99" s="17">
        <f t="shared" si="16"/>
        <v>50</v>
      </c>
      <c r="K99" s="17">
        <f t="shared" si="16"/>
        <v>51</v>
      </c>
      <c r="L99" s="17">
        <f t="shared" si="16"/>
        <v>69</v>
      </c>
      <c r="M99" s="17">
        <f t="shared" si="17"/>
        <v>244</v>
      </c>
      <c r="O99">
        <f t="shared" si="18"/>
        <v>573</v>
      </c>
      <c r="P99" t="b">
        <f t="shared" si="12"/>
        <v>1</v>
      </c>
      <c r="Q99" t="b">
        <f t="shared" si="13"/>
        <v>1</v>
      </c>
    </row>
    <row r="100" spans="2:17">
      <c r="B100" s="17">
        <v>32</v>
      </c>
      <c r="C100" s="17">
        <f t="shared" si="5"/>
        <v>469</v>
      </c>
      <c r="D100" s="17">
        <f t="shared" si="6"/>
        <v>17</v>
      </c>
      <c r="E100" s="17">
        <f t="shared" si="14"/>
        <v>27</v>
      </c>
      <c r="F100" s="17">
        <f t="shared" si="15"/>
        <v>20</v>
      </c>
      <c r="G100" s="17">
        <f t="shared" si="16"/>
        <v>10</v>
      </c>
      <c r="H100" s="17">
        <f t="shared" si="16"/>
        <v>12</v>
      </c>
      <c r="I100" s="17">
        <f t="shared" si="16"/>
        <v>30</v>
      </c>
      <c r="J100" s="17">
        <f t="shared" si="16"/>
        <v>41</v>
      </c>
      <c r="K100" s="17">
        <f t="shared" si="16"/>
        <v>36</v>
      </c>
      <c r="L100" s="17">
        <f t="shared" si="16"/>
        <v>52</v>
      </c>
      <c r="M100" s="17">
        <f t="shared" si="17"/>
        <v>224</v>
      </c>
      <c r="O100">
        <f t="shared" si="18"/>
        <v>469</v>
      </c>
      <c r="P100" t="b">
        <f t="shared" si="12"/>
        <v>1</v>
      </c>
      <c r="Q100" t="b">
        <f t="shared" si="13"/>
        <v>1</v>
      </c>
    </row>
    <row r="101" spans="2:17">
      <c r="B101" s="17">
        <v>33</v>
      </c>
      <c r="C101" s="17">
        <f t="shared" si="5"/>
        <v>379</v>
      </c>
      <c r="D101" s="17">
        <f t="shared" si="6"/>
        <v>19</v>
      </c>
      <c r="E101" s="17">
        <f t="shared" si="14"/>
        <v>9</v>
      </c>
      <c r="F101" s="17">
        <f t="shared" si="15"/>
        <v>12</v>
      </c>
      <c r="G101" s="17">
        <f t="shared" si="16"/>
        <v>12</v>
      </c>
      <c r="H101" s="17">
        <f t="shared" si="16"/>
        <v>19</v>
      </c>
      <c r="I101" s="17">
        <f t="shared" si="16"/>
        <v>23</v>
      </c>
      <c r="J101" s="17">
        <f t="shared" si="16"/>
        <v>36</v>
      </c>
      <c r="K101" s="17">
        <f t="shared" si="16"/>
        <v>47</v>
      </c>
      <c r="L101" s="17">
        <f t="shared" si="16"/>
        <v>46</v>
      </c>
      <c r="M101" s="17">
        <f t="shared" si="17"/>
        <v>156</v>
      </c>
      <c r="O101">
        <f t="shared" si="18"/>
        <v>379</v>
      </c>
      <c r="P101" t="b">
        <f t="shared" si="12"/>
        <v>1</v>
      </c>
      <c r="Q101" t="b">
        <f t="shared" si="13"/>
        <v>1</v>
      </c>
    </row>
    <row r="102" spans="2:17">
      <c r="B102" s="17">
        <v>34</v>
      </c>
      <c r="C102" s="17">
        <f t="shared" si="5"/>
        <v>369</v>
      </c>
      <c r="D102" s="17">
        <f t="shared" si="6"/>
        <v>16</v>
      </c>
      <c r="E102" s="17">
        <f t="shared" si="14"/>
        <v>20</v>
      </c>
      <c r="F102" s="17">
        <f t="shared" si="15"/>
        <v>10</v>
      </c>
      <c r="G102" s="17">
        <f t="shared" si="16"/>
        <v>4</v>
      </c>
      <c r="H102" s="17">
        <f t="shared" si="16"/>
        <v>5</v>
      </c>
      <c r="I102" s="17">
        <f t="shared" si="16"/>
        <v>31</v>
      </c>
      <c r="J102" s="17">
        <f t="shared" si="16"/>
        <v>27</v>
      </c>
      <c r="K102" s="17">
        <f t="shared" si="16"/>
        <v>38</v>
      </c>
      <c r="L102" s="17">
        <f t="shared" si="16"/>
        <v>37</v>
      </c>
      <c r="M102" s="17">
        <f t="shared" si="17"/>
        <v>181</v>
      </c>
      <c r="O102">
        <f t="shared" si="18"/>
        <v>369</v>
      </c>
      <c r="P102" t="b">
        <f t="shared" si="12"/>
        <v>1</v>
      </c>
      <c r="Q102" t="b">
        <f t="shared" si="13"/>
        <v>1</v>
      </c>
    </row>
    <row r="103" spans="2:17">
      <c r="B103" s="17">
        <v>35</v>
      </c>
      <c r="C103" s="17">
        <f t="shared" si="5"/>
        <v>293</v>
      </c>
      <c r="D103" s="17">
        <f t="shared" si="6"/>
        <v>11</v>
      </c>
      <c r="E103" s="17">
        <f t="shared" si="14"/>
        <v>17</v>
      </c>
      <c r="F103" s="17">
        <f t="shared" si="15"/>
        <v>10</v>
      </c>
      <c r="G103" s="17">
        <f t="shared" si="16"/>
        <v>13</v>
      </c>
      <c r="H103" s="17">
        <f t="shared" si="16"/>
        <v>7</v>
      </c>
      <c r="I103" s="17">
        <f t="shared" si="16"/>
        <v>25</v>
      </c>
      <c r="J103" s="17">
        <f t="shared" si="16"/>
        <v>29</v>
      </c>
      <c r="K103" s="17">
        <f t="shared" si="16"/>
        <v>30</v>
      </c>
      <c r="L103" s="17">
        <f t="shared" si="16"/>
        <v>28</v>
      </c>
      <c r="M103" s="17">
        <f t="shared" si="17"/>
        <v>123</v>
      </c>
      <c r="O103">
        <f t="shared" si="18"/>
        <v>293</v>
      </c>
      <c r="P103" t="b">
        <f t="shared" si="12"/>
        <v>1</v>
      </c>
      <c r="Q103" t="b">
        <f t="shared" si="13"/>
        <v>1</v>
      </c>
    </row>
    <row r="104" spans="2:17">
      <c r="B104" s="17">
        <v>36</v>
      </c>
      <c r="C104" s="17">
        <f t="shared" si="5"/>
        <v>247</v>
      </c>
      <c r="D104" s="17">
        <f t="shared" si="6"/>
        <v>10</v>
      </c>
      <c r="E104" s="17">
        <f t="shared" si="14"/>
        <v>9</v>
      </c>
      <c r="F104" s="17">
        <f t="shared" si="15"/>
        <v>20</v>
      </c>
      <c r="G104" s="17">
        <f t="shared" si="16"/>
        <v>15</v>
      </c>
      <c r="H104" s="17">
        <f t="shared" si="16"/>
        <v>12</v>
      </c>
      <c r="I104" s="17">
        <f t="shared" si="16"/>
        <v>24</v>
      </c>
      <c r="J104" s="17">
        <f t="shared" si="16"/>
        <v>16</v>
      </c>
      <c r="K104" s="17">
        <f t="shared" si="16"/>
        <v>27</v>
      </c>
      <c r="L104" s="17">
        <f t="shared" si="16"/>
        <v>27</v>
      </c>
      <c r="M104" s="17">
        <f t="shared" si="17"/>
        <v>87</v>
      </c>
      <c r="O104">
        <f t="shared" si="18"/>
        <v>247</v>
      </c>
      <c r="P104" t="b">
        <f t="shared" si="12"/>
        <v>1</v>
      </c>
      <c r="Q104" t="b">
        <f t="shared" si="13"/>
        <v>1</v>
      </c>
    </row>
    <row r="105" spans="2:17">
      <c r="B105" s="17">
        <v>37</v>
      </c>
      <c r="C105" s="17">
        <f t="shared" si="5"/>
        <v>218</v>
      </c>
      <c r="D105" s="17">
        <f t="shared" si="6"/>
        <v>13</v>
      </c>
      <c r="E105" s="17">
        <f t="shared" si="14"/>
        <v>6</v>
      </c>
      <c r="F105" s="17">
        <f t="shared" si="15"/>
        <v>8</v>
      </c>
      <c r="G105" s="17">
        <f t="shared" si="16"/>
        <v>16</v>
      </c>
      <c r="H105" s="17">
        <f t="shared" si="16"/>
        <v>11</v>
      </c>
      <c r="I105" s="17">
        <f t="shared" si="16"/>
        <v>21</v>
      </c>
      <c r="J105" s="17">
        <f t="shared" si="16"/>
        <v>17</v>
      </c>
      <c r="K105" s="17">
        <f t="shared" si="16"/>
        <v>29</v>
      </c>
      <c r="L105" s="17">
        <f t="shared" si="16"/>
        <v>19</v>
      </c>
      <c r="M105" s="17">
        <f t="shared" si="17"/>
        <v>78</v>
      </c>
      <c r="O105">
        <f t="shared" si="18"/>
        <v>218</v>
      </c>
      <c r="P105" t="b">
        <f t="shared" si="12"/>
        <v>1</v>
      </c>
      <c r="Q105" t="b">
        <f t="shared" si="13"/>
        <v>1</v>
      </c>
    </row>
    <row r="106" spans="2:17">
      <c r="B106" s="17">
        <v>38</v>
      </c>
      <c r="C106" s="17">
        <f t="shared" si="5"/>
        <v>214</v>
      </c>
      <c r="D106" s="17">
        <f t="shared" si="6"/>
        <v>7</v>
      </c>
      <c r="E106" s="17">
        <f t="shared" si="14"/>
        <v>4</v>
      </c>
      <c r="F106" s="17">
        <f t="shared" si="15"/>
        <v>2</v>
      </c>
      <c r="G106" s="17">
        <f t="shared" si="16"/>
        <v>25</v>
      </c>
      <c r="H106" s="17">
        <f t="shared" si="16"/>
        <v>10</v>
      </c>
      <c r="I106" s="17">
        <f t="shared" si="16"/>
        <v>16</v>
      </c>
      <c r="J106" s="17">
        <f t="shared" si="16"/>
        <v>14</v>
      </c>
      <c r="K106" s="17">
        <f t="shared" si="16"/>
        <v>20</v>
      </c>
      <c r="L106" s="17">
        <f t="shared" si="16"/>
        <v>16</v>
      </c>
      <c r="M106" s="17">
        <f t="shared" si="17"/>
        <v>100</v>
      </c>
      <c r="O106">
        <f t="shared" si="18"/>
        <v>214</v>
      </c>
      <c r="P106" t="b">
        <f t="shared" si="12"/>
        <v>1</v>
      </c>
      <c r="Q106" t="b">
        <f t="shared" si="13"/>
        <v>1</v>
      </c>
    </row>
    <row r="107" spans="2:17">
      <c r="B107" s="17">
        <v>39</v>
      </c>
      <c r="C107" s="17">
        <f t="shared" si="5"/>
        <v>225</v>
      </c>
      <c r="D107" s="17">
        <f t="shared" si="6"/>
        <v>9</v>
      </c>
      <c r="E107" s="17">
        <f t="shared" si="14"/>
        <v>7</v>
      </c>
      <c r="F107" s="17">
        <f t="shared" si="15"/>
        <v>9</v>
      </c>
      <c r="G107" s="17">
        <f t="shared" si="16"/>
        <v>12</v>
      </c>
      <c r="H107" s="17">
        <f t="shared" si="16"/>
        <v>6</v>
      </c>
      <c r="I107" s="17">
        <f t="shared" si="16"/>
        <v>17</v>
      </c>
      <c r="J107" s="17">
        <f t="shared" si="16"/>
        <v>16</v>
      </c>
      <c r="K107" s="17">
        <f t="shared" si="16"/>
        <v>8</v>
      </c>
      <c r="L107" s="17">
        <f t="shared" si="16"/>
        <v>23</v>
      </c>
      <c r="M107" s="17">
        <f t="shared" si="17"/>
        <v>118</v>
      </c>
      <c r="O107">
        <f t="shared" si="18"/>
        <v>225</v>
      </c>
      <c r="P107" t="b">
        <f t="shared" si="12"/>
        <v>1</v>
      </c>
      <c r="Q107" t="b">
        <f t="shared" si="13"/>
        <v>1</v>
      </c>
    </row>
    <row r="108" spans="2:17">
      <c r="B108" s="17">
        <v>40</v>
      </c>
      <c r="C108" s="17">
        <f t="shared" si="5"/>
        <v>177</v>
      </c>
      <c r="D108" s="17">
        <f t="shared" si="6"/>
        <v>8</v>
      </c>
      <c r="E108" s="17">
        <f t="shared" si="14"/>
        <v>7</v>
      </c>
      <c r="F108" s="17">
        <f t="shared" si="15"/>
        <v>8</v>
      </c>
      <c r="G108" s="17">
        <f t="shared" si="16"/>
        <v>9</v>
      </c>
      <c r="H108" s="17">
        <f t="shared" si="16"/>
        <v>7</v>
      </c>
      <c r="I108" s="17">
        <f t="shared" si="16"/>
        <v>9</v>
      </c>
      <c r="J108" s="17">
        <f t="shared" si="16"/>
        <v>14</v>
      </c>
      <c r="K108" s="17">
        <f t="shared" si="16"/>
        <v>13</v>
      </c>
      <c r="L108" s="17">
        <f t="shared" si="16"/>
        <v>19</v>
      </c>
      <c r="M108" s="17">
        <f t="shared" si="17"/>
        <v>83</v>
      </c>
      <c r="O108">
        <f t="shared" si="18"/>
        <v>177</v>
      </c>
      <c r="P108" t="b">
        <f t="shared" si="12"/>
        <v>1</v>
      </c>
      <c r="Q108" t="b">
        <f t="shared" si="13"/>
        <v>1</v>
      </c>
    </row>
    <row r="109" spans="2:17">
      <c r="B109" s="17">
        <v>41</v>
      </c>
      <c r="C109" s="17">
        <f t="shared" si="5"/>
        <v>120</v>
      </c>
      <c r="D109" s="17">
        <f t="shared" si="6"/>
        <v>4</v>
      </c>
      <c r="E109" s="17">
        <f t="shared" si="14"/>
        <v>12</v>
      </c>
      <c r="F109" s="17">
        <f t="shared" si="15"/>
        <v>2</v>
      </c>
      <c r="G109" s="17">
        <f t="shared" si="16"/>
        <v>6</v>
      </c>
      <c r="H109" s="17">
        <f t="shared" si="16"/>
        <v>7</v>
      </c>
      <c r="I109" s="17">
        <f t="shared" si="16"/>
        <v>12</v>
      </c>
      <c r="J109" s="17">
        <f t="shared" si="16"/>
        <v>10</v>
      </c>
      <c r="K109" s="17">
        <f t="shared" si="16"/>
        <v>12</v>
      </c>
      <c r="L109" s="17">
        <f t="shared" si="16"/>
        <v>15</v>
      </c>
      <c r="M109" s="17">
        <f t="shared" si="17"/>
        <v>40</v>
      </c>
      <c r="O109">
        <f t="shared" si="18"/>
        <v>120</v>
      </c>
      <c r="P109" t="b">
        <f t="shared" si="12"/>
        <v>1</v>
      </c>
      <c r="Q109" t="b">
        <f t="shared" si="13"/>
        <v>1</v>
      </c>
    </row>
    <row r="110" spans="2:17">
      <c r="B110" s="17">
        <v>42</v>
      </c>
      <c r="C110" s="17">
        <f t="shared" si="5"/>
        <v>72</v>
      </c>
      <c r="D110" s="17">
        <f t="shared" si="6"/>
        <v>4</v>
      </c>
      <c r="E110" s="17">
        <f t="shared" si="14"/>
        <v>3</v>
      </c>
      <c r="F110" s="17">
        <f t="shared" si="15"/>
        <v>1</v>
      </c>
      <c r="G110" s="17">
        <f t="shared" si="16"/>
        <v>7</v>
      </c>
      <c r="H110" s="17">
        <f t="shared" si="16"/>
        <v>3</v>
      </c>
      <c r="I110" s="17">
        <f t="shared" si="16"/>
        <v>9</v>
      </c>
      <c r="J110" s="17">
        <f t="shared" si="16"/>
        <v>4</v>
      </c>
      <c r="K110" s="17">
        <f t="shared" si="16"/>
        <v>9</v>
      </c>
      <c r="L110" s="17">
        <f t="shared" si="16"/>
        <v>12</v>
      </c>
      <c r="M110" s="17">
        <f t="shared" si="17"/>
        <v>20</v>
      </c>
      <c r="O110">
        <f t="shared" si="18"/>
        <v>72</v>
      </c>
      <c r="P110" t="b">
        <f t="shared" si="12"/>
        <v>1</v>
      </c>
      <c r="Q110" t="b">
        <f t="shared" si="13"/>
        <v>1</v>
      </c>
    </row>
    <row r="111" spans="2:17">
      <c r="B111" s="17">
        <v>43</v>
      </c>
      <c r="C111" s="17">
        <f t="shared" si="5"/>
        <v>76</v>
      </c>
      <c r="D111" s="17">
        <f t="shared" si="6"/>
        <v>6</v>
      </c>
      <c r="E111" s="17">
        <f t="shared" si="14"/>
        <v>2</v>
      </c>
      <c r="F111" s="17">
        <f t="shared" si="15"/>
        <v>4</v>
      </c>
      <c r="G111" s="17">
        <f t="shared" si="16"/>
        <v>4</v>
      </c>
      <c r="H111" s="17">
        <f t="shared" si="16"/>
        <v>2</v>
      </c>
      <c r="I111" s="17">
        <f t="shared" si="16"/>
        <v>9</v>
      </c>
      <c r="J111" s="17">
        <f t="shared" si="16"/>
        <v>5</v>
      </c>
      <c r="K111" s="17">
        <f t="shared" si="16"/>
        <v>3</v>
      </c>
      <c r="L111" s="17">
        <f t="shared" si="16"/>
        <v>6</v>
      </c>
      <c r="M111" s="17">
        <f t="shared" si="17"/>
        <v>35</v>
      </c>
      <c r="O111">
        <f t="shared" si="18"/>
        <v>76</v>
      </c>
      <c r="P111" t="b">
        <f t="shared" si="12"/>
        <v>1</v>
      </c>
      <c r="Q111" t="b">
        <f t="shared" si="13"/>
        <v>1</v>
      </c>
    </row>
    <row r="112" spans="2:17">
      <c r="B112" s="17">
        <v>44</v>
      </c>
      <c r="C112" s="17">
        <f t="shared" si="5"/>
        <v>59</v>
      </c>
      <c r="D112" s="17">
        <f t="shared" si="6"/>
        <v>3</v>
      </c>
      <c r="E112" s="17">
        <f t="shared" si="14"/>
        <v>1</v>
      </c>
      <c r="F112" s="17">
        <f t="shared" si="15"/>
        <v>6</v>
      </c>
      <c r="G112" s="17">
        <f t="shared" si="16"/>
        <v>5</v>
      </c>
      <c r="H112" s="17">
        <f t="shared" si="16"/>
        <v>4</v>
      </c>
      <c r="I112" s="17">
        <f t="shared" si="16"/>
        <v>10</v>
      </c>
      <c r="J112" s="17">
        <f t="shared" si="16"/>
        <v>6</v>
      </c>
      <c r="K112" s="17">
        <f t="shared" si="16"/>
        <v>7</v>
      </c>
      <c r="L112" s="17">
        <f t="shared" si="16"/>
        <v>1</v>
      </c>
      <c r="M112" s="17">
        <f t="shared" si="17"/>
        <v>16</v>
      </c>
      <c r="O112">
        <f t="shared" si="18"/>
        <v>59</v>
      </c>
      <c r="P112" t="b">
        <f t="shared" si="12"/>
        <v>1</v>
      </c>
      <c r="Q112" t="b">
        <f t="shared" si="13"/>
        <v>1</v>
      </c>
    </row>
    <row r="113" spans="2:17">
      <c r="B113" s="17">
        <v>45</v>
      </c>
      <c r="C113" s="17">
        <f t="shared" si="5"/>
        <v>39</v>
      </c>
      <c r="D113" s="17">
        <f t="shared" si="6"/>
        <v>2</v>
      </c>
      <c r="E113" s="17">
        <f t="shared" si="14"/>
        <v>1</v>
      </c>
      <c r="F113" s="17">
        <f t="shared" si="15"/>
        <v>4</v>
      </c>
      <c r="G113" s="17">
        <f t="shared" si="16"/>
        <v>1</v>
      </c>
      <c r="H113" s="17">
        <f t="shared" si="16"/>
        <v>2</v>
      </c>
      <c r="I113" s="17">
        <f t="shared" si="16"/>
        <v>5</v>
      </c>
      <c r="J113" s="17">
        <f t="shared" si="16"/>
        <v>5</v>
      </c>
      <c r="K113" s="17">
        <f t="shared" si="16"/>
        <v>2</v>
      </c>
      <c r="L113" s="17">
        <f t="shared" si="16"/>
        <v>8</v>
      </c>
      <c r="M113" s="17">
        <f t="shared" si="17"/>
        <v>9</v>
      </c>
      <c r="O113">
        <f t="shared" si="18"/>
        <v>39</v>
      </c>
      <c r="P113" t="b">
        <f t="shared" si="12"/>
        <v>1</v>
      </c>
      <c r="Q113" t="b">
        <f t="shared" si="13"/>
        <v>1</v>
      </c>
    </row>
    <row r="114" spans="2:17">
      <c r="B114" s="17">
        <v>46</v>
      </c>
      <c r="C114" s="17">
        <f t="shared" si="5"/>
        <v>23</v>
      </c>
      <c r="D114" s="17">
        <f t="shared" si="6"/>
        <v>2</v>
      </c>
      <c r="E114" s="17">
        <f t="shared" si="14"/>
        <v>0</v>
      </c>
      <c r="F114" s="17">
        <f t="shared" si="15"/>
        <v>2</v>
      </c>
      <c r="G114" s="17">
        <f t="shared" si="16"/>
        <v>3</v>
      </c>
      <c r="H114" s="17">
        <f t="shared" si="16"/>
        <v>4</v>
      </c>
      <c r="I114" s="17">
        <f t="shared" si="16"/>
        <v>3</v>
      </c>
      <c r="J114" s="17">
        <f t="shared" si="16"/>
        <v>2</v>
      </c>
      <c r="K114" s="17">
        <f t="shared" si="16"/>
        <v>3</v>
      </c>
      <c r="L114" s="17">
        <f t="shared" si="16"/>
        <v>0</v>
      </c>
      <c r="M114" s="17">
        <f t="shared" si="17"/>
        <v>4</v>
      </c>
      <c r="O114">
        <f t="shared" si="18"/>
        <v>23</v>
      </c>
      <c r="P114" t="b">
        <f t="shared" si="12"/>
        <v>1</v>
      </c>
      <c r="Q114" t="b">
        <f t="shared" si="13"/>
        <v>1</v>
      </c>
    </row>
    <row r="115" spans="2:17">
      <c r="B115" s="17">
        <v>47</v>
      </c>
      <c r="C115" s="17">
        <f t="shared" si="5"/>
        <v>19</v>
      </c>
      <c r="D115" s="17">
        <f t="shared" si="6"/>
        <v>1</v>
      </c>
      <c r="E115" s="17">
        <f t="shared" si="14"/>
        <v>0</v>
      </c>
      <c r="F115" s="17">
        <f t="shared" si="15"/>
        <v>2</v>
      </c>
      <c r="G115" s="17">
        <f t="shared" si="16"/>
        <v>2</v>
      </c>
      <c r="H115" s="17">
        <f t="shared" si="16"/>
        <v>2</v>
      </c>
      <c r="I115" s="17">
        <f t="shared" si="16"/>
        <v>1</v>
      </c>
      <c r="J115" s="17">
        <f t="shared" si="16"/>
        <v>3</v>
      </c>
      <c r="K115" s="17">
        <f t="shared" si="16"/>
        <v>0</v>
      </c>
      <c r="L115" s="17">
        <f t="shared" si="16"/>
        <v>0</v>
      </c>
      <c r="M115" s="17">
        <f t="shared" si="17"/>
        <v>8</v>
      </c>
      <c r="O115">
        <f t="shared" si="18"/>
        <v>19</v>
      </c>
      <c r="P115" t="b">
        <f t="shared" si="12"/>
        <v>1</v>
      </c>
      <c r="Q115" t="b">
        <f t="shared" si="13"/>
        <v>1</v>
      </c>
    </row>
    <row r="116" spans="2:17">
      <c r="B116" s="17">
        <v>48</v>
      </c>
      <c r="C116" s="17">
        <f t="shared" si="5"/>
        <v>18</v>
      </c>
      <c r="D116" s="17">
        <f t="shared" si="6"/>
        <v>0</v>
      </c>
      <c r="E116" s="17">
        <f t="shared" si="14"/>
        <v>2</v>
      </c>
      <c r="F116" s="17">
        <f t="shared" si="15"/>
        <v>1</v>
      </c>
      <c r="G116" s="17">
        <f t="shared" si="16"/>
        <v>0</v>
      </c>
      <c r="H116" s="17">
        <f t="shared" si="16"/>
        <v>1</v>
      </c>
      <c r="I116" s="17">
        <f t="shared" si="16"/>
        <v>0</v>
      </c>
      <c r="J116" s="17">
        <f t="shared" si="16"/>
        <v>2</v>
      </c>
      <c r="K116" s="17">
        <f t="shared" si="16"/>
        <v>1</v>
      </c>
      <c r="L116" s="17">
        <f t="shared" si="16"/>
        <v>4</v>
      </c>
      <c r="M116" s="17">
        <f t="shared" si="17"/>
        <v>7</v>
      </c>
      <c r="O116">
        <f t="shared" si="18"/>
        <v>18</v>
      </c>
      <c r="P116" t="b">
        <f t="shared" si="12"/>
        <v>1</v>
      </c>
      <c r="Q116" t="b">
        <f t="shared" si="13"/>
        <v>1</v>
      </c>
    </row>
    <row r="117" spans="2:17">
      <c r="B117" s="17">
        <v>49</v>
      </c>
      <c r="C117" s="17">
        <f t="shared" si="5"/>
        <v>15</v>
      </c>
      <c r="D117" s="17">
        <f t="shared" si="6"/>
        <v>0</v>
      </c>
      <c r="E117" s="17">
        <f t="shared" si="14"/>
        <v>1</v>
      </c>
      <c r="F117" s="17">
        <f t="shared" si="15"/>
        <v>0</v>
      </c>
      <c r="G117" s="17">
        <f t="shared" si="16"/>
        <v>1</v>
      </c>
      <c r="H117" s="17">
        <f t="shared" si="16"/>
        <v>4</v>
      </c>
      <c r="I117" s="17">
        <f t="shared" si="16"/>
        <v>0</v>
      </c>
      <c r="J117" s="17">
        <f t="shared" si="16"/>
        <v>2</v>
      </c>
      <c r="K117" s="17">
        <f t="shared" si="16"/>
        <v>0</v>
      </c>
      <c r="L117" s="17">
        <f t="shared" si="16"/>
        <v>1</v>
      </c>
      <c r="M117" s="17">
        <f t="shared" si="17"/>
        <v>6</v>
      </c>
      <c r="O117">
        <f t="shared" si="18"/>
        <v>15</v>
      </c>
      <c r="P117" t="b">
        <f t="shared" si="12"/>
        <v>1</v>
      </c>
      <c r="Q117" t="b">
        <f t="shared" si="13"/>
        <v>1</v>
      </c>
    </row>
    <row r="118" spans="2:17">
      <c r="B118" s="17">
        <v>50</v>
      </c>
      <c r="C118" s="17">
        <f t="shared" si="5"/>
        <v>18</v>
      </c>
      <c r="D118" s="17">
        <f t="shared" si="6"/>
        <v>2</v>
      </c>
      <c r="E118" s="17">
        <f t="shared" si="14"/>
        <v>1</v>
      </c>
      <c r="F118" s="17">
        <f t="shared" si="15"/>
        <v>0</v>
      </c>
      <c r="G118" s="17">
        <f t="shared" si="16"/>
        <v>2</v>
      </c>
      <c r="H118" s="17">
        <f t="shared" si="16"/>
        <v>1</v>
      </c>
      <c r="I118" s="17">
        <f t="shared" si="16"/>
        <v>3</v>
      </c>
      <c r="J118" s="17">
        <f t="shared" si="16"/>
        <v>0</v>
      </c>
      <c r="K118" s="17">
        <f t="shared" si="16"/>
        <v>1</v>
      </c>
      <c r="L118" s="17">
        <f t="shared" si="16"/>
        <v>2</v>
      </c>
      <c r="M118" s="17">
        <f t="shared" si="17"/>
        <v>6</v>
      </c>
      <c r="O118">
        <f t="shared" si="18"/>
        <v>18</v>
      </c>
      <c r="P118" t="b">
        <f t="shared" si="12"/>
        <v>1</v>
      </c>
      <c r="Q118" t="b">
        <f t="shared" si="13"/>
        <v>1</v>
      </c>
    </row>
    <row r="119" spans="2:17">
      <c r="B119" s="17">
        <v>51</v>
      </c>
      <c r="C119" s="17">
        <f t="shared" si="5"/>
        <v>18</v>
      </c>
      <c r="D119" s="17">
        <f t="shared" si="6"/>
        <v>0</v>
      </c>
      <c r="E119" s="17">
        <f t="shared" si="14"/>
        <v>1</v>
      </c>
      <c r="F119" s="17">
        <f t="shared" si="15"/>
        <v>0</v>
      </c>
      <c r="G119" s="17">
        <f t="shared" si="16"/>
        <v>0</v>
      </c>
      <c r="H119" s="17">
        <f t="shared" si="16"/>
        <v>2</v>
      </c>
      <c r="I119" s="17">
        <f t="shared" si="16"/>
        <v>0</v>
      </c>
      <c r="J119" s="17">
        <f t="shared" si="16"/>
        <v>2</v>
      </c>
      <c r="K119" s="17">
        <f t="shared" si="16"/>
        <v>0</v>
      </c>
      <c r="L119" s="17">
        <f t="shared" si="16"/>
        <v>2</v>
      </c>
      <c r="M119" s="17">
        <f t="shared" si="17"/>
        <v>11</v>
      </c>
      <c r="O119">
        <f t="shared" si="18"/>
        <v>18</v>
      </c>
      <c r="P119" t="b">
        <f t="shared" si="12"/>
        <v>1</v>
      </c>
      <c r="Q119" t="b">
        <f t="shared" si="13"/>
        <v>1</v>
      </c>
    </row>
    <row r="120" spans="2:17">
      <c r="B120" s="17">
        <v>52</v>
      </c>
      <c r="C120" s="17">
        <f t="shared" si="5"/>
        <v>16</v>
      </c>
      <c r="D120" s="17">
        <f t="shared" si="6"/>
        <v>0</v>
      </c>
      <c r="E120" s="17">
        <f t="shared" si="14"/>
        <v>0</v>
      </c>
      <c r="F120" s="17">
        <f t="shared" si="15"/>
        <v>1</v>
      </c>
      <c r="G120" s="17">
        <f t="shared" si="16"/>
        <v>0</v>
      </c>
      <c r="H120" s="17">
        <f t="shared" si="16"/>
        <v>1</v>
      </c>
      <c r="I120" s="17">
        <f t="shared" si="16"/>
        <v>1</v>
      </c>
      <c r="J120" s="17">
        <f t="shared" si="16"/>
        <v>2</v>
      </c>
      <c r="K120" s="17">
        <f t="shared" si="16"/>
        <v>2</v>
      </c>
      <c r="L120" s="17">
        <f t="shared" si="16"/>
        <v>0</v>
      </c>
      <c r="M120" s="17">
        <f t="shared" si="17"/>
        <v>9</v>
      </c>
      <c r="O120">
        <f t="shared" si="18"/>
        <v>16</v>
      </c>
      <c r="P120" t="b">
        <f t="shared" si="12"/>
        <v>1</v>
      </c>
      <c r="Q120" t="b">
        <f t="shared" si="13"/>
        <v>1</v>
      </c>
    </row>
    <row r="121" spans="2:17">
      <c r="B121" s="105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9441</v>
      </c>
      <c r="D123" s="2">
        <f t="array" ref="D123">SUM(IF(NOT(ISERROR(D69:D121)),D69:D121))</f>
        <v>369</v>
      </c>
      <c r="E123" s="2">
        <f t="array" ref="E123">SUM(IF(NOT(ISERROR(E69:E121)),E69:E121))</f>
        <v>440</v>
      </c>
      <c r="F123" s="2">
        <f t="array" ref="F123">SUM(IF(NOT(ISERROR(F69:F121)),F69:F121))</f>
        <v>353</v>
      </c>
      <c r="G123" s="2">
        <f t="array" ref="G123">SUM(IF(NOT(ISERROR(G69:G121)),G69:G121))</f>
        <v>404</v>
      </c>
      <c r="H123" s="2">
        <f t="array" ref="H123">SUM(IF(NOT(ISERROR(H69:H121)),H69:H121))</f>
        <v>370</v>
      </c>
      <c r="I123" s="2">
        <f t="array" ref="I123">SUM(IF(NOT(ISERROR(I69:I121)),I69:I121))</f>
        <v>810</v>
      </c>
      <c r="J123" s="2">
        <f t="array" ref="J123">SUM(IF(NOT(ISERROR(J69:J121)),J69:J121))</f>
        <v>856</v>
      </c>
      <c r="K123" s="2">
        <f t="array" ref="K123">SUM(IF(NOT(ISERROR(K69:K121)),K69:K121))</f>
        <v>920</v>
      </c>
      <c r="L123" s="2">
        <f t="array" ref="L123">SUM(IF(NOT(ISERROR(L69:L121)),L69:L121))</f>
        <v>1095</v>
      </c>
      <c r="M123" s="2">
        <f t="array" ref="M123">SUM(IF(NOT(ISERROR(M69:M121)),M69:M121))</f>
        <v>3824</v>
      </c>
      <c r="N123" s="2"/>
      <c r="O123" s="2">
        <f>+SUM(D123:M123)</f>
        <v>9441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3.9084842707340326</v>
      </c>
      <c r="E124" s="3">
        <f t="shared" si="19"/>
        <v>4.6605232496557569</v>
      </c>
      <c r="F124" s="3">
        <f t="shared" si="19"/>
        <v>3.7390106980192774</v>
      </c>
      <c r="G124" s="3">
        <f t="shared" si="19"/>
        <v>4.2792077110475581</v>
      </c>
      <c r="H124" s="3">
        <f t="shared" si="19"/>
        <v>3.9190763690287045</v>
      </c>
      <c r="I124" s="3">
        <f t="shared" si="19"/>
        <v>8.5795996186844601</v>
      </c>
      <c r="J124" s="3">
        <f t="shared" si="19"/>
        <v>9.0668361402393813</v>
      </c>
      <c r="K124" s="3">
        <f t="shared" si="19"/>
        <v>9.7447304310984002</v>
      </c>
      <c r="L124" s="3">
        <f t="shared" si="19"/>
        <v>11.598347632666032</v>
      </c>
      <c r="M124" s="3">
        <f t="shared" si="19"/>
        <v>40.504183878826396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9441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D11" sqref="D11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[2]ＲＳ!$C2</f>
        <v>0</v>
      </c>
      <c r="D6" s="103">
        <f>[2]ＲＳ!$D2</f>
        <v>0</v>
      </c>
      <c r="E6" s="103">
        <f>[2]ＲＳ!$E2</f>
        <v>0</v>
      </c>
      <c r="F6" s="103">
        <f>[2]ＲＳ!$F2</f>
        <v>0</v>
      </c>
      <c r="G6" s="103">
        <f>[2]ＲＳ!$G2</f>
        <v>0</v>
      </c>
      <c r="H6" s="103">
        <f>[2]ＲＳ!$H2</f>
        <v>0</v>
      </c>
      <c r="I6" s="103">
        <f>[2]ＲＳ!$I2</f>
        <v>0</v>
      </c>
      <c r="J6" s="103">
        <f>[2]ＲＳ!$J2</f>
        <v>0</v>
      </c>
      <c r="K6" s="103">
        <f>[2]ＲＳ!$K2</f>
        <v>0</v>
      </c>
      <c r="L6" s="103">
        <f>[2]ＲＳ!$L2</f>
        <v>0</v>
      </c>
      <c r="M6" s="103">
        <f>[2]ＲＳ!$M2</f>
        <v>0</v>
      </c>
      <c r="N6" s="103">
        <f>[2]ＲＳ!$N2</f>
        <v>0</v>
      </c>
      <c r="O6" s="103">
        <f>[2]ＲＳ!$O2</f>
        <v>0</v>
      </c>
      <c r="P6" s="103">
        <f>[2]ＲＳ!$P2</f>
        <v>0</v>
      </c>
      <c r="Q6" s="103">
        <f>[2]ＲＳ!$Q2</f>
        <v>0</v>
      </c>
      <c r="R6" s="104"/>
      <c r="S6" s="104">
        <f t="shared" ref="S6:S29" si="0">SUM(D6:Q6)</f>
        <v>0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[2]ＲＳ!$C3</f>
        <v>1</v>
      </c>
      <c r="D7" s="17">
        <f>[2]ＲＳ!$D3</f>
        <v>0</v>
      </c>
      <c r="E7" s="17">
        <f>[2]ＲＳ!$E3</f>
        <v>1</v>
      </c>
      <c r="F7" s="17">
        <f>[2]ＲＳ!$F3</f>
        <v>0</v>
      </c>
      <c r="G7" s="17">
        <f>[2]ＲＳ!$G3</f>
        <v>0</v>
      </c>
      <c r="H7" s="17">
        <f>[2]ＲＳ!$H3</f>
        <v>0</v>
      </c>
      <c r="I7" s="17">
        <f>[2]ＲＳ!$I3</f>
        <v>0</v>
      </c>
      <c r="J7" s="17">
        <f>[2]ＲＳ!$J3</f>
        <v>0</v>
      </c>
      <c r="K7" s="17">
        <f>[2]ＲＳ!$K3</f>
        <v>0</v>
      </c>
      <c r="L7" s="17">
        <f>[2]ＲＳ!$L3</f>
        <v>0</v>
      </c>
      <c r="M7" s="17">
        <f>[2]ＲＳ!$M3</f>
        <v>0</v>
      </c>
      <c r="N7" s="17">
        <f>[2]ＲＳ!$N3</f>
        <v>0</v>
      </c>
      <c r="O7" s="17">
        <f>[2]ＲＳ!$O3</f>
        <v>0</v>
      </c>
      <c r="P7" s="17">
        <f>[2]ＲＳ!$P3</f>
        <v>0</v>
      </c>
      <c r="Q7" s="17">
        <f>[2]ＲＳ!$Q3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[2]ＲＳ!$C4</f>
        <v>1</v>
      </c>
      <c r="D8" s="17">
        <f>[2]ＲＳ!$D4</f>
        <v>0</v>
      </c>
      <c r="E8" s="17">
        <f>[2]ＲＳ!$E4</f>
        <v>1</v>
      </c>
      <c r="F8" s="17">
        <f>[2]ＲＳ!$F4</f>
        <v>0</v>
      </c>
      <c r="G8" s="17">
        <f>[2]ＲＳ!$G4</f>
        <v>0</v>
      </c>
      <c r="H8" s="17">
        <f>[2]ＲＳ!$H4</f>
        <v>0</v>
      </c>
      <c r="I8" s="17">
        <f>[2]ＲＳ!$I4</f>
        <v>0</v>
      </c>
      <c r="J8" s="17">
        <f>[2]ＲＳ!$J4</f>
        <v>0</v>
      </c>
      <c r="K8" s="17">
        <f>[2]ＲＳ!$K4</f>
        <v>0</v>
      </c>
      <c r="L8" s="17">
        <f>[2]ＲＳ!$L4</f>
        <v>0</v>
      </c>
      <c r="M8" s="17">
        <f>[2]ＲＳ!$M4</f>
        <v>0</v>
      </c>
      <c r="N8" s="17">
        <f>[2]ＲＳ!$N4</f>
        <v>0</v>
      </c>
      <c r="O8" s="17">
        <f>[2]ＲＳ!$O4</f>
        <v>0</v>
      </c>
      <c r="P8" s="17">
        <f>[2]ＲＳ!$P4</f>
        <v>0</v>
      </c>
      <c r="Q8" s="17">
        <f>[2]ＲＳ!$Q4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[2]ＲＳ!$C5</f>
        <v>5</v>
      </c>
      <c r="D9" s="17">
        <f>[2]ＲＳ!$D5</f>
        <v>2</v>
      </c>
      <c r="E9" s="17">
        <f>[2]ＲＳ!$E5</f>
        <v>0</v>
      </c>
      <c r="F9" s="17">
        <f>[2]ＲＳ!$F5</f>
        <v>1</v>
      </c>
      <c r="G9" s="17">
        <f>[2]ＲＳ!$G5</f>
        <v>1</v>
      </c>
      <c r="H9" s="17">
        <f>[2]ＲＳ!$H5</f>
        <v>0</v>
      </c>
      <c r="I9" s="17">
        <f>[2]ＲＳ!$I5</f>
        <v>0</v>
      </c>
      <c r="J9" s="17">
        <f>[2]ＲＳ!$J5</f>
        <v>0</v>
      </c>
      <c r="K9" s="17">
        <f>[2]ＲＳ!$K5</f>
        <v>1</v>
      </c>
      <c r="L9" s="17">
        <f>[2]ＲＳ!$L5</f>
        <v>0</v>
      </c>
      <c r="M9" s="17">
        <f>[2]ＲＳ!$M5</f>
        <v>0</v>
      </c>
      <c r="N9" s="17">
        <f>[2]ＲＳ!$N5</f>
        <v>0</v>
      </c>
      <c r="O9" s="17">
        <f>[2]ＲＳ!$O5</f>
        <v>0</v>
      </c>
      <c r="P9" s="17">
        <f>[2]ＲＳ!$P5</f>
        <v>0</v>
      </c>
      <c r="Q9" s="17">
        <f>[2]ＲＳ!$Q5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[2]ＲＳ!$C6</f>
        <v>5</v>
      </c>
      <c r="D10" s="17">
        <f>[2]ＲＳ!$D6</f>
        <v>1</v>
      </c>
      <c r="E10" s="17">
        <f>[2]ＲＳ!$E6</f>
        <v>1</v>
      </c>
      <c r="F10" s="17">
        <f>[2]ＲＳ!$F6</f>
        <v>1</v>
      </c>
      <c r="G10" s="17">
        <f>[2]ＲＳ!$G6</f>
        <v>2</v>
      </c>
      <c r="H10" s="17">
        <f>[2]ＲＳ!$H6</f>
        <v>0</v>
      </c>
      <c r="I10" s="17">
        <f>[2]ＲＳ!$I6</f>
        <v>0</v>
      </c>
      <c r="J10" s="17">
        <f>[2]ＲＳ!$J6</f>
        <v>0</v>
      </c>
      <c r="K10" s="17">
        <f>[2]ＲＳ!$K6</f>
        <v>0</v>
      </c>
      <c r="L10" s="17">
        <f>[2]ＲＳ!$L6</f>
        <v>0</v>
      </c>
      <c r="M10" s="17">
        <f>[2]ＲＳ!$M6</f>
        <v>0</v>
      </c>
      <c r="N10" s="17">
        <f>[2]ＲＳ!$N6</f>
        <v>0</v>
      </c>
      <c r="O10" s="17">
        <f>[2]ＲＳ!$O6</f>
        <v>0</v>
      </c>
      <c r="P10" s="17">
        <f>[2]ＲＳ!$P6</f>
        <v>0</v>
      </c>
      <c r="Q10" s="17">
        <f>[2]ＲＳ!$Q6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[2]ＲＳ!$C7</f>
        <v>6</v>
      </c>
      <c r="D11" s="17">
        <f>[2]ＲＳ!$D7</f>
        <v>2</v>
      </c>
      <c r="E11" s="17">
        <f>[2]ＲＳ!$E7</f>
        <v>1</v>
      </c>
      <c r="F11" s="17">
        <f>[2]ＲＳ!$F7</f>
        <v>3</v>
      </c>
      <c r="G11" s="17">
        <f>[2]ＲＳ!$G7</f>
        <v>0</v>
      </c>
      <c r="H11" s="17">
        <f>[2]ＲＳ!$H7</f>
        <v>0</v>
      </c>
      <c r="I11" s="17">
        <f>[2]ＲＳ!$I7</f>
        <v>0</v>
      </c>
      <c r="J11" s="17">
        <f>[2]ＲＳ!$J7</f>
        <v>0</v>
      </c>
      <c r="K11" s="17">
        <f>[2]ＲＳ!$K7</f>
        <v>0</v>
      </c>
      <c r="L11" s="17">
        <f>[2]ＲＳ!$L7</f>
        <v>0</v>
      </c>
      <c r="M11" s="17">
        <f>[2]ＲＳ!$M7</f>
        <v>0</v>
      </c>
      <c r="N11" s="17">
        <f>[2]ＲＳ!$N7</f>
        <v>0</v>
      </c>
      <c r="O11" s="17">
        <f>[2]ＲＳ!$O7</f>
        <v>0</v>
      </c>
      <c r="P11" s="17">
        <f>[2]ＲＳ!$P7</f>
        <v>0</v>
      </c>
      <c r="Q11" s="17">
        <f>[2]ＲＳ!$Q7</f>
        <v>0</v>
      </c>
      <c r="S11">
        <f t="shared" si="0"/>
        <v>6</v>
      </c>
      <c r="T11" t="b">
        <f t="shared" si="1"/>
        <v>1</v>
      </c>
    </row>
    <row r="12" spans="2:20">
      <c r="B12" s="17">
        <v>7</v>
      </c>
      <c r="C12" s="17">
        <f>[2]ＲＳ!$C8</f>
        <v>5</v>
      </c>
      <c r="D12" s="17">
        <f>[2]ＲＳ!$D8</f>
        <v>3</v>
      </c>
      <c r="E12" s="17">
        <f>[2]ＲＳ!$E8</f>
        <v>1</v>
      </c>
      <c r="F12" s="17">
        <f>[2]ＲＳ!$F8</f>
        <v>1</v>
      </c>
      <c r="G12" s="17">
        <f>[2]ＲＳ!$G8</f>
        <v>0</v>
      </c>
      <c r="H12" s="17">
        <f>[2]ＲＳ!$H8</f>
        <v>0</v>
      </c>
      <c r="I12" s="17">
        <f>[2]ＲＳ!$I8</f>
        <v>0</v>
      </c>
      <c r="J12" s="17">
        <f>[2]ＲＳ!$J8</f>
        <v>0</v>
      </c>
      <c r="K12" s="17">
        <f>[2]ＲＳ!$K8</f>
        <v>0</v>
      </c>
      <c r="L12" s="17">
        <f>[2]ＲＳ!$L8</f>
        <v>0</v>
      </c>
      <c r="M12" s="17">
        <f>[2]ＲＳ!$M8</f>
        <v>0</v>
      </c>
      <c r="N12" s="17">
        <f>[2]ＲＳ!$N8</f>
        <v>0</v>
      </c>
      <c r="O12" s="17">
        <f>[2]ＲＳ!$O8</f>
        <v>0</v>
      </c>
      <c r="P12" s="17">
        <f>[2]ＲＳ!$P8</f>
        <v>0</v>
      </c>
      <c r="Q12" s="17">
        <f>[2]ＲＳ!$Q8</f>
        <v>0</v>
      </c>
      <c r="S12">
        <f t="shared" si="0"/>
        <v>5</v>
      </c>
      <c r="T12" t="b">
        <f t="shared" si="1"/>
        <v>1</v>
      </c>
    </row>
    <row r="13" spans="2:20">
      <c r="B13" s="17">
        <v>8</v>
      </c>
      <c r="C13" s="17">
        <f>[2]ＲＳ!$C9</f>
        <v>5</v>
      </c>
      <c r="D13" s="17">
        <f>[2]ＲＳ!$D9</f>
        <v>3</v>
      </c>
      <c r="E13" s="17">
        <f>[2]ＲＳ!$E9</f>
        <v>1</v>
      </c>
      <c r="F13" s="17">
        <f>[2]ＲＳ!$F9</f>
        <v>0</v>
      </c>
      <c r="G13" s="17">
        <f>[2]ＲＳ!$G9</f>
        <v>1</v>
      </c>
      <c r="H13" s="17">
        <f>[2]ＲＳ!$H9</f>
        <v>0</v>
      </c>
      <c r="I13" s="17">
        <f>[2]ＲＳ!$I9</f>
        <v>0</v>
      </c>
      <c r="J13" s="17">
        <f>[2]ＲＳ!$J9</f>
        <v>0</v>
      </c>
      <c r="K13" s="17">
        <f>[2]ＲＳ!$K9</f>
        <v>0</v>
      </c>
      <c r="L13" s="17">
        <f>[2]ＲＳ!$L9</f>
        <v>0</v>
      </c>
      <c r="M13" s="17">
        <f>[2]ＲＳ!$M9</f>
        <v>0</v>
      </c>
      <c r="N13" s="17">
        <f>[2]ＲＳ!$N9</f>
        <v>0</v>
      </c>
      <c r="O13" s="17">
        <f>[2]ＲＳ!$O9</f>
        <v>0</v>
      </c>
      <c r="P13" s="17">
        <f>[2]ＲＳ!$P9</f>
        <v>0</v>
      </c>
      <c r="Q13" s="17">
        <f>[2]ＲＳ!$Q9</f>
        <v>0</v>
      </c>
      <c r="S13">
        <f t="shared" si="0"/>
        <v>5</v>
      </c>
      <c r="T13" t="b">
        <f t="shared" si="1"/>
        <v>1</v>
      </c>
    </row>
    <row r="14" spans="2:20">
      <c r="B14" s="17">
        <v>9</v>
      </c>
      <c r="C14" s="17">
        <f>[2]ＲＳ!$C10</f>
        <v>10</v>
      </c>
      <c r="D14" s="17">
        <f>[2]ＲＳ!$D10</f>
        <v>3</v>
      </c>
      <c r="E14" s="17">
        <f>[2]ＲＳ!$E10</f>
        <v>4</v>
      </c>
      <c r="F14" s="17">
        <f>[2]ＲＳ!$F10</f>
        <v>3</v>
      </c>
      <c r="G14" s="17">
        <f>[2]ＲＳ!$G10</f>
        <v>0</v>
      </c>
      <c r="H14" s="17">
        <f>[2]ＲＳ!$H10</f>
        <v>0</v>
      </c>
      <c r="I14" s="17">
        <f>[2]ＲＳ!$I10</f>
        <v>0</v>
      </c>
      <c r="J14" s="17">
        <f>[2]ＲＳ!$J10</f>
        <v>0</v>
      </c>
      <c r="K14" s="17">
        <f>[2]ＲＳ!$K10</f>
        <v>0</v>
      </c>
      <c r="L14" s="17">
        <f>[2]ＲＳ!$L10</f>
        <v>0</v>
      </c>
      <c r="M14" s="17">
        <f>[2]ＲＳ!$M10</f>
        <v>0</v>
      </c>
      <c r="N14" s="17">
        <f>[2]ＲＳ!$N10</f>
        <v>0</v>
      </c>
      <c r="O14" s="17">
        <f>[2]ＲＳ!$O10</f>
        <v>0</v>
      </c>
      <c r="P14" s="17">
        <f>[2]ＲＳ!$P10</f>
        <v>0</v>
      </c>
      <c r="Q14" s="17">
        <f>[2]ＲＳ!$Q10</f>
        <v>0</v>
      </c>
      <c r="S14">
        <f t="shared" si="0"/>
        <v>10</v>
      </c>
      <c r="T14" t="b">
        <f t="shared" si="1"/>
        <v>1</v>
      </c>
    </row>
    <row r="15" spans="2:20">
      <c r="B15" s="17">
        <v>10</v>
      </c>
      <c r="C15" s="17">
        <f>[2]ＲＳ!$C11</f>
        <v>8</v>
      </c>
      <c r="D15" s="17">
        <f>[2]ＲＳ!$D11</f>
        <v>3</v>
      </c>
      <c r="E15" s="17">
        <f>[2]ＲＳ!$E11</f>
        <v>2</v>
      </c>
      <c r="F15" s="17">
        <f>[2]ＲＳ!$F11</f>
        <v>2</v>
      </c>
      <c r="G15" s="17">
        <f>[2]ＲＳ!$G11</f>
        <v>1</v>
      </c>
      <c r="H15" s="17">
        <f>[2]ＲＳ!$H11</f>
        <v>0</v>
      </c>
      <c r="I15" s="17">
        <f>[2]ＲＳ!$I11</f>
        <v>0</v>
      </c>
      <c r="J15" s="17">
        <f>[2]ＲＳ!$J11</f>
        <v>0</v>
      </c>
      <c r="K15" s="17">
        <f>[2]ＲＳ!$K11</f>
        <v>0</v>
      </c>
      <c r="L15" s="17">
        <f>[2]ＲＳ!$L11</f>
        <v>0</v>
      </c>
      <c r="M15" s="17">
        <f>[2]ＲＳ!$M11</f>
        <v>0</v>
      </c>
      <c r="N15" s="17">
        <f>[2]ＲＳ!$N11</f>
        <v>0</v>
      </c>
      <c r="O15" s="17">
        <f>[2]ＲＳ!$O11</f>
        <v>0</v>
      </c>
      <c r="P15" s="17">
        <f>[2]ＲＳ!$P11</f>
        <v>0</v>
      </c>
      <c r="Q15" s="17">
        <f>[2]ＲＳ!$Q11</f>
        <v>0</v>
      </c>
      <c r="S15">
        <f t="shared" si="0"/>
        <v>8</v>
      </c>
      <c r="T15" t="b">
        <f t="shared" si="1"/>
        <v>1</v>
      </c>
    </row>
    <row r="16" spans="2:20">
      <c r="B16" s="17">
        <v>11</v>
      </c>
      <c r="C16" s="17">
        <f>[2]ＲＳ!$C12</f>
        <v>16</v>
      </c>
      <c r="D16" s="17">
        <f>[2]ＲＳ!$D12</f>
        <v>4</v>
      </c>
      <c r="E16" s="17">
        <f>[2]ＲＳ!$E12</f>
        <v>3</v>
      </c>
      <c r="F16" s="17">
        <f>[2]ＲＳ!$F12</f>
        <v>8</v>
      </c>
      <c r="G16" s="17">
        <f>[2]ＲＳ!$G12</f>
        <v>1</v>
      </c>
      <c r="H16" s="17">
        <f>[2]ＲＳ!$H12</f>
        <v>0</v>
      </c>
      <c r="I16" s="17">
        <f>[2]ＲＳ!$I12</f>
        <v>0</v>
      </c>
      <c r="J16" s="17">
        <f>[2]ＲＳ!$J12</f>
        <v>0</v>
      </c>
      <c r="K16" s="17">
        <f>[2]ＲＳ!$K12</f>
        <v>0</v>
      </c>
      <c r="L16" s="17">
        <f>[2]ＲＳ!$L12</f>
        <v>0</v>
      </c>
      <c r="M16" s="17">
        <f>[2]ＲＳ!$M12</f>
        <v>0</v>
      </c>
      <c r="N16" s="17">
        <f>[2]ＲＳ!$N12</f>
        <v>0</v>
      </c>
      <c r="O16" s="17">
        <f>[2]ＲＳ!$O12</f>
        <v>0</v>
      </c>
      <c r="P16" s="17">
        <f>[2]ＲＳ!$P12</f>
        <v>0</v>
      </c>
      <c r="Q16" s="17">
        <f>[2]ＲＳ!$Q12</f>
        <v>0</v>
      </c>
      <c r="S16">
        <f t="shared" si="0"/>
        <v>16</v>
      </c>
      <c r="T16" t="b">
        <f t="shared" si="1"/>
        <v>1</v>
      </c>
    </row>
    <row r="17" spans="2:20">
      <c r="B17" s="17">
        <v>12</v>
      </c>
      <c r="C17" s="17">
        <f>[2]ＲＳ!$C13</f>
        <v>17</v>
      </c>
      <c r="D17" s="17">
        <f>[2]ＲＳ!$D13</f>
        <v>7</v>
      </c>
      <c r="E17" s="17">
        <f>[2]ＲＳ!$E13</f>
        <v>3</v>
      </c>
      <c r="F17" s="17">
        <f>[2]ＲＳ!$F13</f>
        <v>5</v>
      </c>
      <c r="G17" s="17">
        <f>[2]ＲＳ!$G13</f>
        <v>0</v>
      </c>
      <c r="H17" s="17">
        <f>[2]ＲＳ!$H13</f>
        <v>1</v>
      </c>
      <c r="I17" s="17">
        <f>[2]ＲＳ!$I13</f>
        <v>0</v>
      </c>
      <c r="J17" s="17">
        <f>[2]ＲＳ!$J13</f>
        <v>1</v>
      </c>
      <c r="K17" s="17">
        <f>[2]ＲＳ!$K13</f>
        <v>0</v>
      </c>
      <c r="L17" s="17">
        <f>[2]ＲＳ!$L13</f>
        <v>0</v>
      </c>
      <c r="M17" s="17">
        <f>[2]ＲＳ!$M13</f>
        <v>0</v>
      </c>
      <c r="N17" s="17">
        <f>[2]ＲＳ!$N13</f>
        <v>0</v>
      </c>
      <c r="O17" s="17">
        <f>[2]ＲＳ!$O13</f>
        <v>0</v>
      </c>
      <c r="P17" s="17">
        <f>[2]ＲＳ!$P13</f>
        <v>0</v>
      </c>
      <c r="Q17" s="17">
        <f>[2]ＲＳ!$Q13</f>
        <v>0</v>
      </c>
      <c r="S17">
        <f t="shared" si="0"/>
        <v>17</v>
      </c>
      <c r="T17" t="b">
        <f t="shared" si="1"/>
        <v>1</v>
      </c>
    </row>
    <row r="18" spans="2:20">
      <c r="B18" s="17">
        <v>13</v>
      </c>
      <c r="C18" s="17">
        <f>[2]ＲＳ!$C14</f>
        <v>22</v>
      </c>
      <c r="D18" s="17">
        <f>[2]ＲＳ!$D14</f>
        <v>5</v>
      </c>
      <c r="E18" s="17">
        <f>[2]ＲＳ!$E14</f>
        <v>5</v>
      </c>
      <c r="F18" s="17">
        <f>[2]ＲＳ!$F14</f>
        <v>8</v>
      </c>
      <c r="G18" s="17">
        <f>[2]ＲＳ!$G14</f>
        <v>4</v>
      </c>
      <c r="H18" s="17">
        <f>[2]ＲＳ!$H14</f>
        <v>0</v>
      </c>
      <c r="I18" s="17">
        <f>[2]ＲＳ!$I14</f>
        <v>0</v>
      </c>
      <c r="J18" s="17">
        <f>[2]ＲＳ!$J14</f>
        <v>0</v>
      </c>
      <c r="K18" s="17">
        <f>[2]ＲＳ!$K14</f>
        <v>0</v>
      </c>
      <c r="L18" s="17">
        <f>[2]ＲＳ!$L14</f>
        <v>0</v>
      </c>
      <c r="M18" s="17">
        <f>[2]ＲＳ!$M14</f>
        <v>0</v>
      </c>
      <c r="N18" s="17">
        <f>[2]ＲＳ!$N14</f>
        <v>0</v>
      </c>
      <c r="O18" s="17">
        <f>[2]ＲＳ!$O14</f>
        <v>0</v>
      </c>
      <c r="P18" s="17">
        <f>[2]ＲＳ!$P14</f>
        <v>0</v>
      </c>
      <c r="Q18" s="17">
        <f>[2]ＲＳ!$Q14</f>
        <v>0</v>
      </c>
      <c r="S18">
        <f t="shared" si="0"/>
        <v>22</v>
      </c>
      <c r="T18" t="b">
        <f t="shared" si="1"/>
        <v>1</v>
      </c>
    </row>
    <row r="19" spans="2:20">
      <c r="B19" s="17">
        <v>14</v>
      </c>
      <c r="C19" s="17">
        <f>[2]ＲＳ!$C15</f>
        <v>26</v>
      </c>
      <c r="D19" s="17">
        <f>[2]ＲＳ!$D15</f>
        <v>7</v>
      </c>
      <c r="E19" s="17">
        <f>[2]ＲＳ!$E15</f>
        <v>9</v>
      </c>
      <c r="F19" s="17">
        <f>[2]ＲＳ!$F15</f>
        <v>4</v>
      </c>
      <c r="G19" s="17">
        <f>[2]ＲＳ!$G15</f>
        <v>2</v>
      </c>
      <c r="H19" s="17">
        <f>[2]ＲＳ!$H15</f>
        <v>2</v>
      </c>
      <c r="I19" s="17">
        <f>[2]ＲＳ!$I15</f>
        <v>1</v>
      </c>
      <c r="J19" s="17">
        <f>[2]ＲＳ!$J15</f>
        <v>1</v>
      </c>
      <c r="K19" s="17">
        <f>[2]ＲＳ!$K15</f>
        <v>0</v>
      </c>
      <c r="L19" s="17">
        <f>[2]ＲＳ!$L15</f>
        <v>0</v>
      </c>
      <c r="M19" s="17">
        <f>[2]ＲＳ!$M15</f>
        <v>0</v>
      </c>
      <c r="N19" s="17">
        <f>[2]ＲＳ!$N15</f>
        <v>0</v>
      </c>
      <c r="O19" s="17">
        <f>[2]ＲＳ!$O15</f>
        <v>0</v>
      </c>
      <c r="P19" s="17">
        <f>[2]ＲＳ!$P15</f>
        <v>0</v>
      </c>
      <c r="Q19" s="17">
        <f>[2]ＲＳ!$Q15</f>
        <v>0</v>
      </c>
      <c r="S19">
        <f t="shared" si="0"/>
        <v>26</v>
      </c>
      <c r="T19" t="b">
        <f t="shared" si="1"/>
        <v>1</v>
      </c>
    </row>
    <row r="20" spans="2:20">
      <c r="B20" s="17">
        <v>15</v>
      </c>
      <c r="C20" s="17">
        <f>[2]ＲＳ!$C16</f>
        <v>35</v>
      </c>
      <c r="D20" s="17">
        <f>[2]ＲＳ!$D16</f>
        <v>12</v>
      </c>
      <c r="E20" s="17">
        <f>[2]ＲＳ!$E16</f>
        <v>11</v>
      </c>
      <c r="F20" s="17">
        <f>[2]ＲＳ!$F16</f>
        <v>7</v>
      </c>
      <c r="G20" s="17">
        <f>[2]ＲＳ!$G16</f>
        <v>3</v>
      </c>
      <c r="H20" s="17">
        <f>[2]ＲＳ!$H16</f>
        <v>0</v>
      </c>
      <c r="I20" s="17">
        <f>[2]ＲＳ!$I16</f>
        <v>1</v>
      </c>
      <c r="J20" s="17">
        <f>[2]ＲＳ!$J16</f>
        <v>0</v>
      </c>
      <c r="K20" s="17">
        <f>[2]ＲＳ!$K16</f>
        <v>0</v>
      </c>
      <c r="L20" s="17">
        <f>[2]ＲＳ!$L16</f>
        <v>0</v>
      </c>
      <c r="M20" s="17">
        <f>[2]ＲＳ!$M16</f>
        <v>0</v>
      </c>
      <c r="N20" s="17">
        <f>[2]ＲＳ!$N16</f>
        <v>0</v>
      </c>
      <c r="O20" s="17">
        <f>[2]ＲＳ!$O16</f>
        <v>1</v>
      </c>
      <c r="P20" s="17">
        <f>[2]ＲＳ!$P16</f>
        <v>0</v>
      </c>
      <c r="Q20" s="17">
        <f>[2]ＲＳ!$Q16</f>
        <v>0</v>
      </c>
      <c r="S20">
        <f t="shared" si="0"/>
        <v>35</v>
      </c>
      <c r="T20" t="b">
        <f t="shared" si="1"/>
        <v>1</v>
      </c>
    </row>
    <row r="21" spans="2:20">
      <c r="B21" s="17">
        <v>16</v>
      </c>
      <c r="C21" s="17">
        <f>[2]ＲＳ!$C17</f>
        <v>34</v>
      </c>
      <c r="D21" s="17">
        <f>[2]ＲＳ!$D17</f>
        <v>9</v>
      </c>
      <c r="E21" s="17">
        <f>[2]ＲＳ!$E17</f>
        <v>10</v>
      </c>
      <c r="F21" s="17">
        <f>[2]ＲＳ!$F17</f>
        <v>10</v>
      </c>
      <c r="G21" s="17">
        <f>[2]ＲＳ!$G17</f>
        <v>2</v>
      </c>
      <c r="H21" s="17">
        <f>[2]ＲＳ!$H17</f>
        <v>2</v>
      </c>
      <c r="I21" s="17">
        <f>[2]ＲＳ!$I17</f>
        <v>1</v>
      </c>
      <c r="J21" s="17">
        <f>[2]ＲＳ!$J17</f>
        <v>0</v>
      </c>
      <c r="K21" s="17">
        <f>[2]ＲＳ!$K17</f>
        <v>0</v>
      </c>
      <c r="L21" s="17">
        <f>[2]ＲＳ!$L17</f>
        <v>0</v>
      </c>
      <c r="M21" s="17">
        <f>[2]ＲＳ!$M17</f>
        <v>0</v>
      </c>
      <c r="N21" s="17">
        <f>[2]ＲＳ!$N17</f>
        <v>0</v>
      </c>
      <c r="O21" s="17">
        <f>[2]ＲＳ!$O17</f>
        <v>0</v>
      </c>
      <c r="P21" s="17">
        <f>[2]ＲＳ!$P17</f>
        <v>0</v>
      </c>
      <c r="Q21" s="17">
        <f>[2]ＲＳ!$Q17</f>
        <v>0</v>
      </c>
      <c r="S21">
        <f t="shared" si="0"/>
        <v>34</v>
      </c>
      <c r="T21" t="b">
        <f t="shared" si="1"/>
        <v>1</v>
      </c>
    </row>
    <row r="22" spans="2:20">
      <c r="B22" s="17">
        <v>17</v>
      </c>
      <c r="C22" s="17">
        <f>[2]ＲＳ!$C18</f>
        <v>24</v>
      </c>
      <c r="D22" s="17">
        <f>[2]ＲＳ!$D18</f>
        <v>5</v>
      </c>
      <c r="E22" s="17">
        <f>[2]ＲＳ!$E18</f>
        <v>12</v>
      </c>
      <c r="F22" s="17">
        <f>[2]ＲＳ!$F18</f>
        <v>4</v>
      </c>
      <c r="G22" s="17">
        <f>[2]ＲＳ!$G18</f>
        <v>2</v>
      </c>
      <c r="H22" s="17">
        <f>[2]ＲＳ!$H18</f>
        <v>1</v>
      </c>
      <c r="I22" s="17">
        <f>[2]ＲＳ!$I18</f>
        <v>0</v>
      </c>
      <c r="J22" s="17">
        <f>[2]ＲＳ!$J18</f>
        <v>0</v>
      </c>
      <c r="K22" s="17">
        <f>[2]ＲＳ!$K18</f>
        <v>0</v>
      </c>
      <c r="L22" s="17">
        <f>[2]ＲＳ!$L18</f>
        <v>0</v>
      </c>
      <c r="M22" s="17">
        <f>[2]ＲＳ!$M18</f>
        <v>0</v>
      </c>
      <c r="N22" s="17">
        <f>[2]ＲＳ!$N18</f>
        <v>0</v>
      </c>
      <c r="O22" s="17">
        <f>[2]ＲＳ!$O18</f>
        <v>0</v>
      </c>
      <c r="P22" s="17">
        <f>[2]ＲＳ!$P18</f>
        <v>0</v>
      </c>
      <c r="Q22" s="17">
        <f>[2]ＲＳ!$Q18</f>
        <v>0</v>
      </c>
      <c r="S22">
        <f t="shared" si="0"/>
        <v>24</v>
      </c>
      <c r="T22" t="b">
        <f t="shared" si="1"/>
        <v>1</v>
      </c>
    </row>
    <row r="23" spans="2:20">
      <c r="B23" s="17">
        <v>18</v>
      </c>
      <c r="C23" s="17">
        <f>[2]ＲＳ!$C19</f>
        <v>35</v>
      </c>
      <c r="D23" s="17">
        <f>[2]ＲＳ!$D19</f>
        <v>6</v>
      </c>
      <c r="E23" s="17">
        <f>[2]ＲＳ!$E19</f>
        <v>14</v>
      </c>
      <c r="F23" s="17">
        <f>[2]ＲＳ!$F19</f>
        <v>7</v>
      </c>
      <c r="G23" s="17">
        <f>[2]ＲＳ!$G19</f>
        <v>7</v>
      </c>
      <c r="H23" s="17">
        <f>[2]ＲＳ!$H19</f>
        <v>1</v>
      </c>
      <c r="I23" s="17">
        <f>[2]ＲＳ!$I19</f>
        <v>0</v>
      </c>
      <c r="J23" s="17">
        <f>[2]ＲＳ!$J19</f>
        <v>0</v>
      </c>
      <c r="K23" s="17">
        <f>[2]ＲＳ!$K19</f>
        <v>0</v>
      </c>
      <c r="L23" s="17">
        <f>[2]ＲＳ!$L19</f>
        <v>0</v>
      </c>
      <c r="M23" s="17">
        <f>[2]ＲＳ!$M19</f>
        <v>0</v>
      </c>
      <c r="N23" s="17">
        <f>[2]ＲＳ!$N19</f>
        <v>0</v>
      </c>
      <c r="O23" s="17">
        <f>[2]ＲＳ!$O19</f>
        <v>0</v>
      </c>
      <c r="P23" s="17">
        <f>[2]ＲＳ!$P19</f>
        <v>0</v>
      </c>
      <c r="Q23" s="17">
        <f>[2]ＲＳ!$Q19</f>
        <v>0</v>
      </c>
      <c r="S23">
        <f t="shared" si="0"/>
        <v>35</v>
      </c>
      <c r="T23" t="b">
        <f t="shared" si="1"/>
        <v>1</v>
      </c>
    </row>
    <row r="24" spans="2:20">
      <c r="B24" s="17">
        <v>19</v>
      </c>
      <c r="C24" s="17">
        <f>[2]ＲＳ!$C20</f>
        <v>35</v>
      </c>
      <c r="D24" s="17">
        <f>[2]ＲＳ!$D20</f>
        <v>11</v>
      </c>
      <c r="E24" s="17">
        <f>[2]ＲＳ!$E20</f>
        <v>10</v>
      </c>
      <c r="F24" s="17">
        <f>[2]ＲＳ!$F20</f>
        <v>11</v>
      </c>
      <c r="G24" s="17">
        <f>[2]ＲＳ!$G20</f>
        <v>3</v>
      </c>
      <c r="H24" s="17">
        <f>[2]ＲＳ!$H20</f>
        <v>0</v>
      </c>
      <c r="I24" s="17">
        <f>[2]ＲＳ!$I20</f>
        <v>0</v>
      </c>
      <c r="J24" s="17">
        <f>[2]ＲＳ!$J20</f>
        <v>0</v>
      </c>
      <c r="K24" s="17">
        <f>[2]ＲＳ!$K20</f>
        <v>0</v>
      </c>
      <c r="L24" s="17">
        <f>[2]ＲＳ!$L20</f>
        <v>0</v>
      </c>
      <c r="M24" s="17">
        <f>[2]ＲＳ!$M20</f>
        <v>0</v>
      </c>
      <c r="N24" s="17">
        <f>[2]ＲＳ!$N20</f>
        <v>0</v>
      </c>
      <c r="O24" s="17">
        <f>[2]ＲＳ!$O20</f>
        <v>0</v>
      </c>
      <c r="P24" s="17">
        <f>[2]ＲＳ!$P20</f>
        <v>0</v>
      </c>
      <c r="Q24" s="17">
        <f>[2]ＲＳ!$Q20</f>
        <v>0</v>
      </c>
      <c r="S24">
        <f t="shared" si="0"/>
        <v>35</v>
      </c>
      <c r="T24" t="b">
        <f t="shared" si="1"/>
        <v>1</v>
      </c>
    </row>
    <row r="25" spans="2:20">
      <c r="B25" s="17">
        <v>20</v>
      </c>
      <c r="C25" s="17">
        <f>[2]ＲＳ!$C21</f>
        <v>44</v>
      </c>
      <c r="D25" s="17">
        <f>[2]ＲＳ!$D21</f>
        <v>7</v>
      </c>
      <c r="E25" s="17">
        <f>[2]ＲＳ!$E21</f>
        <v>17</v>
      </c>
      <c r="F25" s="17">
        <f>[2]ＲＳ!$F21</f>
        <v>15</v>
      </c>
      <c r="G25" s="17">
        <f>[2]ＲＳ!$G21</f>
        <v>2</v>
      </c>
      <c r="H25" s="17">
        <f>[2]ＲＳ!$H21</f>
        <v>0</v>
      </c>
      <c r="I25" s="17">
        <f>[2]ＲＳ!$I21</f>
        <v>2</v>
      </c>
      <c r="J25" s="17">
        <f>[2]ＲＳ!$J21</f>
        <v>0</v>
      </c>
      <c r="K25" s="17">
        <f>[2]ＲＳ!$K21</f>
        <v>1</v>
      </c>
      <c r="L25" s="17">
        <f>[2]ＲＳ!$L21</f>
        <v>0</v>
      </c>
      <c r="M25" s="17">
        <f>[2]ＲＳ!$M21</f>
        <v>0</v>
      </c>
      <c r="N25" s="17">
        <f>[2]ＲＳ!$N21</f>
        <v>0</v>
      </c>
      <c r="O25" s="17">
        <f>[2]ＲＳ!$O21</f>
        <v>0</v>
      </c>
      <c r="P25" s="17">
        <f>[2]ＲＳ!$P21</f>
        <v>0</v>
      </c>
      <c r="Q25" s="17">
        <f>[2]ＲＳ!$Q21</f>
        <v>0</v>
      </c>
      <c r="S25">
        <f t="shared" si="0"/>
        <v>44</v>
      </c>
      <c r="T25" t="b">
        <f t="shared" si="1"/>
        <v>1</v>
      </c>
    </row>
    <row r="26" spans="2:20">
      <c r="B26" s="17">
        <v>21</v>
      </c>
      <c r="C26" s="17">
        <f>[2]ＲＳ!$C22</f>
        <v>79</v>
      </c>
      <c r="D26" s="17">
        <f>[2]ＲＳ!$D22</f>
        <v>14</v>
      </c>
      <c r="E26" s="17">
        <f>[2]ＲＳ!$E22</f>
        <v>33</v>
      </c>
      <c r="F26" s="17">
        <f>[2]ＲＳ!$F22</f>
        <v>23</v>
      </c>
      <c r="G26" s="17">
        <f>[2]ＲＳ!$G22</f>
        <v>5</v>
      </c>
      <c r="H26" s="17">
        <f>[2]ＲＳ!$H22</f>
        <v>2</v>
      </c>
      <c r="I26" s="17">
        <f>[2]ＲＳ!$I22</f>
        <v>2</v>
      </c>
      <c r="J26" s="17">
        <f>[2]ＲＳ!$J22</f>
        <v>0</v>
      </c>
      <c r="K26" s="17">
        <f>[2]ＲＳ!$K22</f>
        <v>0</v>
      </c>
      <c r="L26" s="17">
        <f>[2]ＲＳ!$L22</f>
        <v>0</v>
      </c>
      <c r="M26" s="17">
        <f>[2]ＲＳ!$M22</f>
        <v>0</v>
      </c>
      <c r="N26" s="17">
        <f>[2]ＲＳ!$N22</f>
        <v>0</v>
      </c>
      <c r="O26" s="17">
        <f>[2]ＲＳ!$O22</f>
        <v>0</v>
      </c>
      <c r="P26" s="17">
        <f>[2]ＲＳ!$P22</f>
        <v>0</v>
      </c>
      <c r="Q26" s="17">
        <f>[2]ＲＳ!$Q22</f>
        <v>0</v>
      </c>
      <c r="S26">
        <f t="shared" si="0"/>
        <v>79</v>
      </c>
      <c r="T26" t="b">
        <f t="shared" si="1"/>
        <v>1</v>
      </c>
    </row>
    <row r="27" spans="2:20">
      <c r="B27" s="17">
        <v>22</v>
      </c>
      <c r="C27" s="17">
        <f>[2]ＲＳ!$C23</f>
        <v>77</v>
      </c>
      <c r="D27" s="17">
        <f>[2]ＲＳ!$D23</f>
        <v>16</v>
      </c>
      <c r="E27" s="17">
        <f>[2]ＲＳ!$E23</f>
        <v>29</v>
      </c>
      <c r="F27" s="17">
        <f>[2]ＲＳ!$F23</f>
        <v>19</v>
      </c>
      <c r="G27" s="17">
        <f>[2]ＲＳ!$G23</f>
        <v>8</v>
      </c>
      <c r="H27" s="17">
        <f>[2]ＲＳ!$H23</f>
        <v>1</v>
      </c>
      <c r="I27" s="17">
        <f>[2]ＲＳ!$I23</f>
        <v>1</v>
      </c>
      <c r="J27" s="17">
        <f>[2]ＲＳ!$J23</f>
        <v>0</v>
      </c>
      <c r="K27" s="17">
        <f>[2]ＲＳ!$K23</f>
        <v>2</v>
      </c>
      <c r="L27" s="17">
        <f>[2]ＲＳ!$L23</f>
        <v>0</v>
      </c>
      <c r="M27" s="17">
        <f>[2]ＲＳ!$M23</f>
        <v>1</v>
      </c>
      <c r="N27" s="17">
        <f>[2]ＲＳ!$N23</f>
        <v>0</v>
      </c>
      <c r="O27" s="17">
        <f>[2]ＲＳ!$O23</f>
        <v>0</v>
      </c>
      <c r="P27" s="17">
        <f>[2]ＲＳ!$P23</f>
        <v>0</v>
      </c>
      <c r="Q27" s="17">
        <f>[2]ＲＳ!$Q23</f>
        <v>0</v>
      </c>
      <c r="S27">
        <f t="shared" si="0"/>
        <v>77</v>
      </c>
      <c r="T27" t="b">
        <f t="shared" si="1"/>
        <v>1</v>
      </c>
    </row>
    <row r="28" spans="2:20">
      <c r="B28" s="17">
        <v>23</v>
      </c>
      <c r="C28" s="17">
        <f>[2]ＲＳ!$C24</f>
        <v>82</v>
      </c>
      <c r="D28" s="17">
        <f>[2]ＲＳ!$D24</f>
        <v>18</v>
      </c>
      <c r="E28" s="17">
        <f>[2]ＲＳ!$E24</f>
        <v>27</v>
      </c>
      <c r="F28" s="17">
        <f>[2]ＲＳ!$F24</f>
        <v>18</v>
      </c>
      <c r="G28" s="17">
        <f>[2]ＲＳ!$G24</f>
        <v>8</v>
      </c>
      <c r="H28" s="17">
        <f>[2]ＲＳ!$H24</f>
        <v>3</v>
      </c>
      <c r="I28" s="17">
        <f>[2]ＲＳ!$I24</f>
        <v>3</v>
      </c>
      <c r="J28" s="17">
        <f>[2]ＲＳ!$J24</f>
        <v>1</v>
      </c>
      <c r="K28" s="17">
        <f>[2]ＲＳ!$K24</f>
        <v>1</v>
      </c>
      <c r="L28" s="17">
        <f>[2]ＲＳ!$L24</f>
        <v>0</v>
      </c>
      <c r="M28" s="17">
        <f>[2]ＲＳ!$M24</f>
        <v>0</v>
      </c>
      <c r="N28" s="17">
        <f>[2]ＲＳ!$N24</f>
        <v>0</v>
      </c>
      <c r="O28" s="17">
        <f>[2]ＲＳ!$O24</f>
        <v>0</v>
      </c>
      <c r="P28" s="17">
        <f>[2]ＲＳ!$P24</f>
        <v>0</v>
      </c>
      <c r="Q28" s="17">
        <f>[2]ＲＳ!$Q24</f>
        <v>3</v>
      </c>
      <c r="S28">
        <f t="shared" si="0"/>
        <v>82</v>
      </c>
      <c r="T28" t="b">
        <f t="shared" si="1"/>
        <v>1</v>
      </c>
    </row>
    <row r="29" spans="2:20">
      <c r="B29" s="17">
        <v>24</v>
      </c>
      <c r="C29" s="17">
        <f>[2]ＲＳ!$C25</f>
        <v>97</v>
      </c>
      <c r="D29" s="17">
        <f>[2]ＲＳ!$D25</f>
        <v>30</v>
      </c>
      <c r="E29" s="17">
        <f>[2]ＲＳ!$E25</f>
        <v>21</v>
      </c>
      <c r="F29" s="17">
        <f>[2]ＲＳ!$F25</f>
        <v>32</v>
      </c>
      <c r="G29" s="17">
        <f>[2]ＲＳ!$G25</f>
        <v>10</v>
      </c>
      <c r="H29" s="17">
        <f>[2]ＲＳ!$H25</f>
        <v>2</v>
      </c>
      <c r="I29" s="17">
        <f>[2]ＲＳ!$I25</f>
        <v>1</v>
      </c>
      <c r="J29" s="17">
        <f>[2]ＲＳ!$J25</f>
        <v>1</v>
      </c>
      <c r="K29" s="17">
        <f>[2]ＲＳ!$K25</f>
        <v>0</v>
      </c>
      <c r="L29" s="17">
        <f>[2]ＲＳ!$L25</f>
        <v>0</v>
      </c>
      <c r="M29" s="17">
        <f>[2]ＲＳ!$M25</f>
        <v>0</v>
      </c>
      <c r="N29" s="17">
        <f>[2]ＲＳ!$N25</f>
        <v>0</v>
      </c>
      <c r="O29" s="17">
        <f>[2]ＲＳ!$O25</f>
        <v>0</v>
      </c>
      <c r="P29" s="17">
        <f>[2]ＲＳ!$P25</f>
        <v>0</v>
      </c>
      <c r="Q29" s="17">
        <f>[2]ＲＳ!$Q25</f>
        <v>0</v>
      </c>
      <c r="S29">
        <f t="shared" si="0"/>
        <v>97</v>
      </c>
      <c r="T29" t="b">
        <f t="shared" si="1"/>
        <v>1</v>
      </c>
    </row>
    <row r="30" spans="2:20">
      <c r="B30" s="17">
        <v>25</v>
      </c>
      <c r="C30" s="17">
        <f>[2]ＲＳ!$C26</f>
        <v>112</v>
      </c>
      <c r="D30" s="17">
        <f>[2]ＲＳ!$D26</f>
        <v>18</v>
      </c>
      <c r="E30" s="17">
        <f>[2]ＲＳ!$E26</f>
        <v>37</v>
      </c>
      <c r="F30" s="17">
        <f>[2]ＲＳ!$F26</f>
        <v>37</v>
      </c>
      <c r="G30" s="17">
        <f>[2]ＲＳ!$G26</f>
        <v>10</v>
      </c>
      <c r="H30" s="17">
        <f>[2]ＲＳ!$H26</f>
        <v>3</v>
      </c>
      <c r="I30" s="17">
        <f>[2]ＲＳ!$I26</f>
        <v>6</v>
      </c>
      <c r="J30" s="17">
        <f>[2]ＲＳ!$J26</f>
        <v>0</v>
      </c>
      <c r="K30" s="17">
        <f>[2]ＲＳ!$K26</f>
        <v>0</v>
      </c>
      <c r="L30" s="17">
        <f>[2]ＲＳ!$L26</f>
        <v>1</v>
      </c>
      <c r="M30" s="17">
        <f>[2]ＲＳ!$M26</f>
        <v>0</v>
      </c>
      <c r="N30" s="17">
        <f>[2]ＲＳ!$N26</f>
        <v>0</v>
      </c>
      <c r="O30" s="17">
        <f>[2]ＲＳ!$O26</f>
        <v>0</v>
      </c>
      <c r="P30" s="17">
        <f>[2]ＲＳ!$P26</f>
        <v>0</v>
      </c>
      <c r="Q30" s="17">
        <f>[2]ＲＳ!$Q26</f>
        <v>0</v>
      </c>
      <c r="S30">
        <f>SUM(D30:Q30)</f>
        <v>112</v>
      </c>
      <c r="T30" t="b">
        <f>IF(AND(ISERROR(C30),ISERROR(S30)),"-",C30=S30)</f>
        <v>1</v>
      </c>
    </row>
    <row r="31" spans="2:20">
      <c r="B31" s="17">
        <v>26</v>
      </c>
      <c r="C31" s="17">
        <f>[2]ＲＳ!$C27</f>
        <v>114</v>
      </c>
      <c r="D31" s="17">
        <f>[2]ＲＳ!$D27</f>
        <v>32</v>
      </c>
      <c r="E31" s="17">
        <f>[2]ＲＳ!$E27</f>
        <v>30</v>
      </c>
      <c r="F31" s="17">
        <f>[2]ＲＳ!$F27</f>
        <v>29</v>
      </c>
      <c r="G31" s="17">
        <f>[2]ＲＳ!$G27</f>
        <v>14</v>
      </c>
      <c r="H31" s="17">
        <f>[2]ＲＳ!$H27</f>
        <v>3</v>
      </c>
      <c r="I31" s="17">
        <f>[2]ＲＳ!$I27</f>
        <v>3</v>
      </c>
      <c r="J31" s="17">
        <f>[2]ＲＳ!$J27</f>
        <v>0</v>
      </c>
      <c r="K31" s="17">
        <f>[2]ＲＳ!$K27</f>
        <v>1</v>
      </c>
      <c r="L31" s="17">
        <f>[2]ＲＳ!$L27</f>
        <v>0</v>
      </c>
      <c r="M31" s="17">
        <f>[2]ＲＳ!$M27</f>
        <v>1</v>
      </c>
      <c r="N31" s="17">
        <f>[2]ＲＳ!$N27</f>
        <v>0</v>
      </c>
      <c r="O31" s="17">
        <f>[2]ＲＳ!$O27</f>
        <v>0</v>
      </c>
      <c r="P31" s="17">
        <f>[2]ＲＳ!$P27</f>
        <v>0</v>
      </c>
      <c r="Q31" s="17">
        <f>[2]ＲＳ!$Q27</f>
        <v>1</v>
      </c>
      <c r="S31">
        <f>SUM(D31:Q31)</f>
        <v>114</v>
      </c>
      <c r="T31" t="b">
        <f>IF(AND(ISERROR(C31),ISERROR(S31)),"-",C31=S31)</f>
        <v>1</v>
      </c>
    </row>
    <row r="32" spans="2:20">
      <c r="B32" s="17">
        <v>27</v>
      </c>
      <c r="C32" s="17">
        <f>[2]ＲＳ!$C28</f>
        <v>93</v>
      </c>
      <c r="D32" s="17">
        <f>[2]ＲＳ!$D28</f>
        <v>33</v>
      </c>
      <c r="E32" s="17">
        <f>[2]ＲＳ!$E28</f>
        <v>26</v>
      </c>
      <c r="F32" s="17">
        <f>[2]ＲＳ!$F28</f>
        <v>22</v>
      </c>
      <c r="G32" s="17">
        <f>[2]ＲＳ!$G28</f>
        <v>8</v>
      </c>
      <c r="H32" s="17">
        <f>[2]ＲＳ!$H28</f>
        <v>3</v>
      </c>
      <c r="I32" s="17">
        <f>[2]ＲＳ!$I28</f>
        <v>0</v>
      </c>
      <c r="J32" s="17">
        <f>[2]ＲＳ!$J28</f>
        <v>1</v>
      </c>
      <c r="K32" s="17">
        <f>[2]ＲＳ!$K28</f>
        <v>0</v>
      </c>
      <c r="L32" s="17">
        <f>[2]ＲＳ!$L28</f>
        <v>0</v>
      </c>
      <c r="M32" s="17">
        <f>[2]ＲＳ!$M28</f>
        <v>0</v>
      </c>
      <c r="N32" s="17">
        <f>[2]ＲＳ!$N28</f>
        <v>0</v>
      </c>
      <c r="O32" s="17">
        <f>[2]ＲＳ!$O28</f>
        <v>0</v>
      </c>
      <c r="P32" s="17">
        <f>[2]ＲＳ!$P28</f>
        <v>0</v>
      </c>
      <c r="Q32" s="17">
        <f>[2]ＲＳ!$Q28</f>
        <v>0</v>
      </c>
      <c r="S32">
        <f t="shared" ref="S32:S58" si="2">SUM(D32:Q32)</f>
        <v>93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[2]ＲＳ!$C29</f>
        <v>79</v>
      </c>
      <c r="D33" s="17">
        <f>[2]ＲＳ!$D29</f>
        <v>19</v>
      </c>
      <c r="E33" s="17">
        <f>[2]ＲＳ!$E29</f>
        <v>27</v>
      </c>
      <c r="F33" s="17">
        <f>[2]ＲＳ!$F29</f>
        <v>20</v>
      </c>
      <c r="G33" s="17">
        <f>[2]ＲＳ!$G29</f>
        <v>8</v>
      </c>
      <c r="H33" s="17">
        <f>[2]ＲＳ!$H29</f>
        <v>2</v>
      </c>
      <c r="I33" s="17">
        <f>[2]ＲＳ!$I29</f>
        <v>1</v>
      </c>
      <c r="J33" s="17">
        <f>[2]ＲＳ!$J29</f>
        <v>0</v>
      </c>
      <c r="K33" s="17">
        <f>[2]ＲＳ!$K29</f>
        <v>0</v>
      </c>
      <c r="L33" s="17">
        <f>[2]ＲＳ!$L29</f>
        <v>1</v>
      </c>
      <c r="M33" s="17">
        <f>[2]ＲＳ!$M29</f>
        <v>1</v>
      </c>
      <c r="N33" s="17">
        <f>[2]ＲＳ!$N29</f>
        <v>0</v>
      </c>
      <c r="O33" s="17">
        <f>[2]ＲＳ!$O29</f>
        <v>0</v>
      </c>
      <c r="P33" s="17">
        <f>[2]ＲＳ!$P29</f>
        <v>0</v>
      </c>
      <c r="Q33" s="17">
        <f>[2]ＲＳ!$Q29</f>
        <v>0</v>
      </c>
      <c r="S33">
        <f t="shared" si="2"/>
        <v>79</v>
      </c>
      <c r="T33" t="b">
        <f t="shared" si="3"/>
        <v>1</v>
      </c>
    </row>
    <row r="34" spans="2:20">
      <c r="B34" s="17">
        <v>29</v>
      </c>
      <c r="C34" s="17">
        <f>[2]ＲＳ!$C30</f>
        <v>75</v>
      </c>
      <c r="D34" s="17">
        <f>[2]ＲＳ!$D30</f>
        <v>24</v>
      </c>
      <c r="E34" s="17">
        <f>[2]ＲＳ!$E30</f>
        <v>25</v>
      </c>
      <c r="F34" s="17">
        <f>[2]ＲＳ!$F30</f>
        <v>15</v>
      </c>
      <c r="G34" s="17">
        <f>[2]ＲＳ!$G30</f>
        <v>7</v>
      </c>
      <c r="H34" s="17">
        <f>[2]ＲＳ!$H30</f>
        <v>1</v>
      </c>
      <c r="I34" s="17">
        <f>[2]ＲＳ!$I30</f>
        <v>1</v>
      </c>
      <c r="J34" s="17">
        <f>[2]ＲＳ!$J30</f>
        <v>0</v>
      </c>
      <c r="K34" s="17">
        <f>[2]ＲＳ!$K30</f>
        <v>1</v>
      </c>
      <c r="L34" s="17">
        <f>[2]ＲＳ!$L30</f>
        <v>0</v>
      </c>
      <c r="M34" s="17">
        <f>[2]ＲＳ!$M30</f>
        <v>0</v>
      </c>
      <c r="N34" s="17">
        <f>[2]ＲＳ!$N30</f>
        <v>0</v>
      </c>
      <c r="O34" s="17">
        <f>[2]ＲＳ!$O30</f>
        <v>1</v>
      </c>
      <c r="P34" s="17">
        <f>[2]ＲＳ!$P30</f>
        <v>0</v>
      </c>
      <c r="Q34" s="17">
        <f>[2]ＲＳ!$Q30</f>
        <v>0</v>
      </c>
      <c r="S34">
        <f t="shared" si="2"/>
        <v>75</v>
      </c>
      <c r="T34" t="b">
        <f t="shared" si="3"/>
        <v>1</v>
      </c>
    </row>
    <row r="35" spans="2:20">
      <c r="B35" s="17">
        <v>30</v>
      </c>
      <c r="C35" s="17">
        <f>[2]ＲＳ!$C31</f>
        <v>43</v>
      </c>
      <c r="D35" s="17">
        <f>[2]ＲＳ!$D31</f>
        <v>10</v>
      </c>
      <c r="E35" s="17">
        <f>[2]ＲＳ!$E31</f>
        <v>20</v>
      </c>
      <c r="F35" s="17">
        <f>[2]ＲＳ!$F31</f>
        <v>9</v>
      </c>
      <c r="G35" s="17">
        <f>[2]ＲＳ!$G31</f>
        <v>2</v>
      </c>
      <c r="H35" s="17">
        <f>[2]ＲＳ!$H31</f>
        <v>1</v>
      </c>
      <c r="I35" s="17">
        <f>[2]ＲＳ!$I31</f>
        <v>1</v>
      </c>
      <c r="J35" s="17">
        <f>[2]ＲＳ!$J31</f>
        <v>0</v>
      </c>
      <c r="K35" s="17">
        <f>[2]ＲＳ!$K31</f>
        <v>0</v>
      </c>
      <c r="L35" s="17">
        <f>[2]ＲＳ!$L31</f>
        <v>0</v>
      </c>
      <c r="M35" s="17">
        <f>[2]ＲＳ!$M31</f>
        <v>0</v>
      </c>
      <c r="N35" s="17">
        <f>[2]ＲＳ!$N31</f>
        <v>0</v>
      </c>
      <c r="O35" s="17">
        <f>[2]ＲＳ!$O31</f>
        <v>0</v>
      </c>
      <c r="P35" s="17">
        <f>[2]ＲＳ!$P31</f>
        <v>0</v>
      </c>
      <c r="Q35" s="17">
        <f>[2]ＲＳ!$Q31</f>
        <v>0</v>
      </c>
      <c r="S35">
        <f t="shared" si="2"/>
        <v>43</v>
      </c>
      <c r="T35" t="b">
        <f t="shared" si="3"/>
        <v>1</v>
      </c>
    </row>
    <row r="36" spans="2:20">
      <c r="B36" s="17">
        <v>31</v>
      </c>
      <c r="C36" s="17">
        <f>[2]ＲＳ!$C32</f>
        <v>39</v>
      </c>
      <c r="D36" s="17">
        <f>[2]ＲＳ!$D32</f>
        <v>21</v>
      </c>
      <c r="E36" s="17">
        <f>[2]ＲＳ!$E32</f>
        <v>10</v>
      </c>
      <c r="F36" s="17">
        <f>[2]ＲＳ!$F32</f>
        <v>4</v>
      </c>
      <c r="G36" s="17">
        <f>[2]ＲＳ!$G32</f>
        <v>2</v>
      </c>
      <c r="H36" s="17">
        <f>[2]ＲＳ!$H32</f>
        <v>1</v>
      </c>
      <c r="I36" s="17">
        <f>[2]ＲＳ!$I32</f>
        <v>1</v>
      </c>
      <c r="J36" s="17">
        <f>[2]ＲＳ!$J32</f>
        <v>0</v>
      </c>
      <c r="K36" s="17">
        <f>[2]ＲＳ!$K32</f>
        <v>0</v>
      </c>
      <c r="L36" s="17">
        <f>[2]ＲＳ!$L32</f>
        <v>0</v>
      </c>
      <c r="M36" s="17">
        <f>[2]ＲＳ!$M32</f>
        <v>0</v>
      </c>
      <c r="N36" s="17">
        <f>[2]ＲＳ!$N32</f>
        <v>0</v>
      </c>
      <c r="O36" s="17">
        <f>[2]ＲＳ!$O32</f>
        <v>0</v>
      </c>
      <c r="P36" s="17">
        <f>[2]ＲＳ!$P32</f>
        <v>0</v>
      </c>
      <c r="Q36" s="17">
        <f>[2]ＲＳ!$Q32</f>
        <v>0</v>
      </c>
      <c r="S36">
        <f t="shared" si="2"/>
        <v>39</v>
      </c>
      <c r="T36" t="b">
        <f t="shared" si="3"/>
        <v>1</v>
      </c>
    </row>
    <row r="37" spans="2:20">
      <c r="B37" s="17">
        <v>32</v>
      </c>
      <c r="C37" s="17">
        <f>[2]ＲＳ!$C33</f>
        <v>42</v>
      </c>
      <c r="D37" s="17">
        <f>[2]ＲＳ!$D33</f>
        <v>13</v>
      </c>
      <c r="E37" s="17">
        <f>[2]ＲＳ!$E33</f>
        <v>12</v>
      </c>
      <c r="F37" s="17">
        <f>[2]ＲＳ!$F33</f>
        <v>13</v>
      </c>
      <c r="G37" s="17">
        <f>[2]ＲＳ!$G33</f>
        <v>1</v>
      </c>
      <c r="H37" s="17">
        <f>[2]ＲＳ!$H33</f>
        <v>2</v>
      </c>
      <c r="I37" s="17">
        <f>[2]ＲＳ!$I33</f>
        <v>1</v>
      </c>
      <c r="J37" s="17">
        <f>[2]ＲＳ!$J33</f>
        <v>0</v>
      </c>
      <c r="K37" s="17">
        <f>[2]ＲＳ!$K33</f>
        <v>0</v>
      </c>
      <c r="L37" s="17">
        <f>[2]ＲＳ!$L33</f>
        <v>0</v>
      </c>
      <c r="M37" s="17">
        <f>[2]ＲＳ!$M33</f>
        <v>0</v>
      </c>
      <c r="N37" s="17">
        <f>[2]ＲＳ!$N33</f>
        <v>0</v>
      </c>
      <c r="O37" s="17">
        <f>[2]ＲＳ!$O33</f>
        <v>0</v>
      </c>
      <c r="P37" s="17">
        <f>[2]ＲＳ!$P33</f>
        <v>0</v>
      </c>
      <c r="Q37" s="17">
        <f>[2]ＲＳ!$Q33</f>
        <v>0</v>
      </c>
      <c r="S37">
        <f t="shared" si="2"/>
        <v>42</v>
      </c>
      <c r="T37" t="b">
        <f t="shared" si="3"/>
        <v>1</v>
      </c>
    </row>
    <row r="38" spans="2:20">
      <c r="B38" s="17">
        <v>33</v>
      </c>
      <c r="C38" s="17">
        <f>[2]ＲＳ!$C34</f>
        <v>25</v>
      </c>
      <c r="D38" s="17">
        <f>[2]ＲＳ!$D34</f>
        <v>7</v>
      </c>
      <c r="E38" s="17">
        <f>[2]ＲＳ!$E34</f>
        <v>7</v>
      </c>
      <c r="F38" s="17">
        <f>[2]ＲＳ!$F34</f>
        <v>4</v>
      </c>
      <c r="G38" s="17">
        <f>[2]ＲＳ!$G34</f>
        <v>7</v>
      </c>
      <c r="H38" s="17">
        <f>[2]ＲＳ!$H34</f>
        <v>0</v>
      </c>
      <c r="I38" s="17">
        <f>[2]ＲＳ!$I34</f>
        <v>0</v>
      </c>
      <c r="J38" s="17">
        <f>[2]ＲＳ!$J34</f>
        <v>0</v>
      </c>
      <c r="K38" s="17">
        <f>[2]ＲＳ!$K34</f>
        <v>0</v>
      </c>
      <c r="L38" s="17">
        <f>[2]ＲＳ!$L34</f>
        <v>0</v>
      </c>
      <c r="M38" s="17">
        <f>[2]ＲＳ!$M34</f>
        <v>0</v>
      </c>
      <c r="N38" s="17">
        <f>[2]ＲＳ!$N34</f>
        <v>0</v>
      </c>
      <c r="O38" s="17">
        <f>[2]ＲＳ!$O34</f>
        <v>0</v>
      </c>
      <c r="P38" s="17">
        <f>[2]ＲＳ!$P34</f>
        <v>0</v>
      </c>
      <c r="Q38" s="17">
        <f>[2]ＲＳ!$Q34</f>
        <v>0</v>
      </c>
      <c r="S38">
        <f t="shared" si="2"/>
        <v>25</v>
      </c>
      <c r="T38" t="b">
        <f t="shared" si="3"/>
        <v>1</v>
      </c>
    </row>
    <row r="39" spans="2:20">
      <c r="B39" s="17">
        <v>34</v>
      </c>
      <c r="C39" s="17">
        <f>[2]ＲＳ!$C35</f>
        <v>20</v>
      </c>
      <c r="D39" s="17">
        <f>[2]ＲＳ!$D35</f>
        <v>7</v>
      </c>
      <c r="E39" s="17">
        <f>[2]ＲＳ!$E35</f>
        <v>5</v>
      </c>
      <c r="F39" s="17">
        <f>[2]ＲＳ!$F35</f>
        <v>5</v>
      </c>
      <c r="G39" s="17">
        <f>[2]ＲＳ!$G35</f>
        <v>2</v>
      </c>
      <c r="H39" s="17">
        <f>[2]ＲＳ!$H35</f>
        <v>0</v>
      </c>
      <c r="I39" s="17">
        <f>[2]ＲＳ!$I35</f>
        <v>1</v>
      </c>
      <c r="J39" s="17">
        <f>[2]ＲＳ!$J35</f>
        <v>0</v>
      </c>
      <c r="K39" s="17">
        <f>[2]ＲＳ!$K35</f>
        <v>0</v>
      </c>
      <c r="L39" s="17">
        <f>[2]ＲＳ!$L35</f>
        <v>0</v>
      </c>
      <c r="M39" s="17">
        <f>[2]ＲＳ!$M35</f>
        <v>0</v>
      </c>
      <c r="N39" s="17">
        <f>[2]ＲＳ!$N35</f>
        <v>0</v>
      </c>
      <c r="O39" s="17">
        <f>[2]ＲＳ!$O35</f>
        <v>0</v>
      </c>
      <c r="P39" s="17">
        <f>[2]ＲＳ!$P35</f>
        <v>0</v>
      </c>
      <c r="Q39" s="17">
        <f>[2]ＲＳ!$Q35</f>
        <v>0</v>
      </c>
      <c r="S39">
        <f t="shared" si="2"/>
        <v>20</v>
      </c>
      <c r="T39" t="b">
        <f t="shared" si="3"/>
        <v>1</v>
      </c>
    </row>
    <row r="40" spans="2:20">
      <c r="B40" s="17">
        <v>35</v>
      </c>
      <c r="C40" s="17">
        <f>[2]ＲＳ!$C36</f>
        <v>28</v>
      </c>
      <c r="D40" s="17">
        <f>[2]ＲＳ!$D36</f>
        <v>5</v>
      </c>
      <c r="E40" s="17">
        <f>[2]ＲＳ!$E36</f>
        <v>11</v>
      </c>
      <c r="F40" s="17">
        <f>[2]ＲＳ!$F36</f>
        <v>9</v>
      </c>
      <c r="G40" s="17">
        <f>[2]ＲＳ!$G36</f>
        <v>1</v>
      </c>
      <c r="H40" s="17">
        <f>[2]ＲＳ!$H36</f>
        <v>1</v>
      </c>
      <c r="I40" s="17">
        <f>[2]ＲＳ!$I36</f>
        <v>1</v>
      </c>
      <c r="J40" s="17">
        <f>[2]ＲＳ!$J36</f>
        <v>0</v>
      </c>
      <c r="K40" s="17">
        <f>[2]ＲＳ!$K36</f>
        <v>0</v>
      </c>
      <c r="L40" s="17">
        <f>[2]ＲＳ!$L36</f>
        <v>0</v>
      </c>
      <c r="M40" s="17">
        <f>[2]ＲＳ!$M36</f>
        <v>0</v>
      </c>
      <c r="N40" s="17">
        <f>[2]ＲＳ!$N36</f>
        <v>0</v>
      </c>
      <c r="O40" s="17">
        <f>[2]ＲＳ!$O36</f>
        <v>0</v>
      </c>
      <c r="P40" s="17">
        <f>[2]ＲＳ!$P36</f>
        <v>0</v>
      </c>
      <c r="Q40" s="17">
        <f>[2]ＲＳ!$Q36</f>
        <v>0</v>
      </c>
      <c r="S40">
        <f t="shared" si="2"/>
        <v>28</v>
      </c>
      <c r="T40" t="b">
        <f t="shared" si="3"/>
        <v>1</v>
      </c>
    </row>
    <row r="41" spans="2:20">
      <c r="B41" s="17">
        <v>36</v>
      </c>
      <c r="C41" s="17">
        <f>[2]ＲＳ!$C37</f>
        <v>6</v>
      </c>
      <c r="D41" s="17">
        <f>[2]ＲＳ!$D37</f>
        <v>1</v>
      </c>
      <c r="E41" s="17">
        <f>[2]ＲＳ!$E37</f>
        <v>1</v>
      </c>
      <c r="F41" s="17">
        <f>[2]ＲＳ!$F37</f>
        <v>4</v>
      </c>
      <c r="G41" s="17">
        <f>[2]ＲＳ!$G37</f>
        <v>0</v>
      </c>
      <c r="H41" s="17">
        <f>[2]ＲＳ!$H37</f>
        <v>0</v>
      </c>
      <c r="I41" s="17">
        <f>[2]ＲＳ!$I37</f>
        <v>0</v>
      </c>
      <c r="J41" s="17">
        <f>[2]ＲＳ!$J37</f>
        <v>0</v>
      </c>
      <c r="K41" s="17">
        <f>[2]ＲＳ!$K37</f>
        <v>0</v>
      </c>
      <c r="L41" s="17">
        <f>[2]ＲＳ!$L37</f>
        <v>0</v>
      </c>
      <c r="M41" s="17">
        <f>[2]ＲＳ!$M37</f>
        <v>0</v>
      </c>
      <c r="N41" s="17">
        <f>[2]ＲＳ!$N37</f>
        <v>0</v>
      </c>
      <c r="O41" s="17">
        <f>[2]ＲＳ!$O37</f>
        <v>0</v>
      </c>
      <c r="P41" s="17">
        <f>[2]ＲＳ!$P37</f>
        <v>0</v>
      </c>
      <c r="Q41" s="17">
        <f>[2]ＲＳ!$Q37</f>
        <v>0</v>
      </c>
      <c r="S41">
        <f t="shared" si="2"/>
        <v>6</v>
      </c>
      <c r="T41" t="b">
        <f t="shared" si="3"/>
        <v>1</v>
      </c>
    </row>
    <row r="42" spans="2:20">
      <c r="B42" s="17">
        <v>37</v>
      </c>
      <c r="C42" s="17">
        <f>[2]ＲＳ!$C38</f>
        <v>3</v>
      </c>
      <c r="D42" s="17">
        <f>[2]ＲＳ!$D38</f>
        <v>2</v>
      </c>
      <c r="E42" s="17">
        <f>[2]ＲＳ!$E38</f>
        <v>1</v>
      </c>
      <c r="F42" s="17">
        <f>[2]ＲＳ!$F38</f>
        <v>0</v>
      </c>
      <c r="G42" s="17">
        <f>[2]ＲＳ!$G38</f>
        <v>0</v>
      </c>
      <c r="H42" s="17">
        <f>[2]ＲＳ!$H38</f>
        <v>0</v>
      </c>
      <c r="I42" s="17">
        <f>[2]ＲＳ!$I38</f>
        <v>0</v>
      </c>
      <c r="J42" s="17">
        <f>[2]ＲＳ!$J38</f>
        <v>0</v>
      </c>
      <c r="K42" s="17">
        <f>[2]ＲＳ!$K38</f>
        <v>0</v>
      </c>
      <c r="L42" s="17">
        <f>[2]ＲＳ!$L38</f>
        <v>0</v>
      </c>
      <c r="M42" s="17">
        <f>[2]ＲＳ!$M38</f>
        <v>0</v>
      </c>
      <c r="N42" s="17">
        <f>[2]ＲＳ!$N38</f>
        <v>0</v>
      </c>
      <c r="O42" s="17">
        <f>[2]ＲＳ!$O38</f>
        <v>0</v>
      </c>
      <c r="P42" s="17">
        <f>[2]ＲＳ!$P38</f>
        <v>0</v>
      </c>
      <c r="Q42" s="17">
        <f>[2]ＲＳ!$Q38</f>
        <v>0</v>
      </c>
      <c r="S42">
        <f t="shared" si="2"/>
        <v>3</v>
      </c>
      <c r="T42" t="b">
        <f t="shared" si="3"/>
        <v>1</v>
      </c>
    </row>
    <row r="43" spans="2:20">
      <c r="B43" s="17">
        <v>38</v>
      </c>
      <c r="C43" s="17">
        <f>[2]ＲＳ!$C39</f>
        <v>8</v>
      </c>
      <c r="D43" s="17">
        <f>[2]ＲＳ!$D39</f>
        <v>2</v>
      </c>
      <c r="E43" s="17">
        <f>[2]ＲＳ!$E39</f>
        <v>2</v>
      </c>
      <c r="F43" s="17">
        <f>[2]ＲＳ!$F39</f>
        <v>4</v>
      </c>
      <c r="G43" s="17">
        <f>[2]ＲＳ!$G39</f>
        <v>0</v>
      </c>
      <c r="H43" s="17">
        <f>[2]ＲＳ!$H39</f>
        <v>0</v>
      </c>
      <c r="I43" s="17">
        <f>[2]ＲＳ!$I39</f>
        <v>0</v>
      </c>
      <c r="J43" s="17">
        <f>[2]ＲＳ!$J39</f>
        <v>0</v>
      </c>
      <c r="K43" s="17">
        <f>[2]ＲＳ!$K39</f>
        <v>0</v>
      </c>
      <c r="L43" s="17">
        <f>[2]ＲＳ!$L39</f>
        <v>0</v>
      </c>
      <c r="M43" s="17">
        <f>[2]ＲＳ!$M39</f>
        <v>0</v>
      </c>
      <c r="N43" s="17">
        <f>[2]ＲＳ!$N39</f>
        <v>0</v>
      </c>
      <c r="O43" s="17">
        <f>[2]ＲＳ!$O39</f>
        <v>0</v>
      </c>
      <c r="P43" s="17">
        <f>[2]ＲＳ!$P39</f>
        <v>0</v>
      </c>
      <c r="Q43" s="17">
        <f>[2]ＲＳ!$Q39</f>
        <v>0</v>
      </c>
      <c r="S43">
        <f t="shared" si="2"/>
        <v>8</v>
      </c>
      <c r="T43" t="b">
        <f t="shared" si="3"/>
        <v>1</v>
      </c>
    </row>
    <row r="44" spans="2:20">
      <c r="B44" s="17">
        <v>39</v>
      </c>
      <c r="C44" s="17">
        <f>[2]ＲＳ!$C40</f>
        <v>12</v>
      </c>
      <c r="D44" s="17">
        <f>[2]ＲＳ!$D40</f>
        <v>5</v>
      </c>
      <c r="E44" s="17">
        <f>[2]ＲＳ!$E40</f>
        <v>2</v>
      </c>
      <c r="F44" s="17">
        <f>[2]ＲＳ!$F40</f>
        <v>5</v>
      </c>
      <c r="G44" s="17">
        <f>[2]ＲＳ!$G40</f>
        <v>0</v>
      </c>
      <c r="H44" s="17">
        <f>[2]ＲＳ!$H40</f>
        <v>0</v>
      </c>
      <c r="I44" s="17">
        <f>[2]ＲＳ!$I40</f>
        <v>0</v>
      </c>
      <c r="J44" s="17">
        <f>[2]ＲＳ!$J40</f>
        <v>0</v>
      </c>
      <c r="K44" s="17">
        <f>[2]ＲＳ!$K40</f>
        <v>0</v>
      </c>
      <c r="L44" s="17">
        <f>[2]ＲＳ!$L40</f>
        <v>0</v>
      </c>
      <c r="M44" s="17">
        <f>[2]ＲＳ!$M40</f>
        <v>0</v>
      </c>
      <c r="N44" s="17">
        <f>[2]ＲＳ!$N40</f>
        <v>0</v>
      </c>
      <c r="O44" s="17">
        <f>[2]ＲＳ!$O40</f>
        <v>0</v>
      </c>
      <c r="P44" s="17">
        <f>[2]ＲＳ!$P40</f>
        <v>0</v>
      </c>
      <c r="Q44" s="17">
        <f>[2]ＲＳ!$Q40</f>
        <v>0</v>
      </c>
      <c r="S44">
        <f t="shared" si="2"/>
        <v>12</v>
      </c>
      <c r="T44" t="b">
        <f t="shared" si="3"/>
        <v>1</v>
      </c>
    </row>
    <row r="45" spans="2:20">
      <c r="B45" s="17">
        <v>40</v>
      </c>
      <c r="C45" s="17">
        <f>[2]ＲＳ!$C41</f>
        <v>5</v>
      </c>
      <c r="D45" s="17">
        <f>[2]ＲＳ!$D41</f>
        <v>2</v>
      </c>
      <c r="E45" s="17">
        <f>[2]ＲＳ!$E41</f>
        <v>1</v>
      </c>
      <c r="F45" s="17">
        <f>[2]ＲＳ!$F41</f>
        <v>0</v>
      </c>
      <c r="G45" s="17">
        <f>[2]ＲＳ!$G41</f>
        <v>1</v>
      </c>
      <c r="H45" s="17">
        <f>[2]ＲＳ!$H41</f>
        <v>1</v>
      </c>
      <c r="I45" s="17">
        <f>[2]ＲＳ!$I41</f>
        <v>0</v>
      </c>
      <c r="J45" s="17">
        <f>[2]ＲＳ!$J41</f>
        <v>0</v>
      </c>
      <c r="K45" s="17">
        <f>[2]ＲＳ!$K41</f>
        <v>0</v>
      </c>
      <c r="L45" s="17">
        <f>[2]ＲＳ!$L41</f>
        <v>0</v>
      </c>
      <c r="M45" s="17">
        <f>[2]ＲＳ!$M41</f>
        <v>0</v>
      </c>
      <c r="N45" s="17">
        <f>[2]ＲＳ!$N41</f>
        <v>0</v>
      </c>
      <c r="O45" s="17">
        <f>[2]ＲＳ!$O41</f>
        <v>0</v>
      </c>
      <c r="P45" s="17">
        <f>[2]ＲＳ!$P41</f>
        <v>0</v>
      </c>
      <c r="Q45" s="17">
        <f>[2]ＲＳ!$Q41</f>
        <v>0</v>
      </c>
      <c r="S45">
        <f t="shared" si="2"/>
        <v>5</v>
      </c>
      <c r="T45" t="b">
        <f t="shared" si="3"/>
        <v>1</v>
      </c>
    </row>
    <row r="46" spans="2:20">
      <c r="B46" s="17">
        <v>41</v>
      </c>
      <c r="C46" s="17">
        <f>[2]ＲＳ!$C42</f>
        <v>4</v>
      </c>
      <c r="D46" s="17">
        <f>[2]ＲＳ!$D42</f>
        <v>2</v>
      </c>
      <c r="E46" s="17">
        <f>[2]ＲＳ!$E42</f>
        <v>1</v>
      </c>
      <c r="F46" s="17">
        <f>[2]ＲＳ!$F42</f>
        <v>1</v>
      </c>
      <c r="G46" s="17">
        <f>[2]ＲＳ!$G42</f>
        <v>0</v>
      </c>
      <c r="H46" s="17">
        <f>[2]ＲＳ!$H42</f>
        <v>0</v>
      </c>
      <c r="I46" s="17">
        <f>[2]ＲＳ!$I42</f>
        <v>0</v>
      </c>
      <c r="J46" s="17">
        <f>[2]ＲＳ!$J42</f>
        <v>0</v>
      </c>
      <c r="K46" s="17">
        <f>[2]ＲＳ!$K42</f>
        <v>0</v>
      </c>
      <c r="L46" s="17">
        <f>[2]ＲＳ!$L42</f>
        <v>0</v>
      </c>
      <c r="M46" s="17">
        <f>[2]ＲＳ!$M42</f>
        <v>0</v>
      </c>
      <c r="N46" s="17">
        <f>[2]ＲＳ!$N42</f>
        <v>0</v>
      </c>
      <c r="O46" s="17">
        <f>[2]ＲＳ!$O42</f>
        <v>0</v>
      </c>
      <c r="P46" s="17">
        <f>[2]ＲＳ!$P42</f>
        <v>0</v>
      </c>
      <c r="Q46" s="17">
        <f>[2]ＲＳ!$Q42</f>
        <v>0</v>
      </c>
      <c r="S46">
        <f t="shared" si="2"/>
        <v>4</v>
      </c>
      <c r="T46" t="b">
        <f t="shared" si="3"/>
        <v>1</v>
      </c>
    </row>
    <row r="47" spans="2:20">
      <c r="B47" s="17">
        <v>42</v>
      </c>
      <c r="C47" s="17">
        <f>[2]ＲＳ!$C43</f>
        <v>5</v>
      </c>
      <c r="D47" s="17">
        <f>[2]ＲＳ!$D43</f>
        <v>2</v>
      </c>
      <c r="E47" s="17">
        <f>[2]ＲＳ!$E43</f>
        <v>1</v>
      </c>
      <c r="F47" s="17">
        <f>[2]ＲＳ!$F43</f>
        <v>2</v>
      </c>
      <c r="G47" s="17">
        <f>[2]ＲＳ!$G43</f>
        <v>0</v>
      </c>
      <c r="H47" s="17">
        <f>[2]ＲＳ!$H43</f>
        <v>0</v>
      </c>
      <c r="I47" s="17">
        <f>[2]ＲＳ!$I43</f>
        <v>0</v>
      </c>
      <c r="J47" s="17">
        <f>[2]ＲＳ!$J43</f>
        <v>0</v>
      </c>
      <c r="K47" s="17">
        <f>[2]ＲＳ!$K43</f>
        <v>0</v>
      </c>
      <c r="L47" s="17">
        <f>[2]ＲＳ!$L43</f>
        <v>0</v>
      </c>
      <c r="M47" s="17">
        <f>[2]ＲＳ!$M43</f>
        <v>0</v>
      </c>
      <c r="N47" s="17">
        <f>[2]ＲＳ!$N43</f>
        <v>0</v>
      </c>
      <c r="O47" s="17">
        <f>[2]ＲＳ!$O43</f>
        <v>0</v>
      </c>
      <c r="P47" s="17">
        <f>[2]ＲＳ!$P43</f>
        <v>0</v>
      </c>
      <c r="Q47" s="17">
        <f>[2]ＲＳ!$Q43</f>
        <v>0</v>
      </c>
      <c r="S47">
        <f t="shared" si="2"/>
        <v>5</v>
      </c>
      <c r="T47" t="b">
        <f t="shared" si="3"/>
        <v>1</v>
      </c>
    </row>
    <row r="48" spans="2:20">
      <c r="B48" s="17">
        <v>43</v>
      </c>
      <c r="C48" s="17">
        <f>[2]ＲＳ!$C44</f>
        <v>6</v>
      </c>
      <c r="D48" s="17">
        <f>[2]ＲＳ!$D44</f>
        <v>2</v>
      </c>
      <c r="E48" s="17">
        <f>[2]ＲＳ!$E44</f>
        <v>2</v>
      </c>
      <c r="F48" s="17">
        <f>[2]ＲＳ!$F44</f>
        <v>1</v>
      </c>
      <c r="G48" s="17">
        <f>[2]ＲＳ!$G44</f>
        <v>1</v>
      </c>
      <c r="H48" s="17">
        <f>[2]ＲＳ!$H44</f>
        <v>0</v>
      </c>
      <c r="I48" s="17">
        <f>[2]ＲＳ!$I44</f>
        <v>0</v>
      </c>
      <c r="J48" s="17">
        <f>[2]ＲＳ!$J44</f>
        <v>0</v>
      </c>
      <c r="K48" s="17">
        <f>[2]ＲＳ!$K44</f>
        <v>0</v>
      </c>
      <c r="L48" s="17">
        <f>[2]ＲＳ!$L44</f>
        <v>0</v>
      </c>
      <c r="M48" s="17">
        <f>[2]ＲＳ!$M44</f>
        <v>0</v>
      </c>
      <c r="N48" s="17">
        <f>[2]ＲＳ!$N44</f>
        <v>0</v>
      </c>
      <c r="O48" s="17">
        <f>[2]ＲＳ!$O44</f>
        <v>0</v>
      </c>
      <c r="P48" s="17">
        <f>[2]ＲＳ!$P44</f>
        <v>0</v>
      </c>
      <c r="Q48" s="17">
        <f>[2]ＲＳ!$Q44</f>
        <v>0</v>
      </c>
      <c r="S48">
        <f t="shared" si="2"/>
        <v>6</v>
      </c>
      <c r="T48" t="b">
        <f t="shared" si="3"/>
        <v>1</v>
      </c>
    </row>
    <row r="49" spans="2:20">
      <c r="B49" s="17">
        <v>44</v>
      </c>
      <c r="C49" s="17">
        <f>[2]ＲＳ!$C45</f>
        <v>6</v>
      </c>
      <c r="D49" s="17">
        <f>[2]ＲＳ!$D45</f>
        <v>0</v>
      </c>
      <c r="E49" s="17">
        <f>[2]ＲＳ!$E45</f>
        <v>3</v>
      </c>
      <c r="F49" s="17">
        <f>[2]ＲＳ!$F45</f>
        <v>1</v>
      </c>
      <c r="G49" s="17">
        <f>[2]ＲＳ!$G45</f>
        <v>1</v>
      </c>
      <c r="H49" s="17">
        <f>[2]ＲＳ!$H45</f>
        <v>0</v>
      </c>
      <c r="I49" s="17">
        <f>[2]ＲＳ!$I45</f>
        <v>0</v>
      </c>
      <c r="J49" s="17">
        <f>[2]ＲＳ!$J45</f>
        <v>0</v>
      </c>
      <c r="K49" s="17">
        <f>[2]ＲＳ!$K45</f>
        <v>0</v>
      </c>
      <c r="L49" s="17">
        <f>[2]ＲＳ!$L45</f>
        <v>0</v>
      </c>
      <c r="M49" s="17">
        <f>[2]ＲＳ!$M45</f>
        <v>0</v>
      </c>
      <c r="N49" s="17">
        <f>[2]ＲＳ!$N45</f>
        <v>0</v>
      </c>
      <c r="O49" s="17">
        <f>[2]ＲＳ!$O45</f>
        <v>0</v>
      </c>
      <c r="P49" s="17">
        <f>[2]ＲＳ!$P45</f>
        <v>0</v>
      </c>
      <c r="Q49" s="17">
        <f>[2]ＲＳ!$Q45</f>
        <v>1</v>
      </c>
      <c r="S49">
        <f t="shared" si="2"/>
        <v>6</v>
      </c>
      <c r="T49" t="b">
        <f t="shared" si="3"/>
        <v>1</v>
      </c>
    </row>
    <row r="50" spans="2:20">
      <c r="B50" s="17">
        <v>45</v>
      </c>
      <c r="C50" s="17">
        <f>[2]ＲＳ!$C46</f>
        <v>4</v>
      </c>
      <c r="D50" s="17">
        <f>[2]ＲＳ!$D46</f>
        <v>1</v>
      </c>
      <c r="E50" s="17">
        <f>[2]ＲＳ!$E46</f>
        <v>0</v>
      </c>
      <c r="F50" s="17">
        <f>[2]ＲＳ!$F46</f>
        <v>2</v>
      </c>
      <c r="G50" s="17">
        <f>[2]ＲＳ!$G46</f>
        <v>1</v>
      </c>
      <c r="H50" s="17">
        <f>[2]ＲＳ!$H46</f>
        <v>0</v>
      </c>
      <c r="I50" s="17">
        <f>[2]ＲＳ!$I46</f>
        <v>0</v>
      </c>
      <c r="J50" s="17">
        <f>[2]ＲＳ!$J46</f>
        <v>0</v>
      </c>
      <c r="K50" s="17">
        <f>[2]ＲＳ!$K46</f>
        <v>0</v>
      </c>
      <c r="L50" s="17">
        <f>[2]ＲＳ!$L46</f>
        <v>0</v>
      </c>
      <c r="M50" s="17">
        <f>[2]ＲＳ!$M46</f>
        <v>0</v>
      </c>
      <c r="N50" s="17">
        <f>[2]ＲＳ!$N46</f>
        <v>0</v>
      </c>
      <c r="O50" s="17">
        <f>[2]ＲＳ!$O46</f>
        <v>0</v>
      </c>
      <c r="P50" s="17">
        <f>[2]ＲＳ!$P46</f>
        <v>0</v>
      </c>
      <c r="Q50" s="17">
        <f>[2]ＲＳ!$Q46</f>
        <v>0</v>
      </c>
      <c r="S50">
        <f t="shared" si="2"/>
        <v>4</v>
      </c>
      <c r="T50" t="b">
        <f t="shared" si="3"/>
        <v>1</v>
      </c>
    </row>
    <row r="51" spans="2:20">
      <c r="B51" s="17">
        <v>46</v>
      </c>
      <c r="C51" s="17">
        <f>[2]ＲＳ!$C47</f>
        <v>8</v>
      </c>
      <c r="D51" s="17">
        <f>[2]ＲＳ!$D47</f>
        <v>3</v>
      </c>
      <c r="E51" s="17">
        <f>[2]ＲＳ!$E47</f>
        <v>4</v>
      </c>
      <c r="F51" s="17">
        <f>[2]ＲＳ!$F47</f>
        <v>1</v>
      </c>
      <c r="G51" s="17">
        <f>[2]ＲＳ!$G47</f>
        <v>0</v>
      </c>
      <c r="H51" s="17">
        <f>[2]ＲＳ!$H47</f>
        <v>0</v>
      </c>
      <c r="I51" s="17">
        <f>[2]ＲＳ!$I47</f>
        <v>0</v>
      </c>
      <c r="J51" s="17">
        <f>[2]ＲＳ!$J47</f>
        <v>0</v>
      </c>
      <c r="K51" s="17">
        <f>[2]ＲＳ!$K47</f>
        <v>0</v>
      </c>
      <c r="L51" s="17">
        <f>[2]ＲＳ!$L47</f>
        <v>0</v>
      </c>
      <c r="M51" s="17">
        <f>[2]ＲＳ!$M47</f>
        <v>0</v>
      </c>
      <c r="N51" s="17">
        <f>[2]ＲＳ!$N47</f>
        <v>0</v>
      </c>
      <c r="O51" s="17">
        <f>[2]ＲＳ!$O47</f>
        <v>0</v>
      </c>
      <c r="P51" s="17">
        <f>[2]ＲＳ!$P47</f>
        <v>0</v>
      </c>
      <c r="Q51" s="17">
        <f>[2]ＲＳ!$Q47</f>
        <v>0</v>
      </c>
      <c r="S51">
        <f t="shared" si="2"/>
        <v>8</v>
      </c>
      <c r="T51" t="b">
        <f t="shared" si="3"/>
        <v>1</v>
      </c>
    </row>
    <row r="52" spans="2:20">
      <c r="B52" s="17">
        <v>47</v>
      </c>
      <c r="C52" s="17">
        <f>[2]ＲＳ!$C48</f>
        <v>10</v>
      </c>
      <c r="D52" s="17">
        <f>[2]ＲＳ!$D48</f>
        <v>1</v>
      </c>
      <c r="E52" s="17">
        <f>[2]ＲＳ!$E48</f>
        <v>1</v>
      </c>
      <c r="F52" s="17">
        <f>[2]ＲＳ!$F48</f>
        <v>1</v>
      </c>
      <c r="G52" s="17">
        <f>[2]ＲＳ!$G48</f>
        <v>2</v>
      </c>
      <c r="H52" s="17">
        <f>[2]ＲＳ!$H48</f>
        <v>2</v>
      </c>
      <c r="I52" s="17">
        <f>[2]ＲＳ!$I48</f>
        <v>2</v>
      </c>
      <c r="J52" s="17">
        <f>[2]ＲＳ!$J48</f>
        <v>0</v>
      </c>
      <c r="K52" s="17">
        <f>[2]ＲＳ!$K48</f>
        <v>0</v>
      </c>
      <c r="L52" s="17">
        <f>[2]ＲＳ!$L48</f>
        <v>0</v>
      </c>
      <c r="M52" s="17">
        <f>[2]ＲＳ!$M48</f>
        <v>0</v>
      </c>
      <c r="N52" s="17">
        <f>[2]ＲＳ!$N48</f>
        <v>1</v>
      </c>
      <c r="O52" s="17">
        <f>[2]ＲＳ!$O48</f>
        <v>0</v>
      </c>
      <c r="P52" s="17">
        <f>[2]ＲＳ!$P48</f>
        <v>0</v>
      </c>
      <c r="Q52" s="17">
        <f>[2]ＲＳ!$Q48</f>
        <v>0</v>
      </c>
      <c r="S52">
        <f t="shared" si="2"/>
        <v>10</v>
      </c>
      <c r="T52" t="b">
        <f t="shared" si="3"/>
        <v>1</v>
      </c>
    </row>
    <row r="53" spans="2:20">
      <c r="B53" s="17">
        <v>48</v>
      </c>
      <c r="C53" s="17">
        <f>[2]ＲＳ!$C49</f>
        <v>6</v>
      </c>
      <c r="D53" s="17">
        <f>[2]ＲＳ!$D49</f>
        <v>3</v>
      </c>
      <c r="E53" s="17">
        <f>[2]ＲＳ!$E49</f>
        <v>1</v>
      </c>
      <c r="F53" s="17">
        <f>[2]ＲＳ!$F49</f>
        <v>2</v>
      </c>
      <c r="G53" s="17">
        <f>[2]ＲＳ!$G49</f>
        <v>0</v>
      </c>
      <c r="H53" s="17">
        <f>[2]ＲＳ!$H49</f>
        <v>0</v>
      </c>
      <c r="I53" s="17">
        <f>[2]ＲＳ!$I49</f>
        <v>0</v>
      </c>
      <c r="J53" s="17">
        <f>[2]ＲＳ!$J49</f>
        <v>0</v>
      </c>
      <c r="K53" s="17">
        <f>[2]ＲＳ!$K49</f>
        <v>0</v>
      </c>
      <c r="L53" s="17">
        <f>[2]ＲＳ!$L49</f>
        <v>0</v>
      </c>
      <c r="M53" s="17">
        <f>[2]ＲＳ!$M49</f>
        <v>0</v>
      </c>
      <c r="N53" s="17">
        <f>[2]ＲＳ!$N49</f>
        <v>0</v>
      </c>
      <c r="O53" s="17">
        <f>[2]ＲＳ!$O49</f>
        <v>0</v>
      </c>
      <c r="P53" s="17">
        <f>[2]ＲＳ!$P49</f>
        <v>0</v>
      </c>
      <c r="Q53" s="17">
        <f>[2]ＲＳ!$Q49</f>
        <v>0</v>
      </c>
      <c r="S53">
        <f t="shared" si="2"/>
        <v>6</v>
      </c>
      <c r="T53" t="b">
        <f t="shared" si="3"/>
        <v>1</v>
      </c>
    </row>
    <row r="54" spans="2:20">
      <c r="B54" s="17">
        <v>49</v>
      </c>
      <c r="C54" s="17">
        <f>[2]ＲＳ!$C50</f>
        <v>5</v>
      </c>
      <c r="D54" s="17">
        <f>[2]ＲＳ!$D50</f>
        <v>0</v>
      </c>
      <c r="E54" s="17">
        <f>[2]ＲＳ!$E50</f>
        <v>1</v>
      </c>
      <c r="F54" s="17">
        <f>[2]ＲＳ!$F50</f>
        <v>4</v>
      </c>
      <c r="G54" s="17">
        <f>[2]ＲＳ!$G50</f>
        <v>0</v>
      </c>
      <c r="H54" s="17">
        <f>[2]ＲＳ!$H50</f>
        <v>0</v>
      </c>
      <c r="I54" s="17">
        <f>[2]ＲＳ!$I50</f>
        <v>0</v>
      </c>
      <c r="J54" s="17">
        <f>[2]ＲＳ!$J50</f>
        <v>0</v>
      </c>
      <c r="K54" s="17">
        <f>[2]ＲＳ!$K50</f>
        <v>0</v>
      </c>
      <c r="L54" s="17">
        <f>[2]ＲＳ!$L50</f>
        <v>0</v>
      </c>
      <c r="M54" s="17">
        <f>[2]ＲＳ!$M50</f>
        <v>0</v>
      </c>
      <c r="N54" s="17">
        <f>[2]ＲＳ!$N50</f>
        <v>0</v>
      </c>
      <c r="O54" s="17">
        <f>[2]ＲＳ!$O50</f>
        <v>0</v>
      </c>
      <c r="P54" s="17">
        <f>[2]ＲＳ!$P50</f>
        <v>0</v>
      </c>
      <c r="Q54" s="17">
        <f>[2]ＲＳ!$Q50</f>
        <v>0</v>
      </c>
      <c r="S54">
        <f t="shared" si="2"/>
        <v>5</v>
      </c>
      <c r="T54" t="b">
        <f t="shared" si="3"/>
        <v>1</v>
      </c>
    </row>
    <row r="55" spans="2:20">
      <c r="B55" s="17">
        <v>50</v>
      </c>
      <c r="C55" s="17">
        <f>[2]ＲＳ!$C51</f>
        <v>0</v>
      </c>
      <c r="D55" s="17">
        <f>[2]ＲＳ!$D51</f>
        <v>0</v>
      </c>
      <c r="E55" s="17">
        <f>[2]ＲＳ!$E51</f>
        <v>0</v>
      </c>
      <c r="F55" s="17">
        <f>[2]ＲＳ!$F51</f>
        <v>0</v>
      </c>
      <c r="G55" s="17">
        <f>[2]ＲＳ!$G51</f>
        <v>0</v>
      </c>
      <c r="H55" s="17">
        <f>[2]ＲＳ!$H51</f>
        <v>0</v>
      </c>
      <c r="I55" s="17">
        <f>[2]ＲＳ!$I51</f>
        <v>0</v>
      </c>
      <c r="J55" s="17">
        <f>[2]ＲＳ!$J51</f>
        <v>0</v>
      </c>
      <c r="K55" s="17">
        <f>[2]ＲＳ!$K51</f>
        <v>0</v>
      </c>
      <c r="L55" s="17">
        <f>[2]ＲＳ!$L51</f>
        <v>0</v>
      </c>
      <c r="M55" s="17">
        <f>[2]ＲＳ!$M51</f>
        <v>0</v>
      </c>
      <c r="N55" s="17">
        <f>[2]ＲＳ!$N51</f>
        <v>0</v>
      </c>
      <c r="O55" s="17">
        <f>[2]ＲＳ!$O51</f>
        <v>0</v>
      </c>
      <c r="P55" s="17">
        <f>[2]ＲＳ!$P51</f>
        <v>0</v>
      </c>
      <c r="Q55" s="17">
        <f>[2]ＲＳ!$Q51</f>
        <v>0</v>
      </c>
      <c r="S55">
        <f t="shared" si="2"/>
        <v>0</v>
      </c>
      <c r="T55" t="b">
        <f t="shared" si="3"/>
        <v>1</v>
      </c>
    </row>
    <row r="56" spans="2:20">
      <c r="B56" s="17">
        <v>51</v>
      </c>
      <c r="C56" s="17">
        <f>[2]ＲＳ!$C52</f>
        <v>0</v>
      </c>
      <c r="D56" s="17">
        <f>[2]ＲＳ!$D52</f>
        <v>0</v>
      </c>
      <c r="E56" s="17">
        <f>[2]ＲＳ!$E52</f>
        <v>0</v>
      </c>
      <c r="F56" s="17">
        <f>[2]ＲＳ!$F52</f>
        <v>0</v>
      </c>
      <c r="G56" s="17">
        <f>[2]ＲＳ!$G52</f>
        <v>0</v>
      </c>
      <c r="H56" s="17">
        <f>[2]ＲＳ!$H52</f>
        <v>0</v>
      </c>
      <c r="I56" s="17">
        <f>[2]ＲＳ!$I52</f>
        <v>0</v>
      </c>
      <c r="J56" s="17">
        <f>[2]ＲＳ!$J52</f>
        <v>0</v>
      </c>
      <c r="K56" s="17">
        <f>[2]ＲＳ!$K52</f>
        <v>0</v>
      </c>
      <c r="L56" s="17">
        <f>[2]ＲＳ!$L52</f>
        <v>0</v>
      </c>
      <c r="M56" s="17">
        <f>[2]ＲＳ!$M52</f>
        <v>0</v>
      </c>
      <c r="N56" s="17">
        <f>[2]ＲＳ!$N52</f>
        <v>0</v>
      </c>
      <c r="O56" s="17">
        <f>[2]ＲＳ!$O52</f>
        <v>0</v>
      </c>
      <c r="P56" s="17">
        <f>[2]ＲＳ!$P52</f>
        <v>0</v>
      </c>
      <c r="Q56" s="17">
        <f>[2]ＲＳ!$Q52</f>
        <v>0</v>
      </c>
      <c r="S56">
        <f t="shared" si="2"/>
        <v>0</v>
      </c>
      <c r="T56" t="b">
        <f t="shared" si="3"/>
        <v>1</v>
      </c>
    </row>
    <row r="57" spans="2:20">
      <c r="B57" s="17">
        <v>52</v>
      </c>
      <c r="C57" s="17">
        <f>[2]ＲＳ!$C53</f>
        <v>2</v>
      </c>
      <c r="D57" s="17">
        <f>[2]ＲＳ!$D53</f>
        <v>0</v>
      </c>
      <c r="E57" s="17">
        <f>[2]ＲＳ!$E53</f>
        <v>0</v>
      </c>
      <c r="F57" s="17">
        <f>[2]ＲＳ!$F53</f>
        <v>1</v>
      </c>
      <c r="G57" s="17">
        <f>[2]ＲＳ!$G53</f>
        <v>1</v>
      </c>
      <c r="H57" s="17">
        <f>[2]ＲＳ!$H53</f>
        <v>0</v>
      </c>
      <c r="I57" s="17">
        <f>[2]ＲＳ!$I53</f>
        <v>0</v>
      </c>
      <c r="J57" s="17">
        <f>[2]ＲＳ!$J53</f>
        <v>0</v>
      </c>
      <c r="K57" s="17">
        <f>[2]ＲＳ!$K53</f>
        <v>0</v>
      </c>
      <c r="L57" s="17">
        <f>[2]ＲＳ!$L53</f>
        <v>0</v>
      </c>
      <c r="M57" s="17">
        <f>[2]ＲＳ!$M53</f>
        <v>0</v>
      </c>
      <c r="N57" s="17">
        <f>[2]ＲＳ!$N53</f>
        <v>0</v>
      </c>
      <c r="O57" s="17">
        <f>[2]ＲＳ!$O53</f>
        <v>0</v>
      </c>
      <c r="P57" s="17">
        <f>[2]ＲＳ!$P53</f>
        <v>0</v>
      </c>
      <c r="Q57" s="17">
        <f>[2]ＲＳ!$Q53</f>
        <v>0</v>
      </c>
      <c r="S57">
        <f t="shared" si="2"/>
        <v>2</v>
      </c>
      <c r="T57" t="b">
        <f t="shared" si="3"/>
        <v>1</v>
      </c>
    </row>
    <row r="58" spans="2:20">
      <c r="B58" s="105">
        <v>53</v>
      </c>
      <c r="C58" s="105" t="e">
        <f>[2]ＲＳ!$C54</f>
        <v>#N/A</v>
      </c>
      <c r="D58" s="105" t="e">
        <f>[2]ＲＳ!$D54</f>
        <v>#N/A</v>
      </c>
      <c r="E58" s="105" t="e">
        <f>[2]ＲＳ!$E54</f>
        <v>#N/A</v>
      </c>
      <c r="F58" s="105" t="e">
        <f>[2]ＲＳ!$F54</f>
        <v>#N/A</v>
      </c>
      <c r="G58" s="105" t="e">
        <f>[2]ＲＳ!$G54</f>
        <v>#N/A</v>
      </c>
      <c r="H58" s="105" t="e">
        <f>[2]ＲＳ!$H54</f>
        <v>#N/A</v>
      </c>
      <c r="I58" s="105" t="e">
        <f>[2]ＲＳ!$I54</f>
        <v>#N/A</v>
      </c>
      <c r="J58" s="105" t="e">
        <f>[2]ＲＳ!$J54</f>
        <v>#N/A</v>
      </c>
      <c r="K58" s="105" t="e">
        <f>[2]ＲＳ!$K54</f>
        <v>#N/A</v>
      </c>
      <c r="L58" s="105" t="e">
        <f>[2]ＲＳ!$L54</f>
        <v>#N/A</v>
      </c>
      <c r="M58" s="105" t="e">
        <f>[2]ＲＳ!$M54</f>
        <v>#N/A</v>
      </c>
      <c r="N58" s="105" t="e">
        <f>[2]ＲＳ!$N54</f>
        <v>#N/A</v>
      </c>
      <c r="O58" s="105" t="e">
        <f>[2]ＲＳ!$O54</f>
        <v>#N/A</v>
      </c>
      <c r="P58" s="105" t="e">
        <f>[2]ＲＳ!$P54</f>
        <v>#N/A</v>
      </c>
      <c r="Q58" s="105" t="e">
        <f>[2]ＲＳ!$Q54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1429</v>
      </c>
      <c r="D60" s="2">
        <f t="array" ref="D60">+SUM(IF(NOT(ISERROR(D6:D57)),D6:D57))</f>
        <v>383</v>
      </c>
      <c r="E60" s="2">
        <f t="array" ref="E60">+SUM(IF(NOT(ISERROR(E6:E57)),E6:E57))</f>
        <v>447</v>
      </c>
      <c r="F60" s="2">
        <f t="array" ref="F60">+SUM(IF(NOT(ISERROR(F6:F57)),F6:F57))</f>
        <v>378</v>
      </c>
      <c r="G60" s="2">
        <f t="array" ref="G60">+SUM(IF(NOT(ISERROR(G6:G57)),G6:G57))</f>
        <v>131</v>
      </c>
      <c r="H60" s="2">
        <f t="array" ref="H60">+SUM(IF(NOT(ISERROR(H6:H57)),H6:H57))</f>
        <v>35</v>
      </c>
      <c r="I60" s="2">
        <f t="array" ref="I60">+SUM(IF(NOT(ISERROR(I6:I57)),I6:I57))</f>
        <v>30</v>
      </c>
      <c r="J60" s="2">
        <f t="array" ref="J60">+SUM(IF(NOT(ISERROR(J6:J57)),J6:J57))</f>
        <v>5</v>
      </c>
      <c r="K60" s="2">
        <f t="array" ref="K60">+SUM(IF(NOT(ISERROR(K6:K57)),K6:K57))</f>
        <v>7</v>
      </c>
      <c r="L60" s="2">
        <f t="array" ref="L60">+SUM(IF(NOT(ISERROR(L6:L57)),L6:L57))</f>
        <v>2</v>
      </c>
      <c r="M60" s="2">
        <f t="array" ref="M60">+SUM(IF(NOT(ISERROR(M6:M57)),M6:M57))</f>
        <v>3</v>
      </c>
      <c r="N60" s="2">
        <f t="array" ref="N60">+SUM(IF(NOT(ISERROR(N6:N57)),N6:N57))</f>
        <v>1</v>
      </c>
      <c r="O60" s="2">
        <f t="array" ref="O60">+SUM(IF(NOT(ISERROR(O6:O57)),O6:O57))</f>
        <v>2</v>
      </c>
      <c r="P60" s="2">
        <f t="array" ref="P60">+SUM(IF(NOT(ISERROR(P6:P57)),P6:P57))</f>
        <v>0</v>
      </c>
      <c r="Q60" s="2">
        <f t="array" ref="Q60">+SUM(IF(NOT(ISERROR(Q6:Q57)),Q6:Q57))</f>
        <v>5</v>
      </c>
      <c r="R60" s="2"/>
      <c r="S60" s="2">
        <f>SUM(D60:Q60)</f>
        <v>1429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26.801959412176345</v>
      </c>
      <c r="E61" s="4">
        <f t="shared" si="4"/>
        <v>31.280615815255423</v>
      </c>
      <c r="F61" s="4">
        <f t="shared" si="4"/>
        <v>26.452064380685798</v>
      </c>
      <c r="G61" s="4">
        <f t="shared" si="4"/>
        <v>9.167249825052485</v>
      </c>
      <c r="H61" s="4">
        <f t="shared" si="4"/>
        <v>2.4492652204338698</v>
      </c>
      <c r="I61" s="4">
        <f t="shared" si="4"/>
        <v>2.099370188943317</v>
      </c>
      <c r="J61" s="4">
        <f t="shared" si="4"/>
        <v>0.34989503149055284</v>
      </c>
      <c r="K61" s="4">
        <f t="shared" si="4"/>
        <v>0.48985304408677399</v>
      </c>
      <c r="L61" s="4">
        <f t="shared" si="4"/>
        <v>0.13995801259622112</v>
      </c>
      <c r="M61" s="4">
        <f t="shared" si="4"/>
        <v>0.2099370188943317</v>
      </c>
      <c r="N61" s="4">
        <f t="shared" si="4"/>
        <v>6.997900629811056E-2</v>
      </c>
      <c r="O61" s="4">
        <f t="shared" si="4"/>
        <v>0.13995801259622112</v>
      </c>
      <c r="P61" s="4">
        <f t="shared" si="4"/>
        <v>0</v>
      </c>
      <c r="Q61" s="4">
        <f t="shared" si="4"/>
        <v>0.34989503149055284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1429</v>
      </c>
      <c r="T63" s="5" t="b">
        <f>+S60=S63</f>
        <v>1</v>
      </c>
    </row>
    <row r="67" spans="3:9">
      <c r="C67" s="26" t="s">
        <v>178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177</v>
      </c>
    </row>
    <row r="68" spans="3:9">
      <c r="C68">
        <f>SUM(D68:I68)</f>
        <v>100</v>
      </c>
      <c r="D68">
        <f>D61</f>
        <v>26.801959412176345</v>
      </c>
      <c r="E68">
        <f>E61</f>
        <v>31.280615815255423</v>
      </c>
      <c r="F68">
        <f>F61</f>
        <v>26.452064380685798</v>
      </c>
      <c r="G68">
        <f>G61</f>
        <v>9.167249825052485</v>
      </c>
      <c r="H68">
        <f>H61</f>
        <v>2.4492652204338698</v>
      </c>
      <c r="I68">
        <f>SUM(I61:Q61)</f>
        <v>3.848845346396081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B6" sqref="B6:T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3">
        <v>1</v>
      </c>
      <c r="C6" s="103">
        <f>[2]咽頭!$C2</f>
        <v>0</v>
      </c>
      <c r="D6" s="103">
        <f>[2]咽頭!$D2</f>
        <v>0</v>
      </c>
      <c r="E6" s="103">
        <f>[2]咽頭!$E2</f>
        <v>0</v>
      </c>
      <c r="F6" s="103">
        <f>[2]咽頭!$F2</f>
        <v>0</v>
      </c>
      <c r="G6" s="103">
        <f>[2]咽頭!$G2</f>
        <v>0</v>
      </c>
      <c r="H6" s="103">
        <f>[2]咽頭!$H2</f>
        <v>0</v>
      </c>
      <c r="I6" s="103">
        <f>[2]咽頭!$I2</f>
        <v>0</v>
      </c>
      <c r="J6" s="103">
        <f>[2]咽頭!$J2</f>
        <v>0</v>
      </c>
      <c r="K6" s="103">
        <f>[2]咽頭!$K2</f>
        <v>0</v>
      </c>
      <c r="L6" s="103">
        <f>[2]咽頭!$L2</f>
        <v>0</v>
      </c>
      <c r="M6" s="103">
        <f>[2]咽頭!$M2</f>
        <v>0</v>
      </c>
      <c r="N6" s="103">
        <f>[2]咽頭!$N2</f>
        <v>0</v>
      </c>
      <c r="O6" s="103">
        <f>[2]咽頭!$O2</f>
        <v>0</v>
      </c>
      <c r="P6" s="103">
        <f>[2]咽頭!$P2</f>
        <v>0</v>
      </c>
      <c r="Q6" s="103">
        <f>[2]咽頭!$Q2</f>
        <v>0</v>
      </c>
      <c r="R6" s="104"/>
      <c r="S6" s="104">
        <f t="shared" ref="S6:S29" si="0">SUM(D6:Q6)</f>
        <v>0</v>
      </c>
      <c r="T6" s="104" t="b">
        <f t="shared" ref="T6:T29" si="1">IF(AND(ISERROR(C6),ISERROR(S6)),"-",C6=S6)</f>
        <v>1</v>
      </c>
    </row>
    <row r="7" spans="2:20">
      <c r="B7" s="17">
        <v>2</v>
      </c>
      <c r="C7" s="17">
        <f>[2]咽頭!$C3</f>
        <v>9</v>
      </c>
      <c r="D7" s="17">
        <f>[2]咽頭!$D3</f>
        <v>0</v>
      </c>
      <c r="E7" s="17">
        <f>[2]咽頭!$E3</f>
        <v>0</v>
      </c>
      <c r="F7" s="17">
        <f>[2]咽頭!$F3</f>
        <v>3</v>
      </c>
      <c r="G7" s="17">
        <f>[2]咽頭!$G3</f>
        <v>4</v>
      </c>
      <c r="H7" s="17">
        <f>[2]咽頭!$H3</f>
        <v>0</v>
      </c>
      <c r="I7" s="17">
        <f>[2]咽頭!$I3</f>
        <v>0</v>
      </c>
      <c r="J7" s="17">
        <f>[2]咽頭!$J3</f>
        <v>0</v>
      </c>
      <c r="K7" s="17">
        <f>[2]咽頭!$K3</f>
        <v>0</v>
      </c>
      <c r="L7" s="17">
        <f>[2]咽頭!$L3</f>
        <v>0</v>
      </c>
      <c r="M7" s="17">
        <f>[2]咽頭!$M3</f>
        <v>0</v>
      </c>
      <c r="N7" s="17">
        <f>[2]咽頭!$N3</f>
        <v>0</v>
      </c>
      <c r="O7" s="17">
        <f>[2]咽頭!$O3</f>
        <v>1</v>
      </c>
      <c r="P7" s="17">
        <f>[2]咽頭!$P3</f>
        <v>1</v>
      </c>
      <c r="Q7" s="17">
        <f>[2]咽頭!$Q3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[2]咽頭!$C4</f>
        <v>2</v>
      </c>
      <c r="D8" s="17">
        <f>[2]咽頭!$D4</f>
        <v>0</v>
      </c>
      <c r="E8" s="17">
        <f>[2]咽頭!$E4</f>
        <v>1</v>
      </c>
      <c r="F8" s="17">
        <f>[2]咽頭!$F4</f>
        <v>1</v>
      </c>
      <c r="G8" s="17">
        <f>[2]咽頭!$G4</f>
        <v>0</v>
      </c>
      <c r="H8" s="17">
        <f>[2]咽頭!$H4</f>
        <v>0</v>
      </c>
      <c r="I8" s="17">
        <f>[2]咽頭!$I4</f>
        <v>0</v>
      </c>
      <c r="J8" s="17">
        <f>[2]咽頭!$J4</f>
        <v>0</v>
      </c>
      <c r="K8" s="17">
        <f>[2]咽頭!$K4</f>
        <v>0</v>
      </c>
      <c r="L8" s="17">
        <f>[2]咽頭!$L4</f>
        <v>0</v>
      </c>
      <c r="M8" s="17">
        <f>[2]咽頭!$M4</f>
        <v>0</v>
      </c>
      <c r="N8" s="17">
        <f>[2]咽頭!$N4</f>
        <v>0</v>
      </c>
      <c r="O8" s="17">
        <f>[2]咽頭!$O4</f>
        <v>0</v>
      </c>
      <c r="P8" s="17">
        <f>[2]咽頭!$P4</f>
        <v>0</v>
      </c>
      <c r="Q8" s="17">
        <f>[2]咽頭!$Q4</f>
        <v>0</v>
      </c>
      <c r="S8">
        <f t="shared" si="0"/>
        <v>2</v>
      </c>
      <c r="T8" t="b">
        <f t="shared" si="1"/>
        <v>1</v>
      </c>
    </row>
    <row r="9" spans="2:20">
      <c r="B9" s="17">
        <v>4</v>
      </c>
      <c r="C9" s="17">
        <f>[2]咽頭!$C5</f>
        <v>6</v>
      </c>
      <c r="D9" s="17">
        <f>[2]咽頭!$D5</f>
        <v>0</v>
      </c>
      <c r="E9" s="17">
        <f>[2]咽頭!$E5</f>
        <v>0</v>
      </c>
      <c r="F9" s="17">
        <f>[2]咽頭!$F5</f>
        <v>5</v>
      </c>
      <c r="G9" s="17">
        <f>[2]咽頭!$G5</f>
        <v>0</v>
      </c>
      <c r="H9" s="17">
        <f>[2]咽頭!$H5</f>
        <v>0</v>
      </c>
      <c r="I9" s="17">
        <f>[2]咽頭!$I5</f>
        <v>0</v>
      </c>
      <c r="J9" s="17">
        <f>[2]咽頭!$J5</f>
        <v>1</v>
      </c>
      <c r="K9" s="17">
        <f>[2]咽頭!$K5</f>
        <v>0</v>
      </c>
      <c r="L9" s="17">
        <f>[2]咽頭!$L5</f>
        <v>0</v>
      </c>
      <c r="M9" s="17">
        <f>[2]咽頭!$M5</f>
        <v>0</v>
      </c>
      <c r="N9" s="17">
        <f>[2]咽頭!$N5</f>
        <v>0</v>
      </c>
      <c r="O9" s="17">
        <f>[2]咽頭!$O5</f>
        <v>0</v>
      </c>
      <c r="P9" s="17">
        <f>[2]咽頭!$P5</f>
        <v>0</v>
      </c>
      <c r="Q9" s="17">
        <f>[2]咽頭!$Q5</f>
        <v>0</v>
      </c>
      <c r="S9">
        <f t="shared" si="0"/>
        <v>6</v>
      </c>
      <c r="T9" t="b">
        <f t="shared" si="1"/>
        <v>1</v>
      </c>
    </row>
    <row r="10" spans="2:20">
      <c r="B10" s="17">
        <v>5</v>
      </c>
      <c r="C10" s="17">
        <f>[2]咽頭!$C6</f>
        <v>7</v>
      </c>
      <c r="D10" s="17">
        <f>[2]咽頭!$D6</f>
        <v>0</v>
      </c>
      <c r="E10" s="17">
        <f>[2]咽頭!$E6</f>
        <v>1</v>
      </c>
      <c r="F10" s="17">
        <f>[2]咽頭!$F6</f>
        <v>3</v>
      </c>
      <c r="G10" s="17">
        <f>[2]咽頭!$G6</f>
        <v>0</v>
      </c>
      <c r="H10" s="17">
        <f>[2]咽頭!$H6</f>
        <v>0</v>
      </c>
      <c r="I10" s="17">
        <f>[2]咽頭!$I6</f>
        <v>1</v>
      </c>
      <c r="J10" s="17">
        <f>[2]咽頭!$J6</f>
        <v>1</v>
      </c>
      <c r="K10" s="17">
        <f>[2]咽頭!$K6</f>
        <v>0</v>
      </c>
      <c r="L10" s="17">
        <f>[2]咽頭!$L6</f>
        <v>0</v>
      </c>
      <c r="M10" s="17">
        <f>[2]咽頭!$M6</f>
        <v>0</v>
      </c>
      <c r="N10" s="17">
        <f>[2]咽頭!$N6</f>
        <v>0</v>
      </c>
      <c r="O10" s="17">
        <f>[2]咽頭!$O6</f>
        <v>0</v>
      </c>
      <c r="P10" s="17">
        <f>[2]咽頭!$P6</f>
        <v>0</v>
      </c>
      <c r="Q10" s="17">
        <f>[2]咽頭!$Q6</f>
        <v>1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[2]咽頭!$C7</f>
        <v>4</v>
      </c>
      <c r="D11" s="17">
        <f>[2]咽頭!$D7</f>
        <v>0</v>
      </c>
      <c r="E11" s="17">
        <f>[2]咽頭!$E7</f>
        <v>1</v>
      </c>
      <c r="F11" s="17">
        <f>[2]咽頭!$F7</f>
        <v>2</v>
      </c>
      <c r="G11" s="17">
        <f>[2]咽頭!$G7</f>
        <v>1</v>
      </c>
      <c r="H11" s="17">
        <f>[2]咽頭!$H7</f>
        <v>0</v>
      </c>
      <c r="I11" s="17">
        <f>[2]咽頭!$I7</f>
        <v>0</v>
      </c>
      <c r="J11" s="17">
        <f>[2]咽頭!$J7</f>
        <v>0</v>
      </c>
      <c r="K11" s="17">
        <f>[2]咽頭!$K7</f>
        <v>0</v>
      </c>
      <c r="L11" s="17">
        <f>[2]咽頭!$L7</f>
        <v>0</v>
      </c>
      <c r="M11" s="17">
        <f>[2]咽頭!$M7</f>
        <v>0</v>
      </c>
      <c r="N11" s="17">
        <f>[2]咽頭!$N7</f>
        <v>0</v>
      </c>
      <c r="O11" s="17">
        <f>[2]咽頭!$O7</f>
        <v>0</v>
      </c>
      <c r="P11" s="17">
        <f>[2]咽頭!$P7</f>
        <v>0</v>
      </c>
      <c r="Q11" s="17">
        <f>[2]咽頭!$Q7</f>
        <v>0</v>
      </c>
      <c r="S11">
        <f t="shared" si="0"/>
        <v>4</v>
      </c>
      <c r="T11" t="b">
        <f t="shared" si="1"/>
        <v>1</v>
      </c>
    </row>
    <row r="12" spans="2:20">
      <c r="B12" s="17">
        <v>7</v>
      </c>
      <c r="C12" s="17">
        <f>[2]咽頭!$C8</f>
        <v>7</v>
      </c>
      <c r="D12" s="17">
        <f>[2]咽頭!$D8</f>
        <v>0</v>
      </c>
      <c r="E12" s="17">
        <f>[2]咽頭!$E8</f>
        <v>1</v>
      </c>
      <c r="F12" s="17">
        <f>[2]咽頭!$F8</f>
        <v>2</v>
      </c>
      <c r="G12" s="17">
        <f>[2]咽頭!$G8</f>
        <v>0</v>
      </c>
      <c r="H12" s="17">
        <f>[2]咽頭!$H8</f>
        <v>2</v>
      </c>
      <c r="I12" s="17">
        <f>[2]咽頭!$I8</f>
        <v>1</v>
      </c>
      <c r="J12" s="17">
        <f>[2]咽頭!$J8</f>
        <v>0</v>
      </c>
      <c r="K12" s="17">
        <f>[2]咽頭!$K8</f>
        <v>0</v>
      </c>
      <c r="L12" s="17">
        <f>[2]咽頭!$L8</f>
        <v>1</v>
      </c>
      <c r="M12" s="17">
        <f>[2]咽頭!$M8</f>
        <v>0</v>
      </c>
      <c r="N12" s="17">
        <f>[2]咽頭!$N8</f>
        <v>0</v>
      </c>
      <c r="O12" s="17">
        <f>[2]咽頭!$O8</f>
        <v>0</v>
      </c>
      <c r="P12" s="17">
        <f>[2]咽頭!$P8</f>
        <v>0</v>
      </c>
      <c r="Q12" s="17">
        <f>[2]咽頭!$Q8</f>
        <v>0</v>
      </c>
      <c r="S12">
        <f t="shared" si="0"/>
        <v>7</v>
      </c>
      <c r="T12" t="b">
        <f t="shared" si="1"/>
        <v>1</v>
      </c>
    </row>
    <row r="13" spans="2:20">
      <c r="B13" s="17">
        <v>8</v>
      </c>
      <c r="C13" s="17">
        <f>[2]咽頭!$C9</f>
        <v>3</v>
      </c>
      <c r="D13" s="17">
        <f>[2]咽頭!$D9</f>
        <v>0</v>
      </c>
      <c r="E13" s="17">
        <f>[2]咽頭!$E9</f>
        <v>1</v>
      </c>
      <c r="F13" s="17">
        <f>[2]咽頭!$F9</f>
        <v>0</v>
      </c>
      <c r="G13" s="17">
        <f>[2]咽頭!$G9</f>
        <v>1</v>
      </c>
      <c r="H13" s="17">
        <f>[2]咽頭!$H9</f>
        <v>0</v>
      </c>
      <c r="I13" s="17">
        <f>[2]咽頭!$I9</f>
        <v>0</v>
      </c>
      <c r="J13" s="17">
        <f>[2]咽頭!$J9</f>
        <v>0</v>
      </c>
      <c r="K13" s="17">
        <f>[2]咽頭!$K9</f>
        <v>0</v>
      </c>
      <c r="L13" s="17">
        <f>[2]咽頭!$L9</f>
        <v>0</v>
      </c>
      <c r="M13" s="17">
        <f>[2]咽頭!$M9</f>
        <v>1</v>
      </c>
      <c r="N13" s="17">
        <f>[2]咽頭!$N9</f>
        <v>0</v>
      </c>
      <c r="O13" s="17">
        <f>[2]咽頭!$O9</f>
        <v>0</v>
      </c>
      <c r="P13" s="17">
        <f>[2]咽頭!$P9</f>
        <v>0</v>
      </c>
      <c r="Q13" s="17">
        <f>[2]咽頭!$Q9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[2]咽頭!$C10</f>
        <v>5</v>
      </c>
      <c r="D14" s="17">
        <f>[2]咽頭!$D10</f>
        <v>0</v>
      </c>
      <c r="E14" s="17">
        <f>[2]咽頭!$E10</f>
        <v>1</v>
      </c>
      <c r="F14" s="17">
        <f>[2]咽頭!$F10</f>
        <v>2</v>
      </c>
      <c r="G14" s="17">
        <f>[2]咽頭!$G10</f>
        <v>2</v>
      </c>
      <c r="H14" s="17">
        <f>[2]咽頭!$H10</f>
        <v>0</v>
      </c>
      <c r="I14" s="17">
        <f>[2]咽頭!$I10</f>
        <v>0</v>
      </c>
      <c r="J14" s="17">
        <f>[2]咽頭!$J10</f>
        <v>0</v>
      </c>
      <c r="K14" s="17">
        <f>[2]咽頭!$K10</f>
        <v>0</v>
      </c>
      <c r="L14" s="17">
        <f>[2]咽頭!$L10</f>
        <v>0</v>
      </c>
      <c r="M14" s="17">
        <f>[2]咽頭!$M10</f>
        <v>0</v>
      </c>
      <c r="N14" s="17">
        <f>[2]咽頭!$N10</f>
        <v>0</v>
      </c>
      <c r="O14" s="17">
        <f>[2]咽頭!$O10</f>
        <v>0</v>
      </c>
      <c r="P14" s="17">
        <f>[2]咽頭!$P10</f>
        <v>0</v>
      </c>
      <c r="Q14" s="17">
        <f>[2]咽頭!$Q10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[2]咽頭!$C11</f>
        <v>7</v>
      </c>
      <c r="D15" s="17">
        <f>[2]咽頭!$D11</f>
        <v>0</v>
      </c>
      <c r="E15" s="17">
        <f>[2]咽頭!$E11</f>
        <v>0</v>
      </c>
      <c r="F15" s="17">
        <f>[2]咽頭!$F11</f>
        <v>2</v>
      </c>
      <c r="G15" s="17">
        <f>[2]咽頭!$G11</f>
        <v>4</v>
      </c>
      <c r="H15" s="17">
        <f>[2]咽頭!$H11</f>
        <v>1</v>
      </c>
      <c r="I15" s="17">
        <f>[2]咽頭!$I11</f>
        <v>0</v>
      </c>
      <c r="J15" s="17">
        <f>[2]咽頭!$J11</f>
        <v>0</v>
      </c>
      <c r="K15" s="17">
        <f>[2]咽頭!$K11</f>
        <v>0</v>
      </c>
      <c r="L15" s="17">
        <f>[2]咽頭!$L11</f>
        <v>0</v>
      </c>
      <c r="M15" s="17">
        <f>[2]咽頭!$M11</f>
        <v>0</v>
      </c>
      <c r="N15" s="17">
        <f>[2]咽頭!$N11</f>
        <v>0</v>
      </c>
      <c r="O15" s="17">
        <f>[2]咽頭!$O11</f>
        <v>0</v>
      </c>
      <c r="P15" s="17">
        <f>[2]咽頭!$P11</f>
        <v>0</v>
      </c>
      <c r="Q15" s="17">
        <f>[2]咽頭!$Q11</f>
        <v>0</v>
      </c>
      <c r="S15">
        <f t="shared" si="0"/>
        <v>7</v>
      </c>
      <c r="T15" t="b">
        <f t="shared" si="1"/>
        <v>1</v>
      </c>
    </row>
    <row r="16" spans="2:20">
      <c r="B16" s="17">
        <v>11</v>
      </c>
      <c r="C16" s="17">
        <f>[2]咽頭!$C12</f>
        <v>12</v>
      </c>
      <c r="D16" s="17">
        <f>[2]咽頭!$D12</f>
        <v>0</v>
      </c>
      <c r="E16" s="17">
        <f>[2]咽頭!$E12</f>
        <v>3</v>
      </c>
      <c r="F16" s="17">
        <f>[2]咽頭!$F12</f>
        <v>4</v>
      </c>
      <c r="G16" s="17">
        <f>[2]咽頭!$G12</f>
        <v>2</v>
      </c>
      <c r="H16" s="17">
        <f>[2]咽頭!$H12</f>
        <v>1</v>
      </c>
      <c r="I16" s="17">
        <f>[2]咽頭!$I12</f>
        <v>1</v>
      </c>
      <c r="J16" s="17">
        <f>[2]咽頭!$J12</f>
        <v>0</v>
      </c>
      <c r="K16" s="17">
        <f>[2]咽頭!$K12</f>
        <v>0</v>
      </c>
      <c r="L16" s="17">
        <f>[2]咽頭!$L12</f>
        <v>1</v>
      </c>
      <c r="M16" s="17">
        <f>[2]咽頭!$M12</f>
        <v>0</v>
      </c>
      <c r="N16" s="17">
        <f>[2]咽頭!$N12</f>
        <v>0</v>
      </c>
      <c r="O16" s="17">
        <f>[2]咽頭!$O12</f>
        <v>0</v>
      </c>
      <c r="P16" s="17">
        <f>[2]咽頭!$P12</f>
        <v>0</v>
      </c>
      <c r="Q16" s="17">
        <f>[2]咽頭!$Q12</f>
        <v>0</v>
      </c>
      <c r="S16">
        <f t="shared" si="0"/>
        <v>12</v>
      </c>
      <c r="T16" t="b">
        <f t="shared" si="1"/>
        <v>1</v>
      </c>
    </row>
    <row r="17" spans="2:20">
      <c r="B17" s="17">
        <v>12</v>
      </c>
      <c r="C17" s="17">
        <f>[2]咽頭!$C13</f>
        <v>2</v>
      </c>
      <c r="D17" s="17">
        <f>[2]咽頭!$D13</f>
        <v>0</v>
      </c>
      <c r="E17" s="17">
        <f>[2]咽頭!$E13</f>
        <v>0</v>
      </c>
      <c r="F17" s="17">
        <f>[2]咽頭!$F13</f>
        <v>1</v>
      </c>
      <c r="G17" s="17">
        <f>[2]咽頭!$G13</f>
        <v>1</v>
      </c>
      <c r="H17" s="17">
        <f>[2]咽頭!$H13</f>
        <v>0</v>
      </c>
      <c r="I17" s="17">
        <f>[2]咽頭!$I13</f>
        <v>0</v>
      </c>
      <c r="J17" s="17">
        <f>[2]咽頭!$J13</f>
        <v>0</v>
      </c>
      <c r="K17" s="17">
        <f>[2]咽頭!$K13</f>
        <v>0</v>
      </c>
      <c r="L17" s="17">
        <f>[2]咽頭!$L13</f>
        <v>0</v>
      </c>
      <c r="M17" s="17">
        <f>[2]咽頭!$M13</f>
        <v>0</v>
      </c>
      <c r="N17" s="17">
        <f>[2]咽頭!$N13</f>
        <v>0</v>
      </c>
      <c r="O17" s="17">
        <f>[2]咽頭!$O13</f>
        <v>0</v>
      </c>
      <c r="P17" s="17">
        <f>[2]咽頭!$P13</f>
        <v>0</v>
      </c>
      <c r="Q17" s="17">
        <f>[2]咽頭!$Q13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[2]咽頭!$C14</f>
        <v>4</v>
      </c>
      <c r="D18" s="17">
        <f>[2]咽頭!$D14</f>
        <v>0</v>
      </c>
      <c r="E18" s="17">
        <f>[2]咽頭!$E14</f>
        <v>0</v>
      </c>
      <c r="F18" s="17">
        <f>[2]咽頭!$F14</f>
        <v>1</v>
      </c>
      <c r="G18" s="17">
        <f>[2]咽頭!$G14</f>
        <v>2</v>
      </c>
      <c r="H18" s="17">
        <f>[2]咽頭!$H14</f>
        <v>1</v>
      </c>
      <c r="I18" s="17">
        <f>[2]咽頭!$I14</f>
        <v>0</v>
      </c>
      <c r="J18" s="17">
        <f>[2]咽頭!$J14</f>
        <v>0</v>
      </c>
      <c r="K18" s="17">
        <f>[2]咽頭!$K14</f>
        <v>0</v>
      </c>
      <c r="L18" s="17">
        <f>[2]咽頭!$L14</f>
        <v>0</v>
      </c>
      <c r="M18" s="17">
        <f>[2]咽頭!$M14</f>
        <v>0</v>
      </c>
      <c r="N18" s="17">
        <f>[2]咽頭!$N14</f>
        <v>0</v>
      </c>
      <c r="O18" s="17">
        <f>[2]咽頭!$O14</f>
        <v>0</v>
      </c>
      <c r="P18" s="17">
        <f>[2]咽頭!$P14</f>
        <v>0</v>
      </c>
      <c r="Q18" s="17">
        <f>[2]咽頭!$Q14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[2]咽頭!$C15</f>
        <v>8</v>
      </c>
      <c r="D19" s="17">
        <f>[2]咽頭!$D15</f>
        <v>0</v>
      </c>
      <c r="E19" s="17">
        <f>[2]咽頭!$E15</f>
        <v>1</v>
      </c>
      <c r="F19" s="17">
        <f>[2]咽頭!$F15</f>
        <v>2</v>
      </c>
      <c r="G19" s="17">
        <f>[2]咽頭!$G15</f>
        <v>1</v>
      </c>
      <c r="H19" s="17">
        <f>[2]咽頭!$H15</f>
        <v>0</v>
      </c>
      <c r="I19" s="17">
        <f>[2]咽頭!$I15</f>
        <v>1</v>
      </c>
      <c r="J19" s="17">
        <f>[2]咽頭!$J15</f>
        <v>1</v>
      </c>
      <c r="K19" s="17">
        <f>[2]咽頭!$K15</f>
        <v>0</v>
      </c>
      <c r="L19" s="17">
        <f>[2]咽頭!$L15</f>
        <v>0</v>
      </c>
      <c r="M19" s="17">
        <f>[2]咽頭!$M15</f>
        <v>0</v>
      </c>
      <c r="N19" s="17">
        <f>[2]咽頭!$N15</f>
        <v>1</v>
      </c>
      <c r="O19" s="17">
        <f>[2]咽頭!$O15</f>
        <v>1</v>
      </c>
      <c r="P19" s="17">
        <f>[2]咽頭!$P15</f>
        <v>0</v>
      </c>
      <c r="Q19" s="17">
        <f>[2]咽頭!$Q15</f>
        <v>0</v>
      </c>
      <c r="S19">
        <f t="shared" si="0"/>
        <v>8</v>
      </c>
      <c r="T19" t="b">
        <f t="shared" si="1"/>
        <v>1</v>
      </c>
    </row>
    <row r="20" spans="2:20">
      <c r="B20" s="17">
        <v>15</v>
      </c>
      <c r="C20" s="17">
        <f>[2]咽頭!$C16</f>
        <v>1</v>
      </c>
      <c r="D20" s="17">
        <f>[2]咽頭!$D16</f>
        <v>0</v>
      </c>
      <c r="E20" s="17">
        <f>[2]咽頭!$E16</f>
        <v>0</v>
      </c>
      <c r="F20" s="17">
        <f>[2]咽頭!$F16</f>
        <v>1</v>
      </c>
      <c r="G20" s="17">
        <f>[2]咽頭!$G16</f>
        <v>0</v>
      </c>
      <c r="H20" s="17">
        <f>[2]咽頭!$H16</f>
        <v>0</v>
      </c>
      <c r="I20" s="17">
        <f>[2]咽頭!$I16</f>
        <v>0</v>
      </c>
      <c r="J20" s="17">
        <f>[2]咽頭!$J16</f>
        <v>0</v>
      </c>
      <c r="K20" s="17">
        <f>[2]咽頭!$K16</f>
        <v>0</v>
      </c>
      <c r="L20" s="17">
        <f>[2]咽頭!$L16</f>
        <v>0</v>
      </c>
      <c r="M20" s="17">
        <f>[2]咽頭!$M16</f>
        <v>0</v>
      </c>
      <c r="N20" s="17">
        <f>[2]咽頭!$N16</f>
        <v>0</v>
      </c>
      <c r="O20" s="17">
        <f>[2]咽頭!$O16</f>
        <v>0</v>
      </c>
      <c r="P20" s="17">
        <f>[2]咽頭!$P16</f>
        <v>0</v>
      </c>
      <c r="Q20" s="17">
        <f>[2]咽頭!$Q16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[2]咽頭!$C17</f>
        <v>10</v>
      </c>
      <c r="D21" s="17">
        <f>[2]咽頭!$D17</f>
        <v>0</v>
      </c>
      <c r="E21" s="17">
        <f>[2]咽頭!$E17</f>
        <v>1</v>
      </c>
      <c r="F21" s="17">
        <f>[2]咽頭!$F17</f>
        <v>5</v>
      </c>
      <c r="G21" s="17">
        <f>[2]咽頭!$G17</f>
        <v>0</v>
      </c>
      <c r="H21" s="17">
        <f>[2]咽頭!$H17</f>
        <v>2</v>
      </c>
      <c r="I21" s="17">
        <f>[2]咽頭!$I17</f>
        <v>1</v>
      </c>
      <c r="J21" s="17">
        <f>[2]咽頭!$J17</f>
        <v>0</v>
      </c>
      <c r="K21" s="17">
        <f>[2]咽頭!$K17</f>
        <v>0</v>
      </c>
      <c r="L21" s="17">
        <f>[2]咽頭!$L17</f>
        <v>0</v>
      </c>
      <c r="M21" s="17">
        <f>[2]咽頭!$M17</f>
        <v>0</v>
      </c>
      <c r="N21" s="17">
        <f>[2]咽頭!$N17</f>
        <v>0</v>
      </c>
      <c r="O21" s="17">
        <f>[2]咽頭!$O17</f>
        <v>0</v>
      </c>
      <c r="P21" s="17">
        <f>[2]咽頭!$P17</f>
        <v>0</v>
      </c>
      <c r="Q21" s="17">
        <f>[2]咽頭!$Q17</f>
        <v>1</v>
      </c>
      <c r="S21">
        <f t="shared" si="0"/>
        <v>10</v>
      </c>
      <c r="T21" t="b">
        <f t="shared" si="1"/>
        <v>1</v>
      </c>
    </row>
    <row r="22" spans="2:20">
      <c r="B22" s="17">
        <v>17</v>
      </c>
      <c r="C22" s="17">
        <f>[2]咽頭!$C18</f>
        <v>4</v>
      </c>
      <c r="D22" s="17">
        <f>[2]咽頭!$D18</f>
        <v>0</v>
      </c>
      <c r="E22" s="17">
        <f>[2]咽頭!$E18</f>
        <v>0</v>
      </c>
      <c r="F22" s="17">
        <f>[2]咽頭!$F18</f>
        <v>3</v>
      </c>
      <c r="G22" s="17">
        <f>[2]咽頭!$G18</f>
        <v>0</v>
      </c>
      <c r="H22" s="17">
        <f>[2]咽頭!$H18</f>
        <v>0</v>
      </c>
      <c r="I22" s="17">
        <f>[2]咽頭!$I18</f>
        <v>0</v>
      </c>
      <c r="J22" s="17">
        <f>[2]咽頭!$J18</f>
        <v>1</v>
      </c>
      <c r="K22" s="17">
        <f>[2]咽頭!$K18</f>
        <v>0</v>
      </c>
      <c r="L22" s="17">
        <f>[2]咽頭!$L18</f>
        <v>0</v>
      </c>
      <c r="M22" s="17">
        <f>[2]咽頭!$M18</f>
        <v>0</v>
      </c>
      <c r="N22" s="17">
        <f>[2]咽頭!$N18</f>
        <v>0</v>
      </c>
      <c r="O22" s="17">
        <f>[2]咽頭!$O18</f>
        <v>0</v>
      </c>
      <c r="P22" s="17">
        <f>[2]咽頭!$P18</f>
        <v>0</v>
      </c>
      <c r="Q22" s="17">
        <f>[2]咽頭!$Q18</f>
        <v>0</v>
      </c>
      <c r="S22">
        <f t="shared" si="0"/>
        <v>4</v>
      </c>
      <c r="T22" t="b">
        <f t="shared" si="1"/>
        <v>1</v>
      </c>
    </row>
    <row r="23" spans="2:20">
      <c r="B23" s="17">
        <v>18</v>
      </c>
      <c r="C23" s="17">
        <f>[2]咽頭!$C19</f>
        <v>7</v>
      </c>
      <c r="D23" s="17">
        <f>[2]咽頭!$D19</f>
        <v>0</v>
      </c>
      <c r="E23" s="17">
        <f>[2]咽頭!$E19</f>
        <v>1</v>
      </c>
      <c r="F23" s="17">
        <f>[2]咽頭!$F19</f>
        <v>4</v>
      </c>
      <c r="G23" s="17">
        <f>[2]咽頭!$G19</f>
        <v>1</v>
      </c>
      <c r="H23" s="17">
        <f>[2]咽頭!$H19</f>
        <v>0</v>
      </c>
      <c r="I23" s="17">
        <f>[2]咽頭!$I19</f>
        <v>0</v>
      </c>
      <c r="J23" s="17">
        <f>[2]咽頭!$J19</f>
        <v>1</v>
      </c>
      <c r="K23" s="17">
        <f>[2]咽頭!$K19</f>
        <v>0</v>
      </c>
      <c r="L23" s="17">
        <f>[2]咽頭!$L19</f>
        <v>0</v>
      </c>
      <c r="M23" s="17">
        <f>[2]咽頭!$M19</f>
        <v>0</v>
      </c>
      <c r="N23" s="17">
        <f>[2]咽頭!$N19</f>
        <v>0</v>
      </c>
      <c r="O23" s="17">
        <f>[2]咽頭!$O19</f>
        <v>0</v>
      </c>
      <c r="P23" s="17">
        <f>[2]咽頭!$P19</f>
        <v>0</v>
      </c>
      <c r="Q23" s="17">
        <f>[2]咽頭!$Q19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[2]咽頭!$C20</f>
        <v>9</v>
      </c>
      <c r="D24" s="17">
        <f>[2]咽頭!$D20</f>
        <v>0</v>
      </c>
      <c r="E24" s="17">
        <f>[2]咽頭!$E20</f>
        <v>0</v>
      </c>
      <c r="F24" s="17">
        <f>[2]咽頭!$F20</f>
        <v>7</v>
      </c>
      <c r="G24" s="17">
        <f>[2]咽頭!$G20</f>
        <v>2</v>
      </c>
      <c r="H24" s="17">
        <f>[2]咽頭!$H20</f>
        <v>0</v>
      </c>
      <c r="I24" s="17">
        <f>[2]咽頭!$I20</f>
        <v>0</v>
      </c>
      <c r="J24" s="17">
        <f>[2]咽頭!$J20</f>
        <v>0</v>
      </c>
      <c r="K24" s="17">
        <f>[2]咽頭!$K20</f>
        <v>0</v>
      </c>
      <c r="L24" s="17">
        <f>[2]咽頭!$L20</f>
        <v>0</v>
      </c>
      <c r="M24" s="17">
        <f>[2]咽頭!$M20</f>
        <v>0</v>
      </c>
      <c r="N24" s="17">
        <f>[2]咽頭!$N20</f>
        <v>0</v>
      </c>
      <c r="O24" s="17">
        <f>[2]咽頭!$O20</f>
        <v>0</v>
      </c>
      <c r="P24" s="17">
        <f>[2]咽頭!$P20</f>
        <v>0</v>
      </c>
      <c r="Q24" s="17">
        <f>[2]咽頭!$Q20</f>
        <v>0</v>
      </c>
      <c r="S24">
        <f t="shared" si="0"/>
        <v>9</v>
      </c>
      <c r="T24" t="b">
        <f t="shared" si="1"/>
        <v>1</v>
      </c>
    </row>
    <row r="25" spans="2:20">
      <c r="B25" s="17">
        <v>20</v>
      </c>
      <c r="C25" s="17">
        <f>[2]咽頭!$C21</f>
        <v>6</v>
      </c>
      <c r="D25" s="17">
        <f>[2]咽頭!$D21</f>
        <v>0</v>
      </c>
      <c r="E25" s="17">
        <f>[2]咽頭!$E21</f>
        <v>2</v>
      </c>
      <c r="F25" s="17">
        <f>[2]咽頭!$F21</f>
        <v>3</v>
      </c>
      <c r="G25" s="17">
        <f>[2]咽頭!$G21</f>
        <v>0</v>
      </c>
      <c r="H25" s="17">
        <f>[2]咽頭!$H21</f>
        <v>0</v>
      </c>
      <c r="I25" s="17">
        <f>[2]咽頭!$I21</f>
        <v>0</v>
      </c>
      <c r="J25" s="17">
        <f>[2]咽頭!$J21</f>
        <v>0</v>
      </c>
      <c r="K25" s="17">
        <f>[2]咽頭!$K21</f>
        <v>0</v>
      </c>
      <c r="L25" s="17">
        <f>[2]咽頭!$L21</f>
        <v>1</v>
      </c>
      <c r="M25" s="17">
        <f>[2]咽頭!$M21</f>
        <v>0</v>
      </c>
      <c r="N25" s="17">
        <f>[2]咽頭!$N21</f>
        <v>0</v>
      </c>
      <c r="O25" s="17">
        <f>[2]咽頭!$O21</f>
        <v>0</v>
      </c>
      <c r="P25" s="17">
        <f>[2]咽頭!$P21</f>
        <v>0</v>
      </c>
      <c r="Q25" s="17">
        <f>[2]咽頭!$Q21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[2]咽頭!$C22</f>
        <v>14</v>
      </c>
      <c r="D26" s="17">
        <f>[2]咽頭!$D22</f>
        <v>0</v>
      </c>
      <c r="E26" s="17">
        <f>[2]咽頭!$E22</f>
        <v>2</v>
      </c>
      <c r="F26" s="17">
        <f>[2]咽頭!$F22</f>
        <v>9</v>
      </c>
      <c r="G26" s="17">
        <f>[2]咽頭!$G22</f>
        <v>2</v>
      </c>
      <c r="H26" s="17">
        <f>[2]咽頭!$H22</f>
        <v>0</v>
      </c>
      <c r="I26" s="17">
        <f>[2]咽頭!$I22</f>
        <v>1</v>
      </c>
      <c r="J26" s="17">
        <f>[2]咽頭!$J22</f>
        <v>0</v>
      </c>
      <c r="K26" s="17">
        <f>[2]咽頭!$K22</f>
        <v>0</v>
      </c>
      <c r="L26" s="17">
        <f>[2]咽頭!$L22</f>
        <v>0</v>
      </c>
      <c r="M26" s="17">
        <f>[2]咽頭!$M22</f>
        <v>0</v>
      </c>
      <c r="N26" s="17">
        <f>[2]咽頭!$N22</f>
        <v>0</v>
      </c>
      <c r="O26" s="17">
        <f>[2]咽頭!$O22</f>
        <v>0</v>
      </c>
      <c r="P26" s="17">
        <f>[2]咽頭!$P22</f>
        <v>0</v>
      </c>
      <c r="Q26" s="17">
        <f>[2]咽頭!$Q22</f>
        <v>0</v>
      </c>
      <c r="S26">
        <f t="shared" si="0"/>
        <v>14</v>
      </c>
      <c r="T26" t="b">
        <f t="shared" si="1"/>
        <v>1</v>
      </c>
    </row>
    <row r="27" spans="2:20">
      <c r="B27" s="17">
        <v>22</v>
      </c>
      <c r="C27" s="17">
        <f>[2]咽頭!$C23</f>
        <v>33</v>
      </c>
      <c r="D27" s="17">
        <f>[2]咽頭!$D23</f>
        <v>0</v>
      </c>
      <c r="E27" s="17">
        <f>[2]咽頭!$E23</f>
        <v>17</v>
      </c>
      <c r="F27" s="17">
        <f>[2]咽頭!$F23</f>
        <v>11</v>
      </c>
      <c r="G27" s="17">
        <f>[2]咽頭!$G23</f>
        <v>3</v>
      </c>
      <c r="H27" s="17">
        <f>[2]咽頭!$H23</f>
        <v>1</v>
      </c>
      <c r="I27" s="17">
        <f>[2]咽頭!$I23</f>
        <v>0</v>
      </c>
      <c r="J27" s="17">
        <f>[2]咽頭!$J23</f>
        <v>1</v>
      </c>
      <c r="K27" s="17">
        <f>[2]咽頭!$K23</f>
        <v>0</v>
      </c>
      <c r="L27" s="17">
        <f>[2]咽頭!$L23</f>
        <v>0</v>
      </c>
      <c r="M27" s="17">
        <f>[2]咽頭!$M23</f>
        <v>0</v>
      </c>
      <c r="N27" s="17">
        <f>[2]咽頭!$N23</f>
        <v>0</v>
      </c>
      <c r="O27" s="17">
        <f>[2]咽頭!$O23</f>
        <v>0</v>
      </c>
      <c r="P27" s="17">
        <f>[2]咽頭!$P23</f>
        <v>0</v>
      </c>
      <c r="Q27" s="17">
        <f>[2]咽頭!$Q23</f>
        <v>0</v>
      </c>
      <c r="S27">
        <f t="shared" si="0"/>
        <v>33</v>
      </c>
      <c r="T27" t="b">
        <f t="shared" si="1"/>
        <v>1</v>
      </c>
    </row>
    <row r="28" spans="2:20">
      <c r="B28" s="17">
        <v>23</v>
      </c>
      <c r="C28" s="17">
        <f>[2]咽頭!$C24</f>
        <v>7</v>
      </c>
      <c r="D28" s="17">
        <f>[2]咽頭!$D24</f>
        <v>0</v>
      </c>
      <c r="E28" s="17">
        <f>[2]咽頭!$E24</f>
        <v>1</v>
      </c>
      <c r="F28" s="17">
        <f>[2]咽頭!$F24</f>
        <v>3</v>
      </c>
      <c r="G28" s="17">
        <f>[2]咽頭!$G24</f>
        <v>1</v>
      </c>
      <c r="H28" s="17">
        <f>[2]咽頭!$H24</f>
        <v>1</v>
      </c>
      <c r="I28" s="17">
        <f>[2]咽頭!$I24</f>
        <v>0</v>
      </c>
      <c r="J28" s="17">
        <f>[2]咽頭!$J24</f>
        <v>0</v>
      </c>
      <c r="K28" s="17">
        <f>[2]咽頭!$K24</f>
        <v>0</v>
      </c>
      <c r="L28" s="17">
        <f>[2]咽頭!$L24</f>
        <v>0</v>
      </c>
      <c r="M28" s="17">
        <f>[2]咽頭!$M24</f>
        <v>1</v>
      </c>
      <c r="N28" s="17">
        <f>[2]咽頭!$N24</f>
        <v>0</v>
      </c>
      <c r="O28" s="17">
        <f>[2]咽頭!$O24</f>
        <v>0</v>
      </c>
      <c r="P28" s="17">
        <f>[2]咽頭!$P24</f>
        <v>0</v>
      </c>
      <c r="Q28" s="17">
        <f>[2]咽頭!$Q24</f>
        <v>0</v>
      </c>
      <c r="S28">
        <f t="shared" si="0"/>
        <v>7</v>
      </c>
      <c r="T28" t="b">
        <f t="shared" si="1"/>
        <v>1</v>
      </c>
    </row>
    <row r="29" spans="2:20">
      <c r="B29" s="17">
        <v>24</v>
      </c>
      <c r="C29" s="17">
        <f>[2]咽頭!$C25</f>
        <v>23</v>
      </c>
      <c r="D29" s="17">
        <f>[2]咽頭!$D25</f>
        <v>0</v>
      </c>
      <c r="E29" s="17">
        <f>[2]咽頭!$E25</f>
        <v>5</v>
      </c>
      <c r="F29" s="17">
        <f>[2]咽頭!$F25</f>
        <v>14</v>
      </c>
      <c r="G29" s="17">
        <f>[2]咽頭!$G25</f>
        <v>2</v>
      </c>
      <c r="H29" s="17">
        <f>[2]咽頭!$H25</f>
        <v>1</v>
      </c>
      <c r="I29" s="17">
        <f>[2]咽頭!$I25</f>
        <v>0</v>
      </c>
      <c r="J29" s="17">
        <f>[2]咽頭!$J25</f>
        <v>0</v>
      </c>
      <c r="K29" s="17">
        <f>[2]咽頭!$K25</f>
        <v>1</v>
      </c>
      <c r="L29" s="17">
        <f>[2]咽頭!$L25</f>
        <v>0</v>
      </c>
      <c r="M29" s="17">
        <f>[2]咽頭!$M25</f>
        <v>0</v>
      </c>
      <c r="N29" s="17">
        <f>[2]咽頭!$N25</f>
        <v>0</v>
      </c>
      <c r="O29" s="17">
        <f>[2]咽頭!$O25</f>
        <v>0</v>
      </c>
      <c r="P29" s="17">
        <f>[2]咽頭!$P25</f>
        <v>0</v>
      </c>
      <c r="Q29" s="17">
        <f>[2]咽頭!$Q25</f>
        <v>0</v>
      </c>
      <c r="S29">
        <f t="shared" si="0"/>
        <v>23</v>
      </c>
      <c r="T29" t="b">
        <f t="shared" si="1"/>
        <v>1</v>
      </c>
    </row>
    <row r="30" spans="2:20">
      <c r="B30" s="17">
        <v>25</v>
      </c>
      <c r="C30" s="17">
        <f>[2]咽頭!$C26</f>
        <v>16</v>
      </c>
      <c r="D30" s="17">
        <f>[2]咽頭!$D26</f>
        <v>0</v>
      </c>
      <c r="E30" s="17">
        <f>[2]咽頭!$E26</f>
        <v>5</v>
      </c>
      <c r="F30" s="17">
        <f>[2]咽頭!$F26</f>
        <v>10</v>
      </c>
      <c r="G30" s="17">
        <f>[2]咽頭!$G26</f>
        <v>0</v>
      </c>
      <c r="H30" s="17">
        <f>[2]咽頭!$H26</f>
        <v>1</v>
      </c>
      <c r="I30" s="17">
        <f>[2]咽頭!$I26</f>
        <v>0</v>
      </c>
      <c r="J30" s="17">
        <f>[2]咽頭!$J26</f>
        <v>0</v>
      </c>
      <c r="K30" s="17">
        <f>[2]咽頭!$K26</f>
        <v>0</v>
      </c>
      <c r="L30" s="17">
        <f>[2]咽頭!$L26</f>
        <v>0</v>
      </c>
      <c r="M30" s="17">
        <f>[2]咽頭!$M26</f>
        <v>0</v>
      </c>
      <c r="N30" s="17">
        <f>[2]咽頭!$N26</f>
        <v>0</v>
      </c>
      <c r="O30" s="17">
        <f>[2]咽頭!$O26</f>
        <v>0</v>
      </c>
      <c r="P30" s="17">
        <f>[2]咽頭!$P26</f>
        <v>0</v>
      </c>
      <c r="Q30" s="17">
        <f>[2]咽頭!$Q26</f>
        <v>0</v>
      </c>
      <c r="S30">
        <f>SUM(D30:Q30)</f>
        <v>16</v>
      </c>
      <c r="T30" t="b">
        <f>IF(AND(ISERROR(C30),ISERROR(S30)),"-",C30=S30)</f>
        <v>1</v>
      </c>
    </row>
    <row r="31" spans="2:20">
      <c r="B31" s="17">
        <v>26</v>
      </c>
      <c r="C31" s="17">
        <f>[2]咽頭!$C27</f>
        <v>9</v>
      </c>
      <c r="D31" s="17">
        <f>[2]咽頭!$D27</f>
        <v>0</v>
      </c>
      <c r="E31" s="17">
        <f>[2]咽頭!$E27</f>
        <v>1</v>
      </c>
      <c r="F31" s="17">
        <f>[2]咽頭!$F27</f>
        <v>5</v>
      </c>
      <c r="G31" s="17">
        <f>[2]咽頭!$G27</f>
        <v>2</v>
      </c>
      <c r="H31" s="17">
        <f>[2]咽頭!$H27</f>
        <v>0</v>
      </c>
      <c r="I31" s="17">
        <f>[2]咽頭!$I27</f>
        <v>0</v>
      </c>
      <c r="J31" s="17">
        <f>[2]咽頭!$J27</f>
        <v>1</v>
      </c>
      <c r="K31" s="17">
        <f>[2]咽頭!$K27</f>
        <v>0</v>
      </c>
      <c r="L31" s="17">
        <f>[2]咽頭!$L27</f>
        <v>0</v>
      </c>
      <c r="M31" s="17">
        <f>[2]咽頭!$M27</f>
        <v>0</v>
      </c>
      <c r="N31" s="17">
        <f>[2]咽頭!$N27</f>
        <v>0</v>
      </c>
      <c r="O31" s="17">
        <f>[2]咽頭!$O27</f>
        <v>0</v>
      </c>
      <c r="P31" s="17">
        <f>[2]咽頭!$P27</f>
        <v>0</v>
      </c>
      <c r="Q31" s="17">
        <f>[2]咽頭!$Q27</f>
        <v>0</v>
      </c>
      <c r="S31">
        <f>SUM(D31:Q31)</f>
        <v>9</v>
      </c>
      <c r="T31" t="b">
        <f>IF(AND(ISERROR(C31),ISERROR(S31)),"-",C31=S31)</f>
        <v>1</v>
      </c>
    </row>
    <row r="32" spans="2:20">
      <c r="B32" s="17">
        <v>27</v>
      </c>
      <c r="C32" s="17">
        <f>[2]咽頭!$C28</f>
        <v>15</v>
      </c>
      <c r="D32" s="17">
        <f>[2]咽頭!$D28</f>
        <v>0</v>
      </c>
      <c r="E32" s="17">
        <f>[2]咽頭!$E28</f>
        <v>4</v>
      </c>
      <c r="F32" s="17">
        <f>[2]咽頭!$F28</f>
        <v>9</v>
      </c>
      <c r="G32" s="17">
        <f>[2]咽頭!$G28</f>
        <v>0</v>
      </c>
      <c r="H32" s="17">
        <f>[2]咽頭!$H28</f>
        <v>1</v>
      </c>
      <c r="I32" s="17">
        <f>[2]咽頭!$I28</f>
        <v>0</v>
      </c>
      <c r="J32" s="17">
        <f>[2]咽頭!$J28</f>
        <v>0</v>
      </c>
      <c r="K32" s="17">
        <f>[2]咽頭!$K28</f>
        <v>0</v>
      </c>
      <c r="L32" s="17">
        <f>[2]咽頭!$L28</f>
        <v>0</v>
      </c>
      <c r="M32" s="17">
        <f>[2]咽頭!$M28</f>
        <v>0</v>
      </c>
      <c r="N32" s="17">
        <f>[2]咽頭!$N28</f>
        <v>1</v>
      </c>
      <c r="O32" s="17">
        <f>[2]咽頭!$O28</f>
        <v>0</v>
      </c>
      <c r="P32" s="17">
        <f>[2]咽頭!$P28</f>
        <v>0</v>
      </c>
      <c r="Q32" s="17">
        <f>[2]咽頭!$Q28</f>
        <v>0</v>
      </c>
      <c r="S32">
        <f t="shared" ref="S32:S58" si="2">SUM(D32:Q32)</f>
        <v>15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[2]咽頭!$C29</f>
        <v>18</v>
      </c>
      <c r="D33" s="17">
        <f>[2]咽頭!$D29</f>
        <v>0</v>
      </c>
      <c r="E33" s="17">
        <f>[2]咽頭!$E29</f>
        <v>8</v>
      </c>
      <c r="F33" s="17">
        <f>[2]咽頭!$F29</f>
        <v>7</v>
      </c>
      <c r="G33" s="17">
        <f>[2]咽頭!$G29</f>
        <v>1</v>
      </c>
      <c r="H33" s="17">
        <f>[2]咽頭!$H29</f>
        <v>2</v>
      </c>
      <c r="I33" s="17">
        <f>[2]咽頭!$I29</f>
        <v>0</v>
      </c>
      <c r="J33" s="17">
        <f>[2]咽頭!$J29</f>
        <v>0</v>
      </c>
      <c r="K33" s="17">
        <f>[2]咽頭!$K29</f>
        <v>0</v>
      </c>
      <c r="L33" s="17">
        <f>[2]咽頭!$L29</f>
        <v>0</v>
      </c>
      <c r="M33" s="17">
        <f>[2]咽頭!$M29</f>
        <v>0</v>
      </c>
      <c r="N33" s="17">
        <f>[2]咽頭!$N29</f>
        <v>0</v>
      </c>
      <c r="O33" s="17">
        <f>[2]咽頭!$O29</f>
        <v>0</v>
      </c>
      <c r="P33" s="17">
        <f>[2]咽頭!$P29</f>
        <v>0</v>
      </c>
      <c r="Q33" s="17">
        <f>[2]咽頭!$Q29</f>
        <v>0</v>
      </c>
      <c r="S33">
        <f t="shared" si="2"/>
        <v>18</v>
      </c>
      <c r="T33" t="b">
        <f t="shared" si="3"/>
        <v>1</v>
      </c>
    </row>
    <row r="34" spans="2:20">
      <c r="B34" s="17">
        <v>29</v>
      </c>
      <c r="C34" s="17">
        <f>[2]咽頭!$C30</f>
        <v>23</v>
      </c>
      <c r="D34" s="17">
        <f>[2]咽頭!$D30</f>
        <v>0</v>
      </c>
      <c r="E34" s="17">
        <f>[2]咽頭!$E30</f>
        <v>5</v>
      </c>
      <c r="F34" s="17">
        <f>[2]咽頭!$F30</f>
        <v>13</v>
      </c>
      <c r="G34" s="17">
        <f>[2]咽頭!$G30</f>
        <v>4</v>
      </c>
      <c r="H34" s="17">
        <f>[2]咽頭!$H30</f>
        <v>0</v>
      </c>
      <c r="I34" s="17">
        <f>[2]咽頭!$I30</f>
        <v>1</v>
      </c>
      <c r="J34" s="17">
        <f>[2]咽頭!$J30</f>
        <v>0</v>
      </c>
      <c r="K34" s="17">
        <f>[2]咽頭!$K30</f>
        <v>0</v>
      </c>
      <c r="L34" s="17">
        <f>[2]咽頭!$L30</f>
        <v>0</v>
      </c>
      <c r="M34" s="17">
        <f>[2]咽頭!$M30</f>
        <v>0</v>
      </c>
      <c r="N34" s="17">
        <f>[2]咽頭!$N30</f>
        <v>0</v>
      </c>
      <c r="O34" s="17">
        <f>[2]咽頭!$O30</f>
        <v>0</v>
      </c>
      <c r="P34" s="17">
        <f>[2]咽頭!$P30</f>
        <v>0</v>
      </c>
      <c r="Q34" s="17">
        <f>[2]咽頭!$Q30</f>
        <v>0</v>
      </c>
      <c r="S34">
        <f t="shared" si="2"/>
        <v>23</v>
      </c>
      <c r="T34" t="b">
        <f t="shared" si="3"/>
        <v>1</v>
      </c>
    </row>
    <row r="35" spans="2:20">
      <c r="B35" s="17">
        <v>30</v>
      </c>
      <c r="C35" s="17">
        <f>[2]咽頭!$C31</f>
        <v>17</v>
      </c>
      <c r="D35" s="17">
        <f>[2]咽頭!$D31</f>
        <v>0</v>
      </c>
      <c r="E35" s="17">
        <f>[2]咽頭!$E31</f>
        <v>3</v>
      </c>
      <c r="F35" s="17">
        <f>[2]咽頭!$F31</f>
        <v>12</v>
      </c>
      <c r="G35" s="17">
        <f>[2]咽頭!$G31</f>
        <v>1</v>
      </c>
      <c r="H35" s="17">
        <f>[2]咽頭!$H31</f>
        <v>0</v>
      </c>
      <c r="I35" s="17">
        <f>[2]咽頭!$I31</f>
        <v>1</v>
      </c>
      <c r="J35" s="17">
        <f>[2]咽頭!$J31</f>
        <v>0</v>
      </c>
      <c r="K35" s="17">
        <f>[2]咽頭!$K31</f>
        <v>0</v>
      </c>
      <c r="L35" s="17">
        <f>[2]咽頭!$L31</f>
        <v>0</v>
      </c>
      <c r="M35" s="17">
        <f>[2]咽頭!$M31</f>
        <v>0</v>
      </c>
      <c r="N35" s="17">
        <f>[2]咽頭!$N31</f>
        <v>0</v>
      </c>
      <c r="O35" s="17">
        <f>[2]咽頭!$O31</f>
        <v>0</v>
      </c>
      <c r="P35" s="17">
        <f>[2]咽頭!$P31</f>
        <v>0</v>
      </c>
      <c r="Q35" s="17">
        <f>[2]咽頭!$Q31</f>
        <v>0</v>
      </c>
      <c r="S35">
        <f t="shared" si="2"/>
        <v>17</v>
      </c>
      <c r="T35" t="b">
        <f t="shared" si="3"/>
        <v>1</v>
      </c>
    </row>
    <row r="36" spans="2:20">
      <c r="B36" s="17">
        <v>31</v>
      </c>
      <c r="C36" s="17">
        <f>[2]咽頭!$C32</f>
        <v>13</v>
      </c>
      <c r="D36" s="17">
        <f>[2]咽頭!$D32</f>
        <v>0</v>
      </c>
      <c r="E36" s="17">
        <f>[2]咽頭!$E32</f>
        <v>3</v>
      </c>
      <c r="F36" s="17">
        <f>[2]咽頭!$F32</f>
        <v>7</v>
      </c>
      <c r="G36" s="17">
        <f>[2]咽頭!$G32</f>
        <v>1</v>
      </c>
      <c r="H36" s="17">
        <f>[2]咽頭!$H32</f>
        <v>0</v>
      </c>
      <c r="I36" s="17">
        <f>[2]咽頭!$I32</f>
        <v>0</v>
      </c>
      <c r="J36" s="17">
        <f>[2]咽頭!$J32</f>
        <v>1</v>
      </c>
      <c r="K36" s="17">
        <f>[2]咽頭!$K32</f>
        <v>1</v>
      </c>
      <c r="L36" s="17">
        <f>[2]咽頭!$L32</f>
        <v>0</v>
      </c>
      <c r="M36" s="17">
        <f>[2]咽頭!$M32</f>
        <v>0</v>
      </c>
      <c r="N36" s="17">
        <f>[2]咽頭!$N32</f>
        <v>0</v>
      </c>
      <c r="O36" s="17">
        <f>[2]咽頭!$O32</f>
        <v>0</v>
      </c>
      <c r="P36" s="17">
        <f>[2]咽頭!$P32</f>
        <v>0</v>
      </c>
      <c r="Q36" s="17">
        <f>[2]咽頭!$Q32</f>
        <v>0</v>
      </c>
      <c r="S36">
        <f t="shared" si="2"/>
        <v>13</v>
      </c>
      <c r="T36" t="b">
        <f t="shared" si="3"/>
        <v>1</v>
      </c>
    </row>
    <row r="37" spans="2:20">
      <c r="B37" s="17">
        <v>32</v>
      </c>
      <c r="C37" s="17">
        <f>[2]咽頭!$C33</f>
        <v>10</v>
      </c>
      <c r="D37" s="17">
        <f>[2]咽頭!$D33</f>
        <v>0</v>
      </c>
      <c r="E37" s="17">
        <f>[2]咽頭!$E33</f>
        <v>3</v>
      </c>
      <c r="F37" s="17">
        <f>[2]咽頭!$F33</f>
        <v>6</v>
      </c>
      <c r="G37" s="17">
        <f>[2]咽頭!$G33</f>
        <v>0</v>
      </c>
      <c r="H37" s="17">
        <f>[2]咽頭!$H33</f>
        <v>0</v>
      </c>
      <c r="I37" s="17">
        <f>[2]咽頭!$I33</f>
        <v>0</v>
      </c>
      <c r="J37" s="17">
        <f>[2]咽頭!$J33</f>
        <v>1</v>
      </c>
      <c r="K37" s="17">
        <f>[2]咽頭!$K33</f>
        <v>0</v>
      </c>
      <c r="L37" s="17">
        <f>[2]咽頭!$L33</f>
        <v>0</v>
      </c>
      <c r="M37" s="17">
        <f>[2]咽頭!$M33</f>
        <v>0</v>
      </c>
      <c r="N37" s="17">
        <f>[2]咽頭!$N33</f>
        <v>0</v>
      </c>
      <c r="O37" s="17">
        <f>[2]咽頭!$O33</f>
        <v>0</v>
      </c>
      <c r="P37" s="17">
        <f>[2]咽頭!$P33</f>
        <v>0</v>
      </c>
      <c r="Q37" s="17">
        <f>[2]咽頭!$Q33</f>
        <v>0</v>
      </c>
      <c r="S37">
        <f t="shared" si="2"/>
        <v>10</v>
      </c>
      <c r="T37" t="b">
        <f t="shared" si="3"/>
        <v>1</v>
      </c>
    </row>
    <row r="38" spans="2:20">
      <c r="B38" s="17">
        <v>33</v>
      </c>
      <c r="C38" s="17">
        <f>[2]咽頭!$C34</f>
        <v>16</v>
      </c>
      <c r="D38" s="17">
        <f>[2]咽頭!$D34</f>
        <v>0</v>
      </c>
      <c r="E38" s="17">
        <f>[2]咽頭!$E34</f>
        <v>1</v>
      </c>
      <c r="F38" s="17">
        <f>[2]咽頭!$F34</f>
        <v>10</v>
      </c>
      <c r="G38" s="17">
        <f>[2]咽頭!$G34</f>
        <v>2</v>
      </c>
      <c r="H38" s="17">
        <f>[2]咽頭!$H34</f>
        <v>0</v>
      </c>
      <c r="I38" s="17">
        <f>[2]咽頭!$I34</f>
        <v>2</v>
      </c>
      <c r="J38" s="17">
        <f>[2]咽頭!$J34</f>
        <v>1</v>
      </c>
      <c r="K38" s="17">
        <f>[2]咽頭!$K34</f>
        <v>0</v>
      </c>
      <c r="L38" s="17">
        <f>[2]咽頭!$L34</f>
        <v>0</v>
      </c>
      <c r="M38" s="17">
        <f>[2]咽頭!$M34</f>
        <v>0</v>
      </c>
      <c r="N38" s="17">
        <f>[2]咽頭!$N34</f>
        <v>0</v>
      </c>
      <c r="O38" s="17">
        <f>[2]咽頭!$O34</f>
        <v>0</v>
      </c>
      <c r="P38" s="17">
        <f>[2]咽頭!$P34</f>
        <v>0</v>
      </c>
      <c r="Q38" s="17">
        <f>[2]咽頭!$Q34</f>
        <v>0</v>
      </c>
      <c r="S38">
        <f t="shared" si="2"/>
        <v>16</v>
      </c>
      <c r="T38" t="b">
        <f t="shared" si="3"/>
        <v>1</v>
      </c>
    </row>
    <row r="39" spans="2:20">
      <c r="B39" s="17">
        <v>34</v>
      </c>
      <c r="C39" s="17">
        <f>[2]咽頭!$C35</f>
        <v>17</v>
      </c>
      <c r="D39" s="17">
        <f>[2]咽頭!$D35</f>
        <v>1</v>
      </c>
      <c r="E39" s="17">
        <f>[2]咽頭!$E35</f>
        <v>2</v>
      </c>
      <c r="F39" s="17">
        <f>[2]咽頭!$F35</f>
        <v>11</v>
      </c>
      <c r="G39" s="17">
        <f>[2]咽頭!$G35</f>
        <v>0</v>
      </c>
      <c r="H39" s="17">
        <f>[2]咽頭!$H35</f>
        <v>1</v>
      </c>
      <c r="I39" s="17">
        <f>[2]咽頭!$I35</f>
        <v>0</v>
      </c>
      <c r="J39" s="17">
        <f>[2]咽頭!$J35</f>
        <v>1</v>
      </c>
      <c r="K39" s="17">
        <f>[2]咽頭!$K35</f>
        <v>0</v>
      </c>
      <c r="L39" s="17">
        <f>[2]咽頭!$L35</f>
        <v>0</v>
      </c>
      <c r="M39" s="17">
        <f>[2]咽頭!$M35</f>
        <v>1</v>
      </c>
      <c r="N39" s="17">
        <f>[2]咽頭!$N35</f>
        <v>0</v>
      </c>
      <c r="O39" s="17">
        <f>[2]咽頭!$O35</f>
        <v>0</v>
      </c>
      <c r="P39" s="17">
        <f>[2]咽頭!$P35</f>
        <v>0</v>
      </c>
      <c r="Q39" s="17">
        <f>[2]咽頭!$Q35</f>
        <v>0</v>
      </c>
      <c r="S39">
        <f t="shared" si="2"/>
        <v>17</v>
      </c>
      <c r="T39" t="b">
        <f t="shared" si="3"/>
        <v>1</v>
      </c>
    </row>
    <row r="40" spans="2:20">
      <c r="B40" s="17">
        <v>35</v>
      </c>
      <c r="C40" s="17">
        <f>[2]咽頭!$C36</f>
        <v>14</v>
      </c>
      <c r="D40" s="17">
        <f>[2]咽頭!$D36</f>
        <v>0</v>
      </c>
      <c r="E40" s="17">
        <f>[2]咽頭!$E36</f>
        <v>2</v>
      </c>
      <c r="F40" s="17">
        <f>[2]咽頭!$F36</f>
        <v>6</v>
      </c>
      <c r="G40" s="17">
        <f>[2]咽頭!$G36</f>
        <v>3</v>
      </c>
      <c r="H40" s="17">
        <f>[2]咽頭!$H36</f>
        <v>1</v>
      </c>
      <c r="I40" s="17">
        <f>[2]咽頭!$I36</f>
        <v>2</v>
      </c>
      <c r="J40" s="17">
        <f>[2]咽頭!$J36</f>
        <v>0</v>
      </c>
      <c r="K40" s="17">
        <f>[2]咽頭!$K36</f>
        <v>0</v>
      </c>
      <c r="L40" s="17">
        <f>[2]咽頭!$L36</f>
        <v>0</v>
      </c>
      <c r="M40" s="17">
        <f>[2]咽頭!$M36</f>
        <v>0</v>
      </c>
      <c r="N40" s="17">
        <f>[2]咽頭!$N36</f>
        <v>0</v>
      </c>
      <c r="O40" s="17">
        <f>[2]咽頭!$O36</f>
        <v>0</v>
      </c>
      <c r="P40" s="17">
        <f>[2]咽頭!$P36</f>
        <v>0</v>
      </c>
      <c r="Q40" s="17">
        <f>[2]咽頭!$Q36</f>
        <v>0</v>
      </c>
      <c r="S40">
        <f t="shared" si="2"/>
        <v>14</v>
      </c>
      <c r="T40" t="b">
        <f t="shared" si="3"/>
        <v>1</v>
      </c>
    </row>
    <row r="41" spans="2:20">
      <c r="B41" s="17">
        <v>36</v>
      </c>
      <c r="C41" s="17">
        <f>[2]咽頭!$C37</f>
        <v>23</v>
      </c>
      <c r="D41" s="17">
        <f>[2]咽頭!$D37</f>
        <v>0</v>
      </c>
      <c r="E41" s="17">
        <f>[2]咽頭!$E37</f>
        <v>0</v>
      </c>
      <c r="F41" s="17">
        <f>[2]咽頭!$F37</f>
        <v>13</v>
      </c>
      <c r="G41" s="17">
        <f>[2]咽頭!$G37</f>
        <v>2</v>
      </c>
      <c r="H41" s="17">
        <f>[2]咽頭!$H37</f>
        <v>2</v>
      </c>
      <c r="I41" s="17">
        <f>[2]咽頭!$I37</f>
        <v>2</v>
      </c>
      <c r="J41" s="17">
        <f>[2]咽頭!$J37</f>
        <v>3</v>
      </c>
      <c r="K41" s="17">
        <f>[2]咽頭!$K37</f>
        <v>0</v>
      </c>
      <c r="L41" s="17">
        <f>[2]咽頭!$L37</f>
        <v>1</v>
      </c>
      <c r="M41" s="17">
        <f>[2]咽頭!$M37</f>
        <v>0</v>
      </c>
      <c r="N41" s="17">
        <f>[2]咽頭!$N37</f>
        <v>0</v>
      </c>
      <c r="O41" s="17">
        <f>[2]咽頭!$O37</f>
        <v>0</v>
      </c>
      <c r="P41" s="17">
        <f>[2]咽頭!$P37</f>
        <v>0</v>
      </c>
      <c r="Q41" s="17">
        <f>[2]咽頭!$Q37</f>
        <v>0</v>
      </c>
      <c r="S41">
        <f t="shared" si="2"/>
        <v>23</v>
      </c>
      <c r="T41" t="b">
        <f t="shared" si="3"/>
        <v>1</v>
      </c>
    </row>
    <row r="42" spans="2:20">
      <c r="B42" s="17">
        <v>37</v>
      </c>
      <c r="C42" s="17">
        <f>[2]咽頭!$C38</f>
        <v>19</v>
      </c>
      <c r="D42" s="17">
        <f>[2]咽頭!$D38</f>
        <v>0</v>
      </c>
      <c r="E42" s="17">
        <f>[2]咽頭!$E38</f>
        <v>2</v>
      </c>
      <c r="F42" s="17">
        <f>[2]咽頭!$F38</f>
        <v>7</v>
      </c>
      <c r="G42" s="17">
        <f>[2]咽頭!$G38</f>
        <v>2</v>
      </c>
      <c r="H42" s="17">
        <f>[2]咽頭!$H38</f>
        <v>3</v>
      </c>
      <c r="I42" s="17">
        <f>[2]咽頭!$I38</f>
        <v>1</v>
      </c>
      <c r="J42" s="17">
        <f>[2]咽頭!$J38</f>
        <v>4</v>
      </c>
      <c r="K42" s="17">
        <f>[2]咽頭!$K38</f>
        <v>0</v>
      </c>
      <c r="L42" s="17">
        <f>[2]咽頭!$L38</f>
        <v>0</v>
      </c>
      <c r="M42" s="17">
        <f>[2]咽頭!$M38</f>
        <v>0</v>
      </c>
      <c r="N42" s="17">
        <f>[2]咽頭!$N38</f>
        <v>0</v>
      </c>
      <c r="O42" s="17">
        <f>[2]咽頭!$O38</f>
        <v>0</v>
      </c>
      <c r="P42" s="17">
        <f>[2]咽頭!$P38</f>
        <v>0</v>
      </c>
      <c r="Q42" s="17">
        <f>[2]咽頭!$Q38</f>
        <v>0</v>
      </c>
      <c r="S42">
        <f t="shared" si="2"/>
        <v>19</v>
      </c>
      <c r="T42" t="b">
        <f t="shared" si="3"/>
        <v>1</v>
      </c>
    </row>
    <row r="43" spans="2:20">
      <c r="B43" s="17">
        <v>38</v>
      </c>
      <c r="C43" s="17">
        <f>[2]咽頭!$C39</f>
        <v>11</v>
      </c>
      <c r="D43" s="17">
        <f>[2]咽頭!$D39</f>
        <v>0</v>
      </c>
      <c r="E43" s="17">
        <f>[2]咽頭!$E39</f>
        <v>2</v>
      </c>
      <c r="F43" s="17">
        <f>[2]咽頭!$F39</f>
        <v>4</v>
      </c>
      <c r="G43" s="17">
        <f>[2]咽頭!$G39</f>
        <v>0</v>
      </c>
      <c r="H43" s="17">
        <f>[2]咽頭!$H39</f>
        <v>1</v>
      </c>
      <c r="I43" s="17">
        <f>[2]咽頭!$I39</f>
        <v>3</v>
      </c>
      <c r="J43" s="17">
        <f>[2]咽頭!$J39</f>
        <v>0</v>
      </c>
      <c r="K43" s="17">
        <f>[2]咽頭!$K39</f>
        <v>1</v>
      </c>
      <c r="L43" s="17">
        <f>[2]咽頭!$L39</f>
        <v>0</v>
      </c>
      <c r="M43" s="17">
        <f>[2]咽頭!$M39</f>
        <v>0</v>
      </c>
      <c r="N43" s="17">
        <f>[2]咽頭!$N39</f>
        <v>0</v>
      </c>
      <c r="O43" s="17">
        <f>[2]咽頭!$O39</f>
        <v>0</v>
      </c>
      <c r="P43" s="17">
        <f>[2]咽頭!$P39</f>
        <v>0</v>
      </c>
      <c r="Q43" s="17">
        <f>[2]咽頭!$Q39</f>
        <v>0</v>
      </c>
      <c r="S43">
        <f t="shared" si="2"/>
        <v>11</v>
      </c>
      <c r="T43" t="b">
        <f t="shared" si="3"/>
        <v>1</v>
      </c>
    </row>
    <row r="44" spans="2:20">
      <c r="B44" s="17">
        <v>39</v>
      </c>
      <c r="C44" s="17">
        <f>[2]咽頭!$C40</f>
        <v>11</v>
      </c>
      <c r="D44" s="17">
        <f>[2]咽頭!$D40</f>
        <v>1</v>
      </c>
      <c r="E44" s="17">
        <f>[2]咽頭!$E40</f>
        <v>0</v>
      </c>
      <c r="F44" s="17">
        <f>[2]咽頭!$F40</f>
        <v>4</v>
      </c>
      <c r="G44" s="17">
        <f>[2]咽頭!$G40</f>
        <v>2</v>
      </c>
      <c r="H44" s="17">
        <f>[2]咽頭!$H40</f>
        <v>1</v>
      </c>
      <c r="I44" s="17">
        <f>[2]咽頭!$I40</f>
        <v>1</v>
      </c>
      <c r="J44" s="17">
        <f>[2]咽頭!$J40</f>
        <v>2</v>
      </c>
      <c r="K44" s="17">
        <f>[2]咽頭!$K40</f>
        <v>0</v>
      </c>
      <c r="L44" s="17">
        <f>[2]咽頭!$L40</f>
        <v>0</v>
      </c>
      <c r="M44" s="17">
        <f>[2]咽頭!$M40</f>
        <v>0</v>
      </c>
      <c r="N44" s="17">
        <f>[2]咽頭!$N40</f>
        <v>0</v>
      </c>
      <c r="O44" s="17">
        <f>[2]咽頭!$O40</f>
        <v>0</v>
      </c>
      <c r="P44" s="17">
        <f>[2]咽頭!$P40</f>
        <v>0</v>
      </c>
      <c r="Q44" s="17">
        <f>[2]咽頭!$Q40</f>
        <v>0</v>
      </c>
      <c r="S44">
        <f t="shared" si="2"/>
        <v>11</v>
      </c>
      <c r="T44" t="b">
        <f t="shared" si="3"/>
        <v>1</v>
      </c>
    </row>
    <row r="45" spans="2:20">
      <c r="B45" s="17">
        <v>40</v>
      </c>
      <c r="C45" s="17">
        <f>[2]咽頭!$C41</f>
        <v>14</v>
      </c>
      <c r="D45" s="17">
        <f>[2]咽頭!$D41</f>
        <v>1</v>
      </c>
      <c r="E45" s="17">
        <f>[2]咽頭!$E41</f>
        <v>1</v>
      </c>
      <c r="F45" s="17">
        <f>[2]咽頭!$F41</f>
        <v>5</v>
      </c>
      <c r="G45" s="17">
        <f>[2]咽頭!$G41</f>
        <v>3</v>
      </c>
      <c r="H45" s="17">
        <f>[2]咽頭!$H41</f>
        <v>0</v>
      </c>
      <c r="I45" s="17">
        <f>[2]咽頭!$I41</f>
        <v>0</v>
      </c>
      <c r="J45" s="17">
        <f>[2]咽頭!$J41</f>
        <v>3</v>
      </c>
      <c r="K45" s="17">
        <f>[2]咽頭!$K41</f>
        <v>0</v>
      </c>
      <c r="L45" s="17">
        <f>[2]咽頭!$L41</f>
        <v>1</v>
      </c>
      <c r="M45" s="17">
        <f>[2]咽頭!$M41</f>
        <v>0</v>
      </c>
      <c r="N45" s="17">
        <f>[2]咽頭!$N41</f>
        <v>0</v>
      </c>
      <c r="O45" s="17">
        <f>[2]咽頭!$O41</f>
        <v>0</v>
      </c>
      <c r="P45" s="17">
        <f>[2]咽頭!$P41</f>
        <v>0</v>
      </c>
      <c r="Q45" s="17">
        <f>[2]咽頭!$Q41</f>
        <v>0</v>
      </c>
      <c r="S45">
        <f t="shared" si="2"/>
        <v>14</v>
      </c>
      <c r="T45" t="b">
        <f t="shared" si="3"/>
        <v>1</v>
      </c>
    </row>
    <row r="46" spans="2:20">
      <c r="B46" s="17">
        <v>41</v>
      </c>
      <c r="C46" s="17">
        <f>[2]咽頭!$C42</f>
        <v>6</v>
      </c>
      <c r="D46" s="17">
        <f>[2]咽頭!$D42</f>
        <v>0</v>
      </c>
      <c r="E46" s="17">
        <f>[2]咽頭!$E42</f>
        <v>1</v>
      </c>
      <c r="F46" s="17">
        <f>[2]咽頭!$F42</f>
        <v>4</v>
      </c>
      <c r="G46" s="17">
        <f>[2]咽頭!$G42</f>
        <v>0</v>
      </c>
      <c r="H46" s="17">
        <f>[2]咽頭!$H42</f>
        <v>1</v>
      </c>
      <c r="I46" s="17">
        <f>[2]咽頭!$I42</f>
        <v>0</v>
      </c>
      <c r="J46" s="17">
        <f>[2]咽頭!$J42</f>
        <v>0</v>
      </c>
      <c r="K46" s="17">
        <f>[2]咽頭!$K42</f>
        <v>0</v>
      </c>
      <c r="L46" s="17">
        <f>[2]咽頭!$L42</f>
        <v>0</v>
      </c>
      <c r="M46" s="17">
        <f>[2]咽頭!$M42</f>
        <v>0</v>
      </c>
      <c r="N46" s="17">
        <f>[2]咽頭!$N42</f>
        <v>0</v>
      </c>
      <c r="O46" s="17">
        <f>[2]咽頭!$O42</f>
        <v>0</v>
      </c>
      <c r="P46" s="17">
        <f>[2]咽頭!$P42</f>
        <v>0</v>
      </c>
      <c r="Q46" s="17">
        <f>[2]咽頭!$Q42</f>
        <v>0</v>
      </c>
      <c r="S46">
        <f t="shared" si="2"/>
        <v>6</v>
      </c>
      <c r="T46" t="b">
        <f t="shared" si="3"/>
        <v>1</v>
      </c>
    </row>
    <row r="47" spans="2:20">
      <c r="B47" s="17">
        <v>42</v>
      </c>
      <c r="C47" s="17">
        <f>[2]咽頭!$C43</f>
        <v>17</v>
      </c>
      <c r="D47" s="17">
        <f>[2]咽頭!$D43</f>
        <v>2</v>
      </c>
      <c r="E47" s="17">
        <f>[2]咽頭!$E43</f>
        <v>2</v>
      </c>
      <c r="F47" s="17">
        <f>[2]咽頭!$F43</f>
        <v>4</v>
      </c>
      <c r="G47" s="17">
        <f>[2]咽頭!$G43</f>
        <v>3</v>
      </c>
      <c r="H47" s="17">
        <f>[2]咽頭!$H43</f>
        <v>0</v>
      </c>
      <c r="I47" s="17">
        <f>[2]咽頭!$I43</f>
        <v>3</v>
      </c>
      <c r="J47" s="17">
        <f>[2]咽頭!$J43</f>
        <v>2</v>
      </c>
      <c r="K47" s="17">
        <f>[2]咽頭!$K43</f>
        <v>0</v>
      </c>
      <c r="L47" s="17">
        <f>[2]咽頭!$L43</f>
        <v>1</v>
      </c>
      <c r="M47" s="17">
        <f>[2]咽頭!$M43</f>
        <v>0</v>
      </c>
      <c r="N47" s="17">
        <f>[2]咽頭!$N43</f>
        <v>0</v>
      </c>
      <c r="O47" s="17">
        <f>[2]咽頭!$O43</f>
        <v>0</v>
      </c>
      <c r="P47" s="17">
        <f>[2]咽頭!$P43</f>
        <v>0</v>
      </c>
      <c r="Q47" s="17">
        <f>[2]咽頭!$Q43</f>
        <v>0</v>
      </c>
      <c r="S47">
        <f t="shared" si="2"/>
        <v>17</v>
      </c>
      <c r="T47" t="b">
        <f t="shared" si="3"/>
        <v>1</v>
      </c>
    </row>
    <row r="48" spans="2:20">
      <c r="B48" s="17">
        <v>43</v>
      </c>
      <c r="C48" s="17">
        <f>[2]咽頭!$C44</f>
        <v>16</v>
      </c>
      <c r="D48" s="17">
        <f>[2]咽頭!$D44</f>
        <v>2</v>
      </c>
      <c r="E48" s="17">
        <f>[2]咽頭!$E44</f>
        <v>3</v>
      </c>
      <c r="F48" s="17">
        <f>[2]咽頭!$F44</f>
        <v>4</v>
      </c>
      <c r="G48" s="17">
        <f>[2]咽頭!$G44</f>
        <v>1</v>
      </c>
      <c r="H48" s="17">
        <f>[2]咽頭!$H44</f>
        <v>1</v>
      </c>
      <c r="I48" s="17">
        <f>[2]咽頭!$I44</f>
        <v>1</v>
      </c>
      <c r="J48" s="17">
        <f>[2]咽頭!$J44</f>
        <v>2</v>
      </c>
      <c r="K48" s="17">
        <f>[2]咽頭!$K44</f>
        <v>0</v>
      </c>
      <c r="L48" s="17">
        <f>[2]咽頭!$L44</f>
        <v>1</v>
      </c>
      <c r="M48" s="17">
        <f>[2]咽頭!$M44</f>
        <v>0</v>
      </c>
      <c r="N48" s="17">
        <f>[2]咽頭!$N44</f>
        <v>0</v>
      </c>
      <c r="O48" s="17">
        <f>[2]咽頭!$O44</f>
        <v>1</v>
      </c>
      <c r="P48" s="17">
        <f>[2]咽頭!$P44</f>
        <v>0</v>
      </c>
      <c r="Q48" s="17">
        <f>[2]咽頭!$Q44</f>
        <v>0</v>
      </c>
      <c r="S48">
        <f t="shared" si="2"/>
        <v>16</v>
      </c>
      <c r="T48" t="b">
        <f t="shared" si="3"/>
        <v>1</v>
      </c>
    </row>
    <row r="49" spans="2:20">
      <c r="B49" s="17">
        <v>44</v>
      </c>
      <c r="C49" s="17">
        <f>[2]咽頭!$C45</f>
        <v>22</v>
      </c>
      <c r="D49" s="17">
        <f>[2]咽頭!$D45</f>
        <v>0</v>
      </c>
      <c r="E49" s="17">
        <f>[2]咽頭!$E45</f>
        <v>2</v>
      </c>
      <c r="F49" s="17">
        <f>[2]咽頭!$F45</f>
        <v>10</v>
      </c>
      <c r="G49" s="17">
        <f>[2]咽頭!$G45</f>
        <v>4</v>
      </c>
      <c r="H49" s="17">
        <f>[2]咽頭!$H45</f>
        <v>1</v>
      </c>
      <c r="I49" s="17">
        <f>[2]咽頭!$I45</f>
        <v>2</v>
      </c>
      <c r="J49" s="17">
        <f>[2]咽頭!$J45</f>
        <v>0</v>
      </c>
      <c r="K49" s="17">
        <f>[2]咽頭!$K45</f>
        <v>2</v>
      </c>
      <c r="L49" s="17">
        <f>[2]咽頭!$L45</f>
        <v>1</v>
      </c>
      <c r="M49" s="17">
        <f>[2]咽頭!$M45</f>
        <v>0</v>
      </c>
      <c r="N49" s="17">
        <f>[2]咽頭!$N45</f>
        <v>0</v>
      </c>
      <c r="O49" s="17">
        <f>[2]咽頭!$O45</f>
        <v>0</v>
      </c>
      <c r="P49" s="17">
        <f>[2]咽頭!$P45</f>
        <v>0</v>
      </c>
      <c r="Q49" s="17">
        <f>[2]咽頭!$Q45</f>
        <v>0</v>
      </c>
      <c r="S49">
        <f t="shared" si="2"/>
        <v>22</v>
      </c>
      <c r="T49" t="b">
        <f t="shared" si="3"/>
        <v>1</v>
      </c>
    </row>
    <row r="50" spans="2:20">
      <c r="B50" s="17">
        <v>45</v>
      </c>
      <c r="C50" s="17">
        <f>[2]咽頭!$C46</f>
        <v>6</v>
      </c>
      <c r="D50" s="17">
        <f>[2]咽頭!$D46</f>
        <v>0</v>
      </c>
      <c r="E50" s="17">
        <f>[2]咽頭!$E46</f>
        <v>0</v>
      </c>
      <c r="F50" s="17">
        <f>[2]咽頭!$F46</f>
        <v>2</v>
      </c>
      <c r="G50" s="17">
        <f>[2]咽頭!$G46</f>
        <v>1</v>
      </c>
      <c r="H50" s="17">
        <f>[2]咽頭!$H46</f>
        <v>0</v>
      </c>
      <c r="I50" s="17">
        <f>[2]咽頭!$I46</f>
        <v>1</v>
      </c>
      <c r="J50" s="17">
        <f>[2]咽頭!$J46</f>
        <v>0</v>
      </c>
      <c r="K50" s="17">
        <f>[2]咽頭!$K46</f>
        <v>1</v>
      </c>
      <c r="L50" s="17">
        <f>[2]咽頭!$L46</f>
        <v>0</v>
      </c>
      <c r="M50" s="17">
        <f>[2]咽頭!$M46</f>
        <v>0</v>
      </c>
      <c r="N50" s="17">
        <f>[2]咽頭!$N46</f>
        <v>1</v>
      </c>
      <c r="O50" s="17">
        <f>[2]咽頭!$O46</f>
        <v>0</v>
      </c>
      <c r="P50" s="17">
        <f>[2]咽頭!$P46</f>
        <v>0</v>
      </c>
      <c r="Q50" s="17">
        <f>[2]咽頭!$Q46</f>
        <v>0</v>
      </c>
      <c r="S50">
        <f t="shared" si="2"/>
        <v>6</v>
      </c>
      <c r="T50" t="b">
        <f t="shared" si="3"/>
        <v>1</v>
      </c>
    </row>
    <row r="51" spans="2:20">
      <c r="B51" s="17">
        <v>46</v>
      </c>
      <c r="C51" s="17">
        <f>[2]咽頭!$C47</f>
        <v>11</v>
      </c>
      <c r="D51" s="17">
        <f>[2]咽頭!$D47</f>
        <v>0</v>
      </c>
      <c r="E51" s="17">
        <f>[2]咽頭!$E47</f>
        <v>1</v>
      </c>
      <c r="F51" s="17">
        <f>[2]咽頭!$F47</f>
        <v>1</v>
      </c>
      <c r="G51" s="17">
        <f>[2]咽頭!$G47</f>
        <v>1</v>
      </c>
      <c r="H51" s="17">
        <f>[2]咽頭!$H47</f>
        <v>2</v>
      </c>
      <c r="I51" s="17">
        <f>[2]咽頭!$I47</f>
        <v>2</v>
      </c>
      <c r="J51" s="17">
        <f>[2]咽頭!$J47</f>
        <v>2</v>
      </c>
      <c r="K51" s="17">
        <f>[2]咽頭!$K47</f>
        <v>2</v>
      </c>
      <c r="L51" s="17">
        <f>[2]咽頭!$L47</f>
        <v>0</v>
      </c>
      <c r="M51" s="17">
        <f>[2]咽頭!$M47</f>
        <v>0</v>
      </c>
      <c r="N51" s="17">
        <f>[2]咽頭!$N47</f>
        <v>0</v>
      </c>
      <c r="O51" s="17">
        <f>[2]咽頭!$O47</f>
        <v>0</v>
      </c>
      <c r="P51" s="17">
        <f>[2]咽頭!$P47</f>
        <v>0</v>
      </c>
      <c r="Q51" s="17">
        <f>[2]咽頭!$Q47</f>
        <v>0</v>
      </c>
      <c r="S51">
        <f t="shared" si="2"/>
        <v>11</v>
      </c>
      <c r="T51" t="b">
        <f t="shared" si="3"/>
        <v>1</v>
      </c>
    </row>
    <row r="52" spans="2:20">
      <c r="B52" s="17">
        <v>47</v>
      </c>
      <c r="C52" s="17">
        <f>[2]咽頭!$C48</f>
        <v>4</v>
      </c>
      <c r="D52" s="17">
        <f>[2]咽頭!$D48</f>
        <v>0</v>
      </c>
      <c r="E52" s="17">
        <f>[2]咽頭!$E48</f>
        <v>0</v>
      </c>
      <c r="F52" s="17">
        <f>[2]咽頭!$F48</f>
        <v>1</v>
      </c>
      <c r="G52" s="17">
        <f>[2]咽頭!$G48</f>
        <v>3</v>
      </c>
      <c r="H52" s="17">
        <f>[2]咽頭!$H48</f>
        <v>0</v>
      </c>
      <c r="I52" s="17">
        <f>[2]咽頭!$I48</f>
        <v>0</v>
      </c>
      <c r="J52" s="17">
        <f>[2]咽頭!$J48</f>
        <v>0</v>
      </c>
      <c r="K52" s="17">
        <f>[2]咽頭!$K48</f>
        <v>0</v>
      </c>
      <c r="L52" s="17">
        <f>[2]咽頭!$L48</f>
        <v>0</v>
      </c>
      <c r="M52" s="17">
        <f>[2]咽頭!$M48</f>
        <v>0</v>
      </c>
      <c r="N52" s="17">
        <f>[2]咽頭!$N48</f>
        <v>0</v>
      </c>
      <c r="O52" s="17">
        <f>[2]咽頭!$O48</f>
        <v>0</v>
      </c>
      <c r="P52" s="17">
        <f>[2]咽頭!$P48</f>
        <v>0</v>
      </c>
      <c r="Q52" s="17">
        <f>[2]咽頭!$Q48</f>
        <v>0</v>
      </c>
      <c r="S52">
        <f t="shared" si="2"/>
        <v>4</v>
      </c>
      <c r="T52" t="b">
        <f t="shared" si="3"/>
        <v>1</v>
      </c>
    </row>
    <row r="53" spans="2:20">
      <c r="B53" s="17">
        <v>48</v>
      </c>
      <c r="C53" s="17">
        <f>[2]咽頭!$C49</f>
        <v>4</v>
      </c>
      <c r="D53" s="17">
        <f>[2]咽頭!$D49</f>
        <v>0</v>
      </c>
      <c r="E53" s="17">
        <f>[2]咽頭!$E49</f>
        <v>0</v>
      </c>
      <c r="F53" s="17">
        <f>[2]咽頭!$F49</f>
        <v>1</v>
      </c>
      <c r="G53" s="17">
        <f>[2]咽頭!$G49</f>
        <v>2</v>
      </c>
      <c r="H53" s="17">
        <f>[2]咽頭!$H49</f>
        <v>0</v>
      </c>
      <c r="I53" s="17">
        <f>[2]咽頭!$I49</f>
        <v>0</v>
      </c>
      <c r="J53" s="17">
        <f>[2]咽頭!$J49</f>
        <v>0</v>
      </c>
      <c r="K53" s="17">
        <f>[2]咽頭!$K49</f>
        <v>0</v>
      </c>
      <c r="L53" s="17">
        <f>[2]咽頭!$L49</f>
        <v>0</v>
      </c>
      <c r="M53" s="17">
        <f>[2]咽頭!$M49</f>
        <v>0</v>
      </c>
      <c r="N53" s="17">
        <f>[2]咽頭!$N49</f>
        <v>0</v>
      </c>
      <c r="O53" s="17">
        <f>[2]咽頭!$O49</f>
        <v>0</v>
      </c>
      <c r="P53" s="17">
        <f>[2]咽頭!$P49</f>
        <v>0</v>
      </c>
      <c r="Q53" s="17">
        <f>[2]咽頭!$Q49</f>
        <v>1</v>
      </c>
      <c r="S53">
        <f t="shared" si="2"/>
        <v>4</v>
      </c>
      <c r="T53" t="b">
        <f t="shared" si="3"/>
        <v>1</v>
      </c>
    </row>
    <row r="54" spans="2:20">
      <c r="B54" s="17">
        <v>49</v>
      </c>
      <c r="C54" s="17">
        <f>[2]咽頭!$C50</f>
        <v>8</v>
      </c>
      <c r="D54" s="17">
        <f>[2]咽頭!$D50</f>
        <v>0</v>
      </c>
      <c r="E54" s="17">
        <f>[2]咽頭!$E50</f>
        <v>1</v>
      </c>
      <c r="F54" s="17">
        <f>[2]咽頭!$F50</f>
        <v>3</v>
      </c>
      <c r="G54" s="17">
        <f>[2]咽頭!$G50</f>
        <v>3</v>
      </c>
      <c r="H54" s="17">
        <f>[2]咽頭!$H50</f>
        <v>0</v>
      </c>
      <c r="I54" s="17">
        <f>[2]咽頭!$I50</f>
        <v>1</v>
      </c>
      <c r="J54" s="17">
        <f>[2]咽頭!$J50</f>
        <v>0</v>
      </c>
      <c r="K54" s="17">
        <f>[2]咽頭!$K50</f>
        <v>0</v>
      </c>
      <c r="L54" s="17">
        <f>[2]咽頭!$L50</f>
        <v>0</v>
      </c>
      <c r="M54" s="17">
        <f>[2]咽頭!$M50</f>
        <v>0</v>
      </c>
      <c r="N54" s="17">
        <f>[2]咽頭!$N50</f>
        <v>0</v>
      </c>
      <c r="O54" s="17">
        <f>[2]咽頭!$O50</f>
        <v>0</v>
      </c>
      <c r="P54" s="17">
        <f>[2]咽頭!$P50</f>
        <v>0</v>
      </c>
      <c r="Q54" s="17">
        <f>[2]咽頭!$Q50</f>
        <v>0</v>
      </c>
      <c r="S54">
        <f t="shared" si="2"/>
        <v>8</v>
      </c>
      <c r="T54" t="b">
        <f t="shared" si="3"/>
        <v>1</v>
      </c>
    </row>
    <row r="55" spans="2:20">
      <c r="B55" s="17">
        <v>50</v>
      </c>
      <c r="C55" s="17">
        <f>[2]咽頭!$C51</f>
        <v>5</v>
      </c>
      <c r="D55" s="17">
        <f>[2]咽頭!$D51</f>
        <v>0</v>
      </c>
      <c r="E55" s="17">
        <f>[2]咽頭!$E51</f>
        <v>0</v>
      </c>
      <c r="F55" s="17">
        <f>[2]咽頭!$F51</f>
        <v>2</v>
      </c>
      <c r="G55" s="17">
        <f>[2]咽頭!$G51</f>
        <v>2</v>
      </c>
      <c r="H55" s="17">
        <f>[2]咽頭!$H51</f>
        <v>1</v>
      </c>
      <c r="I55" s="17">
        <f>[2]咽頭!$I51</f>
        <v>0</v>
      </c>
      <c r="J55" s="17">
        <f>[2]咽頭!$J51</f>
        <v>0</v>
      </c>
      <c r="K55" s="17">
        <f>[2]咽頭!$K51</f>
        <v>0</v>
      </c>
      <c r="L55" s="17">
        <f>[2]咽頭!$L51</f>
        <v>0</v>
      </c>
      <c r="M55" s="17">
        <f>[2]咽頭!$M51</f>
        <v>0</v>
      </c>
      <c r="N55" s="17">
        <f>[2]咽頭!$N51</f>
        <v>0</v>
      </c>
      <c r="O55" s="17">
        <f>[2]咽頭!$O51</f>
        <v>0</v>
      </c>
      <c r="P55" s="17">
        <f>[2]咽頭!$P51</f>
        <v>0</v>
      </c>
      <c r="Q55" s="17">
        <f>[2]咽頭!$Q51</f>
        <v>0</v>
      </c>
      <c r="S55">
        <f t="shared" si="2"/>
        <v>5</v>
      </c>
      <c r="T55" t="b">
        <f t="shared" si="3"/>
        <v>1</v>
      </c>
    </row>
    <row r="56" spans="2:20">
      <c r="B56" s="17">
        <v>51</v>
      </c>
      <c r="C56" s="17">
        <f>[2]咽頭!$C52</f>
        <v>7</v>
      </c>
      <c r="D56" s="17">
        <f>[2]咽頭!$D52</f>
        <v>0</v>
      </c>
      <c r="E56" s="17">
        <f>[2]咽頭!$E52</f>
        <v>0</v>
      </c>
      <c r="F56" s="17">
        <f>[2]咽頭!$F52</f>
        <v>4</v>
      </c>
      <c r="G56" s="17">
        <f>[2]咽頭!$G52</f>
        <v>3</v>
      </c>
      <c r="H56" s="17">
        <f>[2]咽頭!$H52</f>
        <v>0</v>
      </c>
      <c r="I56" s="17">
        <f>[2]咽頭!$I52</f>
        <v>0</v>
      </c>
      <c r="J56" s="17">
        <f>[2]咽頭!$J52</f>
        <v>0</v>
      </c>
      <c r="K56" s="17">
        <f>[2]咽頭!$K52</f>
        <v>0</v>
      </c>
      <c r="L56" s="17">
        <f>[2]咽頭!$L52</f>
        <v>0</v>
      </c>
      <c r="M56" s="17">
        <f>[2]咽頭!$M52</f>
        <v>0</v>
      </c>
      <c r="N56" s="17">
        <f>[2]咽頭!$N52</f>
        <v>0</v>
      </c>
      <c r="O56" s="17">
        <f>[2]咽頭!$O52</f>
        <v>0</v>
      </c>
      <c r="P56" s="17">
        <f>[2]咽頭!$P52</f>
        <v>0</v>
      </c>
      <c r="Q56" s="17">
        <f>[2]咽頭!$Q52</f>
        <v>0</v>
      </c>
      <c r="S56">
        <f t="shared" si="2"/>
        <v>7</v>
      </c>
      <c r="T56" t="b">
        <f t="shared" si="3"/>
        <v>1</v>
      </c>
    </row>
    <row r="57" spans="2:20">
      <c r="B57" s="17">
        <v>52</v>
      </c>
      <c r="C57" s="17">
        <f>[2]咽頭!$C53</f>
        <v>5</v>
      </c>
      <c r="D57" s="17">
        <f>[2]咽頭!$D53</f>
        <v>0</v>
      </c>
      <c r="E57" s="17">
        <f>[2]咽頭!$E53</f>
        <v>2</v>
      </c>
      <c r="F57" s="17">
        <f>[2]咽頭!$F53</f>
        <v>3</v>
      </c>
      <c r="G57" s="17">
        <f>[2]咽頭!$G53</f>
        <v>0</v>
      </c>
      <c r="H57" s="17">
        <f>[2]咽頭!$H53</f>
        <v>0</v>
      </c>
      <c r="I57" s="17">
        <f>[2]咽頭!$I53</f>
        <v>0</v>
      </c>
      <c r="J57" s="17">
        <f>[2]咽頭!$J53</f>
        <v>0</v>
      </c>
      <c r="K57" s="17">
        <f>[2]咽頭!$K53</f>
        <v>0</v>
      </c>
      <c r="L57" s="17">
        <f>[2]咽頭!$L53</f>
        <v>0</v>
      </c>
      <c r="M57" s="17">
        <f>[2]咽頭!$M53</f>
        <v>0</v>
      </c>
      <c r="N57" s="17">
        <f>[2]咽頭!$N53</f>
        <v>0</v>
      </c>
      <c r="O57" s="17">
        <f>[2]咽頭!$O53</f>
        <v>0</v>
      </c>
      <c r="P57" s="17">
        <f>[2]咽頭!$P53</f>
        <v>0</v>
      </c>
      <c r="Q57" s="17">
        <f>[2]咽頭!$Q53</f>
        <v>0</v>
      </c>
      <c r="S57">
        <f t="shared" si="2"/>
        <v>5</v>
      </c>
      <c r="T57" t="b">
        <f t="shared" si="3"/>
        <v>1</v>
      </c>
    </row>
    <row r="58" spans="2:20">
      <c r="B58" s="105">
        <v>53</v>
      </c>
      <c r="C58" s="105" t="e">
        <f>[2]咽頭!$C54</f>
        <v>#N/A</v>
      </c>
      <c r="D58" s="105" t="e">
        <f>[2]咽頭!$D54</f>
        <v>#N/A</v>
      </c>
      <c r="E58" s="105" t="e">
        <f>[2]咽頭!$E54</f>
        <v>#N/A</v>
      </c>
      <c r="F58" s="105" t="e">
        <f>[2]咽頭!$F54</f>
        <v>#N/A</v>
      </c>
      <c r="G58" s="105" t="e">
        <f>[2]咽頭!$G54</f>
        <v>#N/A</v>
      </c>
      <c r="H58" s="105" t="e">
        <f>[2]咽頭!$H54</f>
        <v>#N/A</v>
      </c>
      <c r="I58" s="105" t="e">
        <f>[2]咽頭!$I54</f>
        <v>#N/A</v>
      </c>
      <c r="J58" s="105" t="e">
        <f>[2]咽頭!$J54</f>
        <v>#N/A</v>
      </c>
      <c r="K58" s="105" t="e">
        <f>[2]咽頭!$K54</f>
        <v>#N/A</v>
      </c>
      <c r="L58" s="105" t="e">
        <f>[2]咽頭!$L54</f>
        <v>#N/A</v>
      </c>
      <c r="M58" s="105" t="e">
        <f>[2]咽頭!$M54</f>
        <v>#N/A</v>
      </c>
      <c r="N58" s="105" t="e">
        <f>[2]咽頭!$N54</f>
        <v>#N/A</v>
      </c>
      <c r="O58" s="105" t="e">
        <f>[2]咽頭!$O54</f>
        <v>#N/A</v>
      </c>
      <c r="P58" s="105" t="e">
        <f>[2]咽頭!$P54</f>
        <v>#N/A</v>
      </c>
      <c r="Q58" s="105" t="e">
        <f>[2]咽頭!$Q54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547</v>
      </c>
      <c r="D60" s="2">
        <f t="array" ref="D60">+SUM(IF(NOT(ISERROR(D6:D58)),D6:D58))</f>
        <v>7</v>
      </c>
      <c r="E60" s="2">
        <f t="array" ref="E60">+SUM(IF(NOT(ISERROR(E6:E58)),E6:E58))</f>
        <v>93</v>
      </c>
      <c r="F60" s="2">
        <f t="array" ref="F60">+SUM(IF(NOT(ISERROR(F6:F58)),F6:F58))</f>
        <v>256</v>
      </c>
      <c r="G60" s="2">
        <f t="array" ref="G60">+SUM(IF(NOT(ISERROR(G6:G58)),G6:G58))</f>
        <v>75</v>
      </c>
      <c r="H60" s="2">
        <f t="array" ref="H60">+SUM(IF(NOT(ISERROR(H6:H58)),H6:H58))</f>
        <v>29</v>
      </c>
      <c r="I60" s="2">
        <f t="array" ref="I60">+SUM(IF(NOT(ISERROR(I6:I58)),I6:I58))</f>
        <v>29</v>
      </c>
      <c r="J60" s="2">
        <f t="array" ref="J60">+SUM(IF(NOT(ISERROR(J6:J58)),J6:J58))</f>
        <v>29</v>
      </c>
      <c r="K60" s="2">
        <f t="array" ref="K60">+SUM(IF(NOT(ISERROR(K6:K58)),K6:K58))</f>
        <v>8</v>
      </c>
      <c r="L60" s="2">
        <f t="array" ref="L60">+SUM(IF(NOT(ISERROR(L6:L58)),L6:L58))</f>
        <v>8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547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1.2797074954296161</v>
      </c>
      <c r="E61" s="4">
        <f t="shared" si="4"/>
        <v>17.001828153564897</v>
      </c>
      <c r="F61" s="4">
        <f t="shared" si="4"/>
        <v>46.800731261425959</v>
      </c>
      <c r="G61" s="4">
        <f t="shared" si="4"/>
        <v>13.711151736745887</v>
      </c>
      <c r="H61" s="4">
        <f t="shared" si="4"/>
        <v>5.3016453382084094</v>
      </c>
      <c r="I61" s="4">
        <f t="shared" si="4"/>
        <v>5.3016453382084094</v>
      </c>
      <c r="J61" s="4">
        <f t="shared" si="4"/>
        <v>5.3016453382084094</v>
      </c>
      <c r="K61" s="4">
        <f t="shared" si="4"/>
        <v>1.4625228519195612</v>
      </c>
      <c r="L61" s="4">
        <f t="shared" si="4"/>
        <v>1.4625228519195612</v>
      </c>
      <c r="M61" s="4">
        <f t="shared" si="4"/>
        <v>0.54844606946983543</v>
      </c>
      <c r="N61" s="4">
        <f t="shared" si="4"/>
        <v>0.54844606946983543</v>
      </c>
      <c r="O61" s="4">
        <f t="shared" si="4"/>
        <v>0.54844606946983543</v>
      </c>
      <c r="P61" s="4">
        <f t="shared" si="4"/>
        <v>0.18281535648994515</v>
      </c>
      <c r="Q61" s="4">
        <f t="shared" si="4"/>
        <v>0.54844606946983543</v>
      </c>
      <c r="R61" s="4"/>
      <c r="S61" s="4">
        <f>SUM(D61:Q61)</f>
        <v>99.999999999999957</v>
      </c>
      <c r="T61" s="4" t="b">
        <f>C61=S61</f>
        <v>1</v>
      </c>
    </row>
    <row r="63" spans="2:20">
      <c r="S63" s="5">
        <f t="array" ref="S63">+SUM(IF(NOT(ISERROR(S6:S58)),S6:S58))</f>
        <v>547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1</vt:i4>
      </vt:variant>
    </vt:vector>
  </HeadingPairs>
  <TitlesOfParts>
    <vt:vector size="25" baseType="lpstr">
      <vt:lpstr>疾病別報告状況</vt:lpstr>
      <vt:lpstr>令和7年各保健所毎集計</vt:lpstr>
      <vt:lpstr>カレンダー</vt:lpstr>
      <vt:lpstr>年次別</vt:lpstr>
      <vt:lpstr>報告数合計</vt:lpstr>
      <vt:lpstr>イン</vt:lpstr>
      <vt:lpstr>co19</vt:lpstr>
      <vt:lpstr>ＲＳ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角血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2026-01-08T01:12:59Z</cp:lastPrinted>
  <dcterms:created xsi:type="dcterms:W3CDTF">2019-07-19T07:58:40Z</dcterms:created>
  <dcterms:modified xsi:type="dcterms:W3CDTF">2026-01-08T01:13:46Z</dcterms:modified>
</cp:coreProperties>
</file>