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NFSVNAS01\share\こども未来部\こども家庭課\③こども未来班\04_子育て総合支援事業\R7\05_進学チャレンジ\02_高校生\01_契約・予算執行関係\01_公募関係（新規生）\01_執行伺い\02_中部\様式\"/>
    </mc:Choice>
  </mc:AlternateContent>
  <xr:revisionPtr revIDLastSave="0" documentId="13_ncr:1_{675258C2-96B3-4B48-9F2F-5DA1048596B8}" xr6:coauthVersionLast="47" xr6:coauthVersionMax="47" xr10:uidLastSave="{00000000-0000-0000-0000-000000000000}"/>
  <bookViews>
    <workbookView xWindow="-110" yWindow="-110" windowWidth="19420" windowHeight="10300" xr2:uid="{86B9C2ED-69EA-46A2-98F0-80129E78712B}"/>
  </bookViews>
  <sheets>
    <sheet name="１年目見積書" sheetId="1" r:id="rId1"/>
    <sheet name="２年目見積書" sheetId="2" r:id="rId2"/>
    <sheet name="３年目見積書" sheetId="3" r:id="rId3"/>
  </sheets>
  <definedNames>
    <definedName name="_xlnm.Print_Area" localSheetId="0">'１年目見積書'!$A$1:$M$61</definedName>
    <definedName name="_xlnm.Print_Area" localSheetId="1">'２年目見積書'!$A$1:$M$61</definedName>
    <definedName name="_xlnm.Print_Area" localSheetId="2">'３年目見積書'!$A$1:$M$61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1" i="3" l="1"/>
  <c r="L31" i="3" s="1"/>
  <c r="J34" i="3"/>
  <c r="L34" i="3" s="1"/>
  <c r="J35" i="3"/>
  <c r="L35" i="3" s="1"/>
  <c r="AC54" i="3"/>
  <c r="Y54" i="3"/>
  <c r="U54" i="3"/>
  <c r="AI47" i="3"/>
  <c r="L39" i="3"/>
  <c r="L38" i="3"/>
  <c r="L37" i="3" s="1"/>
  <c r="L40" i="3" s="1"/>
  <c r="L29" i="3"/>
  <c r="L28" i="3"/>
  <c r="L27" i="3"/>
  <c r="L26" i="3"/>
  <c r="L25" i="3"/>
  <c r="L24" i="3"/>
  <c r="L22" i="3"/>
  <c r="L21" i="3"/>
  <c r="L20" i="3"/>
  <c r="L19" i="3"/>
  <c r="L18" i="3"/>
  <c r="L17" i="3"/>
  <c r="L16" i="3"/>
  <c r="E9" i="3"/>
  <c r="J2" i="3"/>
  <c r="J31" i="2"/>
  <c r="J32" i="2"/>
  <c r="L32" i="2" s="1"/>
  <c r="J33" i="2"/>
  <c r="J34" i="2"/>
  <c r="J35" i="2"/>
  <c r="L35" i="2" s="1"/>
  <c r="J36" i="2"/>
  <c r="L36" i="2" s="1"/>
  <c r="J30" i="2"/>
  <c r="L30" i="2" s="1"/>
  <c r="J24" i="2"/>
  <c r="L24" i="2" s="1"/>
  <c r="J25" i="2"/>
  <c r="L25" i="2" s="1"/>
  <c r="J26" i="2"/>
  <c r="J33" i="3" s="1"/>
  <c r="L33" i="3" s="1"/>
  <c r="J27" i="2"/>
  <c r="J28" i="2"/>
  <c r="L28" i="2" s="1"/>
  <c r="J29" i="2"/>
  <c r="L29" i="2" s="1"/>
  <c r="J23" i="2"/>
  <c r="L23" i="2" s="1"/>
  <c r="E9" i="2"/>
  <c r="J2" i="2"/>
  <c r="AC54" i="2"/>
  <c r="Y54" i="2"/>
  <c r="U54" i="2"/>
  <c r="AI47" i="2"/>
  <c r="L39" i="2"/>
  <c r="L38" i="2"/>
  <c r="L37" i="2"/>
  <c r="L40" i="2" s="1"/>
  <c r="L34" i="2"/>
  <c r="L33" i="2"/>
  <c r="L31" i="2"/>
  <c r="L27" i="2"/>
  <c r="L22" i="2"/>
  <c r="L21" i="2"/>
  <c r="L20" i="2"/>
  <c r="L19" i="2"/>
  <c r="L18" i="2"/>
  <c r="L17" i="2"/>
  <c r="L16" i="2"/>
  <c r="AH50" i="1"/>
  <c r="AI49" i="1"/>
  <c r="AI48" i="1"/>
  <c r="AI47" i="1"/>
  <c r="AH48" i="2" l="1"/>
  <c r="AH49" i="2"/>
  <c r="AI49" i="2" s="1"/>
  <c r="J30" i="3"/>
  <c r="L26" i="2"/>
  <c r="L15" i="2" s="1"/>
  <c r="L41" i="2" s="1"/>
  <c r="J36" i="3"/>
  <c r="L36" i="3" s="1"/>
  <c r="J32" i="3"/>
  <c r="L32" i="3" s="1"/>
  <c r="L23" i="3"/>
  <c r="K12" i="2"/>
  <c r="AI50" i="1"/>
  <c r="AH49" i="3" l="1"/>
  <c r="AI49" i="3" s="1"/>
  <c r="K12" i="3"/>
  <c r="L30" i="3"/>
  <c r="AH50" i="2"/>
  <c r="AI48" i="2"/>
  <c r="AI50" i="2" s="1"/>
  <c r="AJ50" i="2" s="1"/>
  <c r="AK50" i="2" s="1"/>
  <c r="L15" i="3"/>
  <c r="L41" i="3" s="1"/>
  <c r="L42" i="3" s="1"/>
  <c r="L43" i="3" s="1"/>
  <c r="F12" i="3" s="1"/>
  <c r="AI48" i="3"/>
  <c r="L42" i="2"/>
  <c r="L43" i="2" s="1"/>
  <c r="F12" i="2" s="1"/>
  <c r="AJ50" i="1"/>
  <c r="AK50" i="1" s="1"/>
  <c r="AI50" i="3" l="1"/>
  <c r="AJ50" i="3" s="1"/>
  <c r="AK50" i="3" s="1"/>
  <c r="AH50" i="3"/>
  <c r="AC54" i="1"/>
  <c r="Y54" i="1"/>
  <c r="U54" i="1"/>
  <c r="L39" i="1"/>
  <c r="L38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K12" i="1"/>
  <c r="L15" i="1" l="1"/>
  <c r="L37" i="1"/>
  <c r="L40" i="1" s="1"/>
  <c r="L41" i="1" l="1"/>
  <c r="L42" i="1" s="1"/>
  <c r="L43" i="1" s="1"/>
  <c r="F12" i="1" s="1"/>
</calcChain>
</file>

<file path=xl/sharedStrings.xml><?xml version="1.0" encoding="utf-8"?>
<sst xmlns="http://schemas.openxmlformats.org/spreadsheetml/2006/main" count="439" uniqueCount="66">
  <si>
    <t>支援予定人数</t>
    <rPh sb="0" eb="2">
      <t>シエン</t>
    </rPh>
    <rPh sb="2" eb="4">
      <t>ヨテイ</t>
    </rPh>
    <rPh sb="4" eb="6">
      <t>ニンズウ</t>
    </rPh>
    <phoneticPr fontId="3"/>
  </si>
  <si>
    <t>人</t>
    <rPh sb="0" eb="1">
      <t>ニン</t>
    </rPh>
    <phoneticPr fontId="3"/>
  </si>
  <si>
    <t>項目</t>
    <rPh sb="0" eb="2">
      <t>コウモク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</si>
  <si>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</si>
  <si>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</si>
  <si>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人数</t>
    <rPh sb="0" eb="2">
      <t>ニンズウ</t>
    </rPh>
    <phoneticPr fontId="3"/>
  </si>
  <si>
    <t>小計</t>
    <rPh sb="0" eb="2">
      <t>ショウケイ</t>
    </rPh>
    <phoneticPr fontId="3"/>
  </si>
  <si>
    <t>⑴学習支援に係る経費（学年別）</t>
    <rPh sb="1" eb="3">
      <t>ガクシュウ</t>
    </rPh>
    <rPh sb="3" eb="5">
      <t>シエン</t>
    </rPh>
    <rPh sb="6" eb="7">
      <t>カカ</t>
    </rPh>
    <rPh sb="8" eb="10">
      <t>ケイヒ</t>
    </rPh>
    <rPh sb="11" eb="14">
      <t>ガクネンベツ</t>
    </rPh>
    <phoneticPr fontId="3"/>
  </si>
  <si>
    <t>１年生</t>
    <rPh sb="1" eb="3">
      <t>ネンセイ</t>
    </rPh>
    <phoneticPr fontId="3"/>
  </si>
  <si>
    <t>入学金</t>
    <phoneticPr fontId="3"/>
  </si>
  <si>
    <t>－</t>
    <phoneticPr fontId="3"/>
  </si>
  <si>
    <t>回</t>
    <rPh sb="0" eb="1">
      <t>カイ</t>
    </rPh>
    <phoneticPr fontId="3"/>
  </si>
  <si>
    <t>授業料</t>
    <rPh sb="0" eb="2">
      <t>ジュギョウリョウ</t>
    </rPh>
    <phoneticPr fontId="3"/>
  </si>
  <si>
    <t>教材費</t>
    <rPh sb="0" eb="2">
      <t>キョウザイヒ</t>
    </rPh>
    <phoneticPr fontId="3"/>
  </si>
  <si>
    <t>施設費</t>
    <rPh sb="0" eb="2">
      <t>シセツヒ</t>
    </rPh>
    <phoneticPr fontId="3"/>
  </si>
  <si>
    <t>特別講座</t>
    <phoneticPr fontId="3"/>
  </si>
  <si>
    <t>夏期・冬期など</t>
    <rPh sb="0" eb="2">
      <t>カキ</t>
    </rPh>
    <rPh sb="3" eb="5">
      <t>トウキ</t>
    </rPh>
    <phoneticPr fontId="3"/>
  </si>
  <si>
    <t>模擬試験</t>
    <rPh sb="0" eb="1">
      <t>モギ</t>
    </rPh>
    <rPh sb="1" eb="3">
      <t>シケン</t>
    </rPh>
    <phoneticPr fontId="3"/>
  </si>
  <si>
    <t>その他指導費</t>
    <rPh sb="1" eb="2">
      <t>タ</t>
    </rPh>
    <rPh sb="2" eb="4">
      <t>シドウ</t>
    </rPh>
    <rPh sb="4" eb="5">
      <t>ヒ</t>
    </rPh>
    <phoneticPr fontId="3"/>
  </si>
  <si>
    <t>２年生</t>
    <rPh sb="1" eb="3">
      <t>ネンセイ</t>
    </rPh>
    <phoneticPr fontId="3"/>
  </si>
  <si>
    <t>３年生</t>
    <rPh sb="1" eb="3">
      <t>ネンセイ</t>
    </rPh>
    <phoneticPr fontId="3"/>
  </si>
  <si>
    <t>⑵生徒選抜に関する業務</t>
    <rPh sb="6" eb="7">
      <t>カン</t>
    </rPh>
    <rPh sb="9" eb="11">
      <t>ギョウム</t>
    </rPh>
    <phoneticPr fontId="3"/>
  </si>
  <si>
    <t>学力テスト業務</t>
    <rPh sb="0" eb="1">
      <t>ガクリョク</t>
    </rPh>
    <rPh sb="3" eb="5">
      <t>ギョウム</t>
    </rPh>
    <phoneticPr fontId="3"/>
  </si>
  <si>
    <t>問題作成等</t>
    <rPh sb="0" eb="1">
      <t>モンダイ</t>
    </rPh>
    <rPh sb="1" eb="3">
      <t>サクセイ</t>
    </rPh>
    <rPh sb="3" eb="4">
      <t>トウ</t>
    </rPh>
    <phoneticPr fontId="3"/>
  </si>
  <si>
    <t>式</t>
    <rPh sb="0" eb="1">
      <t>シキ</t>
    </rPh>
    <phoneticPr fontId="3"/>
  </si>
  <si>
    <t>-</t>
    <phoneticPr fontId="3"/>
  </si>
  <si>
    <t>面接業務</t>
    <rPh sb="0" eb="1">
      <t>メンセツギョウム</t>
    </rPh>
    <phoneticPr fontId="3"/>
  </si>
  <si>
    <t>⑶一般管理費（⑵×10％以内）　※⑴は含まない。</t>
    <rPh sb="1" eb="3">
      <t>イッパン</t>
    </rPh>
    <rPh sb="3" eb="6">
      <t>カンリヒ</t>
    </rPh>
    <rPh sb="12" eb="14">
      <t>イナイ</t>
    </rPh>
    <rPh sb="19" eb="20">
      <t>フク</t>
    </rPh>
    <phoneticPr fontId="3"/>
  </si>
  <si>
    <t>⑷小計（⑴＋⑵＋⑶）</t>
    <rPh sb="1" eb="3">
      <t>ショウケイ</t>
    </rPh>
    <phoneticPr fontId="3"/>
  </si>
  <si>
    <t>⑸消費税（⑷×10％）</t>
    <rPh sb="1" eb="4">
      <t>ショウヒゼイ</t>
    </rPh>
    <phoneticPr fontId="3"/>
  </si>
  <si>
    <t>⑹合計（⑷＋⑸）【積算額】</t>
    <rPh sb="1" eb="3">
      <t>ゴウケイ</t>
    </rPh>
    <rPh sb="9" eb="11">
      <t>セキサン</t>
    </rPh>
    <rPh sb="11" eb="12">
      <t>ガク</t>
    </rPh>
    <phoneticPr fontId="3"/>
  </si>
  <si>
    <t>塾名</t>
    <rPh sb="0" eb="2">
      <t>ジュクメイ</t>
    </rPh>
    <phoneticPr fontId="3"/>
  </si>
  <si>
    <t>経　費　見　積　書</t>
    <rPh sb="0" eb="1">
      <t>ヘ</t>
    </rPh>
    <rPh sb="2" eb="3">
      <t>ヒ</t>
    </rPh>
    <rPh sb="4" eb="5">
      <t>ミ</t>
    </rPh>
    <rPh sb="6" eb="7">
      <t>セキ</t>
    </rPh>
    <rPh sb="8" eb="9">
      <t>ショ</t>
    </rPh>
    <phoneticPr fontId="3"/>
  </si>
  <si>
    <t>委託業務名：</t>
    <rPh sb="0" eb="5">
      <t>イタクギョウムメイ</t>
    </rPh>
    <phoneticPr fontId="3"/>
  </si>
  <si>
    <t>見積額</t>
    <rPh sb="0" eb="3">
      <t>ミツモリガク</t>
    </rPh>
    <phoneticPr fontId="3"/>
  </si>
  <si>
    <t>開催月日</t>
    <rPh sb="0" eb="2">
      <t>カイサイ</t>
    </rPh>
    <rPh sb="2" eb="4">
      <t>ガッピ</t>
    </rPh>
    <phoneticPr fontId="3"/>
  </si>
  <si>
    <t>模試名</t>
    <rPh sb="0" eb="2">
      <t>モシ</t>
    </rPh>
    <rPh sb="2" eb="3">
      <t>メイ</t>
    </rPh>
    <phoneticPr fontId="3"/>
  </si>
  <si>
    <t>主催</t>
    <rPh sb="0" eb="2">
      <t>シュサイ</t>
    </rPh>
    <phoneticPr fontId="3"/>
  </si>
  <si>
    <t>金額</t>
    <rPh sb="0" eb="2">
      <t>キンガク</t>
    </rPh>
    <phoneticPr fontId="3"/>
  </si>
  <si>
    <t>(記載例)</t>
    <rPh sb="1" eb="4">
      <t>キサイレイ</t>
    </rPh>
    <phoneticPr fontId="3"/>
  </si>
  <si>
    <t>１年生合計</t>
    <rPh sb="1" eb="3">
      <t>ネンセイ</t>
    </rPh>
    <rPh sb="3" eb="5">
      <t>ゴウケイ</t>
    </rPh>
    <phoneticPr fontId="3"/>
  </si>
  <si>
    <t>２年生合計</t>
    <rPh sb="1" eb="3">
      <t>ネンセイ</t>
    </rPh>
    <rPh sb="3" eb="5">
      <t>ゴウケイ</t>
    </rPh>
    <phoneticPr fontId="3"/>
  </si>
  <si>
    <t>３年生合計</t>
    <rPh sb="1" eb="3">
      <t>ネンセイ</t>
    </rPh>
    <rPh sb="3" eb="5">
      <t>ゴウケイ</t>
    </rPh>
    <phoneticPr fontId="3"/>
  </si>
  <si>
    <t>※内訳は下表❶</t>
    <rPh sb="1" eb="3">
      <t>ウチワケ</t>
    </rPh>
    <rPh sb="4" eb="6">
      <t>カヒョウ</t>
    </rPh>
    <phoneticPr fontId="3"/>
  </si>
  <si>
    <t>支援期間</t>
    <rPh sb="0" eb="2">
      <t>シエン</t>
    </rPh>
    <rPh sb="2" eb="4">
      <t>キカン</t>
    </rPh>
    <phoneticPr fontId="3"/>
  </si>
  <si>
    <t>＜参考（学年ごとの経費）＞</t>
    <rPh sb="1" eb="3">
      <t>サンコウ</t>
    </rPh>
    <rPh sb="4" eb="6">
      <t>ガクネン</t>
    </rPh>
    <rPh sb="9" eb="11">
      <t>ケイヒ</t>
    </rPh>
    <phoneticPr fontId="24"/>
  </si>
  <si>
    <t>学年</t>
    <rPh sb="0" eb="2">
      <t>ガクネン</t>
    </rPh>
    <phoneticPr fontId="24"/>
  </si>
  <si>
    <t>１人あたり経費</t>
    <rPh sb="1" eb="2">
      <t>ニン</t>
    </rPh>
    <rPh sb="5" eb="7">
      <t>ケイヒ</t>
    </rPh>
    <phoneticPr fontId="24"/>
  </si>
  <si>
    <t>支援人数</t>
    <rPh sb="0" eb="2">
      <t>シエン</t>
    </rPh>
    <rPh sb="2" eb="4">
      <t>ニンズウ</t>
    </rPh>
    <phoneticPr fontId="24"/>
  </si>
  <si>
    <t>学年別経費</t>
    <rPh sb="0" eb="3">
      <t>ガクネンベツ</t>
    </rPh>
    <rPh sb="3" eb="5">
      <t>ケイヒ</t>
    </rPh>
    <phoneticPr fontId="24"/>
  </si>
  <si>
    <t>消費税</t>
    <rPh sb="0" eb="3">
      <t>ショウヒゼイ</t>
    </rPh>
    <phoneticPr fontId="24"/>
  </si>
  <si>
    <t>総計</t>
    <rPh sb="0" eb="2">
      <t>ソウケイ</t>
    </rPh>
    <phoneticPr fontId="24"/>
  </si>
  <si>
    <t>１年生</t>
    <rPh sb="1" eb="3">
      <t>ネンセイ</t>
    </rPh>
    <phoneticPr fontId="24"/>
  </si>
  <si>
    <t>２年生</t>
    <rPh sb="1" eb="3">
      <t>ネンセイ</t>
    </rPh>
    <phoneticPr fontId="24"/>
  </si>
  <si>
    <t>３年生</t>
    <rPh sb="1" eb="3">
      <t>ネンセイ</t>
    </rPh>
    <phoneticPr fontId="24"/>
  </si>
  <si>
    <t>合計</t>
    <rPh sb="0" eb="2">
      <t>ゴウケイ</t>
    </rPh>
    <phoneticPr fontId="24"/>
  </si>
  <si>
    <t>＜参考（期間内に受験する模試❶）＞</t>
    <phoneticPr fontId="3"/>
  </si>
  <si>
    <t>【様式７－１】</t>
    <rPh sb="1" eb="3">
      <t>ヨウシキ</t>
    </rPh>
    <phoneticPr fontId="3"/>
  </si>
  <si>
    <t>【様式７－２】</t>
    <rPh sb="1" eb="3">
      <t>ヨウシキ</t>
    </rPh>
    <phoneticPr fontId="3"/>
  </si>
  <si>
    <t>12ヶ月（４月～３月）</t>
    <rPh sb="3" eb="4">
      <t>ゲツ</t>
    </rPh>
    <rPh sb="6" eb="7">
      <t>ガツ</t>
    </rPh>
    <rPh sb="9" eb="10">
      <t>ガツ</t>
    </rPh>
    <phoneticPr fontId="3"/>
  </si>
  <si>
    <t>【様式７－３】</t>
    <rPh sb="1" eb="3">
      <t>ヨウシキ</t>
    </rPh>
    <phoneticPr fontId="3"/>
  </si>
  <si>
    <t>10ヶ月（６月～３月）</t>
    <rPh sb="3" eb="4">
      <t>ゲツ</t>
    </rPh>
    <rPh sb="6" eb="7">
      <t>ガツ</t>
    </rPh>
    <rPh sb="9" eb="10">
      <t>ガツ</t>
    </rPh>
    <phoneticPr fontId="3"/>
  </si>
  <si>
    <r>
      <t xml:space="preserve">１年目
</t>
    </r>
    <r>
      <rPr>
        <sz val="9"/>
        <rFont val="ＭＳ Ｐ明朝"/>
        <family val="1"/>
        <charset val="128"/>
      </rPr>
      <t>（令和７年度）</t>
    </r>
    <rPh sb="1" eb="3">
      <t>ネンメ</t>
    </rPh>
    <rPh sb="5" eb="7">
      <t>レイワ</t>
    </rPh>
    <rPh sb="8" eb="10">
      <t>ネンド</t>
    </rPh>
    <phoneticPr fontId="3"/>
  </si>
  <si>
    <r>
      <t xml:space="preserve">２年目
</t>
    </r>
    <r>
      <rPr>
        <sz val="9"/>
        <rFont val="ＭＳ Ｐ明朝"/>
        <family val="1"/>
        <charset val="128"/>
      </rPr>
      <t>（令和８年度）</t>
    </r>
    <rPh sb="1" eb="3">
      <t>ネンメ</t>
    </rPh>
    <rPh sb="5" eb="7">
      <t>レイワ</t>
    </rPh>
    <rPh sb="8" eb="10">
      <t>ネンド</t>
    </rPh>
    <phoneticPr fontId="3"/>
  </si>
  <si>
    <r>
      <t xml:space="preserve">３年目
</t>
    </r>
    <r>
      <rPr>
        <sz val="9"/>
        <rFont val="ＭＳ Ｐ明朝"/>
        <family val="1"/>
        <charset val="128"/>
      </rPr>
      <t>（令和９年度）</t>
    </r>
    <rPh sb="1" eb="3">
      <t>ネンメ</t>
    </rPh>
    <rPh sb="5" eb="7">
      <t>レイワ</t>
    </rPh>
    <rPh sb="8" eb="10">
      <t>ネンド</t>
    </rPh>
    <phoneticPr fontId="3"/>
  </si>
  <si>
    <t>子育て総合支援事業（高校生進学チャレンジ支援事業・中部圏域）</t>
    <rPh sb="25" eb="27">
      <t>チュウブ</t>
    </rPh>
    <rPh sb="27" eb="29">
      <t>ケンイキ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</si>
</sst>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#,###&quot;円&quot;"/>
    <numFmt numFmtId="177" formatCode="#,###\ &quot;円&quot;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b/>
      <sz val="14"/>
      <name val="ＭＳ ゴシック"/>
      <family val="3"/>
      <charset val="128"/>
    </font>
    <font>
      <b/>
      <sz val="14"/>
      <name val="ＭＳ 明朝"/>
      <family val="1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8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ゴシック"/>
      <family val="3"/>
      <charset val="128"/>
    </font>
    <font>
      <sz val="10.5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2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18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4"/>
      <name val="ＭＳ Ｐ明朝"/>
      <family val="1"/>
      <charset val="128"/>
    </font>
    <font>
      <sz val="11"/>
      <color rgb="FF002060"/>
      <name val="ＭＳ 明朝"/>
      <family val="1"/>
      <charset val="128"/>
    </font>
    <font>
      <b/>
      <sz val="12"/>
      <name val="ＭＳ Ｐ明朝"/>
      <family val="1"/>
      <charset val="128"/>
    </font>
    <font>
      <sz val="9"/>
      <name val="ＭＳ Ｐ明朝"/>
      <family val="1"/>
      <charset val="128"/>
    </font>
    <font>
      <sz val="6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auto="1"/>
      </bottom>
      <diagonal/>
    </border>
  </borders>
  <cellStyleXfs count="4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44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 wrapText="1" shrinkToFit="1"/>
    </xf>
    <xf numFmtId="0" fontId="5" fillId="0" borderId="0" xfId="0" applyFont="1" applyAlignment="1">
      <alignment horizontal="center" vertical="center" shrinkToFit="1"/>
    </xf>
    <xf numFmtId="0" fontId="6" fillId="0" borderId="0" xfId="0" applyFont="1" applyAlignment="1">
      <alignment horizontal="center" vertical="center" shrinkToFit="1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10" fillId="0" borderId="0" xfId="0" applyFont="1">
      <alignment vertical="center"/>
    </xf>
    <xf numFmtId="0" fontId="9" fillId="0" borderId="10" xfId="0" applyFont="1" applyBorder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quotePrefix="1" applyFont="1" applyAlignment="1">
      <alignment horizontal="left" vertical="center"/>
    </xf>
    <xf numFmtId="3" fontId="7" fillId="0" borderId="0" xfId="0" quotePrefix="1" applyNumberFormat="1" applyFont="1">
      <alignment vertical="center"/>
    </xf>
    <xf numFmtId="0" fontId="7" fillId="0" borderId="0" xfId="0" applyFont="1" applyAlignment="1">
      <alignment horizontal="center" vertical="center"/>
    </xf>
    <xf numFmtId="3" fontId="7" fillId="0" borderId="0" xfId="0" applyNumberFormat="1" applyFont="1">
      <alignment vertical="center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/>
    </xf>
    <xf numFmtId="0" fontId="12" fillId="0" borderId="0" xfId="0" quotePrefix="1" applyFont="1">
      <alignment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176" fontId="7" fillId="0" borderId="3" xfId="0" applyNumberFormat="1" applyFont="1" applyBorder="1">
      <alignment vertical="center"/>
    </xf>
    <xf numFmtId="0" fontId="13" fillId="0" borderId="20" xfId="0" quotePrefix="1" applyFont="1" applyBorder="1">
      <alignment vertical="center"/>
    </xf>
    <xf numFmtId="0" fontId="13" fillId="0" borderId="20" xfId="0" applyFont="1" applyBorder="1">
      <alignment vertical="center"/>
    </xf>
    <xf numFmtId="177" fontId="13" fillId="0" borderId="20" xfId="0" quotePrefix="1" applyNumberFormat="1" applyFont="1" applyBorder="1" applyAlignment="1">
      <alignment vertical="center" wrapText="1"/>
    </xf>
    <xf numFmtId="3" fontId="13" fillId="0" borderId="21" xfId="0" applyNumberFormat="1" applyFont="1" applyBorder="1">
      <alignment vertical="center"/>
    </xf>
    <xf numFmtId="3" fontId="13" fillId="0" borderId="22" xfId="0" applyNumberFormat="1" applyFont="1" applyBorder="1">
      <alignment vertical="center"/>
    </xf>
    <xf numFmtId="176" fontId="13" fillId="0" borderId="23" xfId="0" applyNumberFormat="1" applyFont="1" applyBorder="1">
      <alignment vertical="center"/>
    </xf>
    <xf numFmtId="177" fontId="13" fillId="0" borderId="20" xfId="1" quotePrefix="1" applyNumberFormat="1" applyFont="1" applyBorder="1" applyAlignment="1">
      <alignment vertical="center" wrapText="1"/>
    </xf>
    <xf numFmtId="0" fontId="13" fillId="0" borderId="21" xfId="0" applyFont="1" applyBorder="1">
      <alignment vertical="center"/>
    </xf>
    <xf numFmtId="0" fontId="13" fillId="0" borderId="22" xfId="0" applyFont="1" applyBorder="1">
      <alignment vertical="center"/>
    </xf>
    <xf numFmtId="0" fontId="13" fillId="0" borderId="19" xfId="0" quotePrefix="1" applyFont="1" applyBorder="1" applyAlignment="1">
      <alignment horizontal="left" vertical="center"/>
    </xf>
    <xf numFmtId="3" fontId="7" fillId="0" borderId="0" xfId="0" applyNumberFormat="1" applyFont="1" applyAlignment="1">
      <alignment vertical="center" wrapText="1"/>
    </xf>
    <xf numFmtId="177" fontId="14" fillId="0" borderId="30" xfId="0" quotePrefix="1" applyNumberFormat="1" applyFont="1" applyBorder="1" applyAlignment="1">
      <alignment vertical="center" wrapText="1"/>
    </xf>
    <xf numFmtId="0" fontId="13" fillId="0" borderId="31" xfId="0" applyFont="1" applyBorder="1">
      <alignment vertical="center"/>
    </xf>
    <xf numFmtId="0" fontId="13" fillId="0" borderId="32" xfId="0" applyFont="1" applyBorder="1">
      <alignment vertical="center"/>
    </xf>
    <xf numFmtId="3" fontId="13" fillId="0" borderId="31" xfId="0" applyNumberFormat="1" applyFont="1" applyBorder="1">
      <alignment vertical="center"/>
    </xf>
    <xf numFmtId="176" fontId="13" fillId="0" borderId="33" xfId="0" applyNumberFormat="1" applyFont="1" applyBorder="1">
      <alignment vertical="center"/>
    </xf>
    <xf numFmtId="0" fontId="15" fillId="0" borderId="0" xfId="0" applyFont="1">
      <alignment vertical="center"/>
    </xf>
    <xf numFmtId="0" fontId="13" fillId="0" borderId="0" xfId="0" applyFont="1" applyAlignment="1">
      <alignment vertical="center" wrapText="1"/>
    </xf>
    <xf numFmtId="0" fontId="13" fillId="0" borderId="17" xfId="0" applyFont="1" applyBorder="1" applyAlignment="1">
      <alignment vertical="center" wrapText="1"/>
    </xf>
    <xf numFmtId="0" fontId="13" fillId="0" borderId="17" xfId="0" applyFont="1" applyBorder="1">
      <alignment vertical="center"/>
    </xf>
    <xf numFmtId="176" fontId="13" fillId="0" borderId="34" xfId="0" applyNumberFormat="1" applyFont="1" applyBorder="1">
      <alignment vertical="center"/>
    </xf>
    <xf numFmtId="0" fontId="13" fillId="0" borderId="0" xfId="0" applyFont="1" applyAlignment="1">
      <alignment horizontal="center" vertical="center"/>
    </xf>
    <xf numFmtId="0" fontId="7" fillId="0" borderId="20" xfId="0" quotePrefix="1" applyFont="1" applyBorder="1" applyAlignment="1">
      <alignment vertical="center" shrinkToFit="1"/>
    </xf>
    <xf numFmtId="0" fontId="7" fillId="0" borderId="22" xfId="0" quotePrefix="1" applyFont="1" applyBorder="1">
      <alignment vertical="center"/>
    </xf>
    <xf numFmtId="177" fontId="7" fillId="0" borderId="20" xfId="0" quotePrefix="1" applyNumberFormat="1" applyFont="1" applyBorder="1">
      <alignment vertical="center"/>
    </xf>
    <xf numFmtId="3" fontId="7" fillId="0" borderId="21" xfId="0" quotePrefix="1" applyNumberFormat="1" applyFont="1" applyBorder="1">
      <alignment vertical="center"/>
    </xf>
    <xf numFmtId="3" fontId="7" fillId="0" borderId="22" xfId="0" applyNumberFormat="1" applyFont="1" applyBorder="1">
      <alignment vertical="center"/>
    </xf>
    <xf numFmtId="3" fontId="7" fillId="0" borderId="36" xfId="0" applyNumberFormat="1" applyFont="1" applyBorder="1">
      <alignment vertical="center"/>
    </xf>
    <xf numFmtId="0" fontId="10" fillId="0" borderId="36" xfId="0" applyFont="1" applyBorder="1">
      <alignment vertical="center"/>
    </xf>
    <xf numFmtId="176" fontId="7" fillId="0" borderId="23" xfId="0" applyNumberFormat="1" applyFont="1" applyBorder="1">
      <alignment vertical="center"/>
    </xf>
    <xf numFmtId="0" fontId="13" fillId="0" borderId="38" xfId="0" applyFont="1" applyBorder="1" applyAlignment="1">
      <alignment horizontal="center" vertical="center"/>
    </xf>
    <xf numFmtId="0" fontId="7" fillId="0" borderId="30" xfId="0" quotePrefix="1" applyFont="1" applyBorder="1" applyAlignment="1">
      <alignment horizontal="left" vertical="center" shrinkToFit="1"/>
    </xf>
    <xf numFmtId="0" fontId="7" fillId="0" borderId="32" xfId="0" quotePrefix="1" applyFont="1" applyBorder="1" applyAlignment="1">
      <alignment horizontal="left" vertical="center"/>
    </xf>
    <xf numFmtId="177" fontId="7" fillId="0" borderId="30" xfId="0" quotePrefix="1" applyNumberFormat="1" applyFont="1" applyBorder="1">
      <alignment vertical="center"/>
    </xf>
    <xf numFmtId="3" fontId="7" fillId="0" borderId="31" xfId="0" quotePrefix="1" applyNumberFormat="1" applyFont="1" applyBorder="1">
      <alignment vertical="center"/>
    </xf>
    <xf numFmtId="0" fontId="10" fillId="0" borderId="32" xfId="0" applyFont="1" applyBorder="1">
      <alignment vertical="center"/>
    </xf>
    <xf numFmtId="0" fontId="10" fillId="0" borderId="9" xfId="0" applyFont="1" applyBorder="1">
      <alignment vertical="center"/>
    </xf>
    <xf numFmtId="3" fontId="7" fillId="0" borderId="9" xfId="0" applyNumberFormat="1" applyFont="1" applyBorder="1">
      <alignment vertical="center"/>
    </xf>
    <xf numFmtId="176" fontId="7" fillId="0" borderId="33" xfId="0" applyNumberFormat="1" applyFont="1" applyBorder="1">
      <alignment vertical="center"/>
    </xf>
    <xf numFmtId="176" fontId="7" fillId="0" borderId="7" xfId="0" applyNumberFormat="1" applyFont="1" applyBorder="1">
      <alignment vertical="center"/>
    </xf>
    <xf numFmtId="176" fontId="13" fillId="0" borderId="7" xfId="0" applyNumberFormat="1" applyFont="1" applyBorder="1" applyAlignment="1">
      <alignment vertical="center" wrapText="1"/>
    </xf>
    <xf numFmtId="176" fontId="13" fillId="0" borderId="7" xfId="0" applyNumberFormat="1" applyFont="1" applyBorder="1">
      <alignment vertical="center"/>
    </xf>
    <xf numFmtId="0" fontId="13" fillId="0" borderId="0" xfId="0" applyFont="1">
      <alignment vertical="center"/>
    </xf>
    <xf numFmtId="0" fontId="16" fillId="0" borderId="0" xfId="0" quotePrefix="1" applyFont="1">
      <alignment vertical="center"/>
    </xf>
    <xf numFmtId="0" fontId="16" fillId="0" borderId="0" xfId="0" applyFont="1">
      <alignment vertical="center"/>
    </xf>
    <xf numFmtId="0" fontId="13" fillId="0" borderId="0" xfId="0" quotePrefix="1" applyFont="1">
      <alignment vertical="center"/>
    </xf>
    <xf numFmtId="3" fontId="13" fillId="0" borderId="0" xfId="0" applyNumberFormat="1" applyFont="1">
      <alignment vertical="center"/>
    </xf>
    <xf numFmtId="0" fontId="17" fillId="0" borderId="0" xfId="0" applyFont="1">
      <alignment vertical="center"/>
    </xf>
    <xf numFmtId="0" fontId="4" fillId="0" borderId="2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vertical="center" wrapText="1" shrinkToFit="1"/>
    </xf>
    <xf numFmtId="0" fontId="20" fillId="0" borderId="0" xfId="0" applyFont="1">
      <alignment vertical="center"/>
    </xf>
    <xf numFmtId="0" fontId="21" fillId="0" borderId="0" xfId="0" applyFont="1" applyAlignment="1">
      <alignment horizontal="left" vertical="center" wrapText="1"/>
    </xf>
    <xf numFmtId="56" fontId="4" fillId="0" borderId="20" xfId="0" applyNumberFormat="1" applyFont="1" applyBorder="1" applyAlignment="1">
      <alignment vertical="center" shrinkToFit="1"/>
    </xf>
    <xf numFmtId="0" fontId="4" fillId="0" borderId="20" xfId="0" applyFont="1" applyBorder="1" applyAlignment="1">
      <alignment vertical="center" shrinkToFit="1"/>
    </xf>
    <xf numFmtId="0" fontId="4" fillId="0" borderId="20" xfId="0" applyFont="1" applyBorder="1" applyAlignment="1">
      <alignment horizontal="center" vertical="center" shrinkToFit="1"/>
    </xf>
    <xf numFmtId="38" fontId="4" fillId="0" borderId="20" xfId="2" applyFont="1" applyBorder="1" applyAlignment="1">
      <alignment vertical="center" shrinkToFit="1"/>
    </xf>
    <xf numFmtId="38" fontId="22" fillId="0" borderId="20" xfId="2" applyFont="1" applyBorder="1">
      <alignment vertical="center"/>
    </xf>
    <xf numFmtId="0" fontId="4" fillId="0" borderId="0" xfId="3" applyFont="1">
      <alignment vertical="center"/>
    </xf>
    <xf numFmtId="0" fontId="4" fillId="0" borderId="20" xfId="3" applyFont="1" applyBorder="1" applyAlignment="1">
      <alignment horizontal="center" vertical="center"/>
    </xf>
    <xf numFmtId="38" fontId="4" fillId="0" borderId="20" xfId="2" applyFont="1" applyBorder="1" applyAlignment="1">
      <alignment horizontal="right" vertical="center"/>
    </xf>
    <xf numFmtId="0" fontId="4" fillId="0" borderId="20" xfId="3" applyFont="1" applyBorder="1">
      <alignment vertical="center"/>
    </xf>
    <xf numFmtId="38" fontId="4" fillId="0" borderId="20" xfId="3" applyNumberFormat="1" applyFont="1" applyBorder="1">
      <alignment vertical="center"/>
    </xf>
    <xf numFmtId="38" fontId="4" fillId="0" borderId="20" xfId="2" applyFont="1" applyBorder="1">
      <alignment vertical="center"/>
    </xf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3" fontId="13" fillId="2" borderId="21" xfId="0" applyNumberFormat="1" applyFont="1" applyFill="1" applyBorder="1">
      <alignment vertical="center"/>
    </xf>
    <xf numFmtId="0" fontId="13" fillId="2" borderId="22" xfId="0" applyFont="1" applyFill="1" applyBorder="1">
      <alignment vertical="center"/>
    </xf>
    <xf numFmtId="0" fontId="13" fillId="2" borderId="32" xfId="0" applyFont="1" applyFill="1" applyBorder="1">
      <alignment vertical="center"/>
    </xf>
    <xf numFmtId="3" fontId="13" fillId="2" borderId="22" xfId="0" applyNumberFormat="1" applyFont="1" applyFill="1" applyBorder="1">
      <alignment vertical="center"/>
    </xf>
    <xf numFmtId="0" fontId="13" fillId="0" borderId="39" xfId="0" applyFont="1" applyBorder="1" applyAlignment="1">
      <alignment horizontal="left" vertical="center"/>
    </xf>
    <xf numFmtId="0" fontId="13" fillId="0" borderId="1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20" xfId="0" applyFont="1" applyBorder="1" applyAlignment="1">
      <alignment horizontal="center" vertical="center"/>
    </xf>
    <xf numFmtId="0" fontId="19" fillId="0" borderId="40" xfId="0" applyFont="1" applyBorder="1" applyAlignment="1">
      <alignment horizontal="center" vertical="center" shrinkToFit="1"/>
    </xf>
    <xf numFmtId="0" fontId="5" fillId="0" borderId="40" xfId="0" applyFont="1" applyBorder="1" applyAlignment="1">
      <alignment horizontal="center" vertical="center" shrinkToFit="1"/>
    </xf>
    <xf numFmtId="0" fontId="18" fillId="0" borderId="0" xfId="0" applyFont="1" applyAlignment="1">
      <alignment horizontal="center" vertical="center"/>
    </xf>
    <xf numFmtId="0" fontId="6" fillId="3" borderId="1" xfId="0" applyFont="1" applyFill="1" applyBorder="1" applyAlignment="1">
      <alignment horizontal="center" vertical="center" shrinkToFit="1"/>
    </xf>
    <xf numFmtId="0" fontId="6" fillId="3" borderId="2" xfId="0" applyFont="1" applyFill="1" applyBorder="1" applyAlignment="1">
      <alignment horizontal="center" vertical="center" shrinkToFit="1"/>
    </xf>
    <xf numFmtId="0" fontId="6" fillId="3" borderId="3" xfId="0" applyFont="1" applyFill="1" applyBorder="1" applyAlignment="1">
      <alignment horizontal="center" vertical="center" shrinkToFi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13" fillId="0" borderId="16" xfId="0" applyFont="1" applyBorder="1" applyAlignment="1">
      <alignment horizontal="left" vertical="center" wrapText="1"/>
    </xf>
    <xf numFmtId="0" fontId="13" fillId="0" borderId="17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5" xfId="0" applyFont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0" borderId="16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 textRotation="255"/>
    </xf>
    <xf numFmtId="0" fontId="13" fillId="0" borderId="25" xfId="0" applyFont="1" applyBorder="1" applyAlignment="1">
      <alignment horizontal="center" vertical="center" textRotation="255"/>
    </xf>
    <xf numFmtId="0" fontId="13" fillId="0" borderId="26" xfId="0" applyFont="1" applyBorder="1" applyAlignment="1">
      <alignment horizontal="center" vertical="center" textRotation="255"/>
    </xf>
    <xf numFmtId="0" fontId="13" fillId="0" borderId="29" xfId="0" applyFont="1" applyBorder="1" applyAlignment="1">
      <alignment horizontal="center" vertical="center" textRotation="255"/>
    </xf>
    <xf numFmtId="0" fontId="9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176" fontId="8" fillId="0" borderId="5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3" fontId="8" fillId="0" borderId="8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0" borderId="21" xfId="0" applyFont="1" applyBorder="1" applyAlignment="1">
      <alignment horizontal="right" vertical="center"/>
    </xf>
    <xf numFmtId="0" fontId="4" fillId="0" borderId="36" xfId="0" applyFont="1" applyBorder="1" applyAlignment="1">
      <alignment horizontal="right" vertical="center"/>
    </xf>
    <xf numFmtId="0" fontId="4" fillId="0" borderId="22" xfId="0" applyFont="1" applyBorder="1" applyAlignment="1">
      <alignment horizontal="right" vertical="center"/>
    </xf>
    <xf numFmtId="0" fontId="4" fillId="0" borderId="21" xfId="3" applyFont="1" applyBorder="1" applyAlignment="1">
      <alignment horizontal="center" vertical="center"/>
    </xf>
    <xf numFmtId="0" fontId="4" fillId="0" borderId="36" xfId="3" applyFont="1" applyBorder="1" applyAlignment="1">
      <alignment horizontal="center" vertical="center"/>
    </xf>
    <xf numFmtId="0" fontId="4" fillId="0" borderId="22" xfId="3" applyFont="1" applyBorder="1" applyAlignment="1">
      <alignment horizontal="center" vertical="center"/>
    </xf>
    <xf numFmtId="0" fontId="4" fillId="0" borderId="20" xfId="3" applyFont="1" applyBorder="1" applyAlignment="1">
      <alignment horizontal="center" vertical="center"/>
    </xf>
    <xf numFmtId="0" fontId="4" fillId="4" borderId="20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/>
    </xf>
    <xf numFmtId="0" fontId="4" fillId="5" borderId="20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center" vertical="center"/>
    </xf>
  </cellXfs>
  <cellStyles count="4">
    <cellStyle name="桁区切り" xfId="2" builtinId="6"/>
    <cellStyle name="通貨" xfId="1" builtinId="7"/>
    <cellStyle name="標準" xfId="0" builtinId="0"/>
    <cellStyle name="標準 2" xfId="3" xr:uid="{8D7F1C2F-09F7-4A62-894D-043BB4858FC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emf"/><Relationship Id="rId1" Type="http://schemas.openxmlformats.org/officeDocument/2006/relationships/image" Target="../media/image9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12.emf"/><Relationship Id="rId1" Type="http://schemas.openxmlformats.org/officeDocument/2006/relationships/image" Target="../media/image1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298448</xdr:colOff>
          <xdr:row>45</xdr:row>
          <xdr:rowOff>44450</xdr:rowOff>
        </xdr:from>
        <xdr:to>
          <xdr:col>11</xdr:col>
          <xdr:colOff>1181099</xdr:colOff>
          <xdr:row>51</xdr:row>
          <xdr:rowOff>196850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DFEFF160-35F1-4D75-A1CD-23BC66CCB01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R$46:$AC$54" spid="_x0000_s1044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 bwMode="auto">
            <a:xfrm>
              <a:off x="438148" y="9467850"/>
              <a:ext cx="7486651" cy="1844675"/>
            </a:xfrm>
            <a:prstGeom prst="rect">
              <a:avLst/>
            </a:prstGeom>
            <a:noFill/>
            <a:ln w="19050">
              <a:solidFill>
                <a:schemeClr val="tx1"/>
              </a:solidFill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155575</xdr:colOff>
      <xdr:row>36</xdr:row>
      <xdr:rowOff>12700</xdr:rowOff>
    </xdr:from>
    <xdr:to>
      <xdr:col>22</xdr:col>
      <xdr:colOff>447675</xdr:colOff>
      <xdr:row>41</xdr:row>
      <xdr:rowOff>101864</xdr:rowOff>
    </xdr:to>
    <xdr:sp macro="" textlink="">
      <xdr:nvSpPr>
        <xdr:cNvPr id="3" name="線吹き出し 3 (枠付き) 4">
          <a:extLst>
            <a:ext uri="{FF2B5EF4-FFF2-40B4-BE49-F238E27FC236}">
              <a16:creationId xmlns:a16="http://schemas.microsoft.com/office/drawing/2014/main" id="{37B28B51-A2A1-4531-9814-B9FF72728136}"/>
            </a:ext>
          </a:extLst>
        </xdr:cNvPr>
        <xdr:cNvSpPr/>
      </xdr:nvSpPr>
      <xdr:spPr>
        <a:xfrm>
          <a:off x="8804275" y="6845300"/>
          <a:ext cx="4508500" cy="1359164"/>
        </a:xfrm>
        <a:prstGeom prst="borderCallout3">
          <a:avLst>
            <a:gd name="adj1" fmla="val 31121"/>
            <a:gd name="adj2" fmla="val -1897"/>
            <a:gd name="adj3" fmla="val 19635"/>
            <a:gd name="adj4" fmla="val -18833"/>
            <a:gd name="adj5" fmla="val 87347"/>
            <a:gd name="adj6" fmla="val -37212"/>
            <a:gd name="adj7" fmla="val 151098"/>
            <a:gd name="adj8" fmla="val 39419"/>
          </a:avLst>
        </a:prstGeom>
        <a:ln w="69850" cmpd="sng">
          <a:headEnd type="none"/>
          <a:tailEnd type="stealth" w="lg" len="lg"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/>
            <a:t>模試の詳細は、下の表で作成すると、自動的に左側の表に反映されます。</a:t>
          </a:r>
          <a:endParaRPr kumimoji="1" lang="en-US" altLang="ja-JP" sz="20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325208</xdr:colOff>
          <xdr:row>54</xdr:row>
          <xdr:rowOff>53975</xdr:rowOff>
        </xdr:from>
        <xdr:to>
          <xdr:col>11</xdr:col>
          <xdr:colOff>1114425</xdr:colOff>
          <xdr:row>59</xdr:row>
          <xdr:rowOff>238125</xdr:rowOff>
        </xdr:to>
        <xdr:pic>
          <xdr:nvPicPr>
            <xdr:cNvPr id="4" name="図 3">
              <a:extLst>
                <a:ext uri="{FF2B5EF4-FFF2-40B4-BE49-F238E27FC236}">
                  <a16:creationId xmlns:a16="http://schemas.microsoft.com/office/drawing/2014/main" id="{28228F21-36FF-47E4-8948-B0D1947A659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AE$46:$AK$50" spid="_x0000_s104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4908" y="11877675"/>
              <a:ext cx="7396392" cy="1400175"/>
            </a:xfrm>
            <a:prstGeom prst="rect">
              <a:avLst/>
            </a:prstGeom>
            <a:noFill/>
            <a:ln w="25400">
              <a:solidFill>
                <a:schemeClr val="tx1"/>
              </a:solidFill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27</xdr:col>
      <xdr:colOff>368300</xdr:colOff>
      <xdr:row>36</xdr:row>
      <xdr:rowOff>47625</xdr:rowOff>
    </xdr:from>
    <xdr:to>
      <xdr:col>36</xdr:col>
      <xdr:colOff>771072</xdr:colOff>
      <xdr:row>42</xdr:row>
      <xdr:rowOff>238125</xdr:rowOff>
    </xdr:to>
    <xdr:sp macro="" textlink="">
      <xdr:nvSpPr>
        <xdr:cNvPr id="5" name="四角形吹き出し 1">
          <a:extLst>
            <a:ext uri="{FF2B5EF4-FFF2-40B4-BE49-F238E27FC236}">
              <a16:creationId xmlns:a16="http://schemas.microsoft.com/office/drawing/2014/main" id="{35596592-2CA6-422C-AEAD-880F915972DF}"/>
            </a:ext>
          </a:extLst>
        </xdr:cNvPr>
        <xdr:cNvSpPr/>
      </xdr:nvSpPr>
      <xdr:spPr>
        <a:xfrm>
          <a:off x="17653000" y="7032625"/>
          <a:ext cx="7044872" cy="1765300"/>
        </a:xfrm>
        <a:prstGeom prst="wedgeRectCallout">
          <a:avLst>
            <a:gd name="adj1" fmla="val -17932"/>
            <a:gd name="adj2" fmla="val 68460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/>
            <a:t>こちらに、</a:t>
          </a:r>
          <a:endParaRPr kumimoji="1" lang="en-US" altLang="ja-JP" sz="1400" b="1"/>
        </a:p>
        <a:p>
          <a:pPr algn="l"/>
          <a:r>
            <a:rPr kumimoji="1" lang="ja-JP" altLang="en-US" sz="1400" b="1"/>
            <a:t>「１人あたり経費」と「支援人数」をご入力下さい。</a:t>
          </a:r>
          <a:endParaRPr kumimoji="1" lang="en-US" altLang="ja-JP" sz="1400" b="1"/>
        </a:p>
        <a:p>
          <a:pPr algn="l"/>
          <a:r>
            <a:rPr kumimoji="1" lang="ja-JP" altLang="en-US" sz="1400" b="1"/>
            <a:t>入力された内容は、左の＜参考（学年ごとの経費）＞に反映されますので、</a:t>
          </a:r>
          <a:endParaRPr kumimoji="1" lang="en-US" altLang="ja-JP" sz="1400" b="1"/>
        </a:p>
        <a:p>
          <a:pPr algn="l"/>
          <a:r>
            <a:rPr kumimoji="1" lang="ja-JP" altLang="en-US" sz="1400" b="1"/>
            <a:t>総計と見積額が一致するかどうか、ご確認をお願いいたします。</a:t>
          </a:r>
          <a:endParaRPr kumimoji="1" lang="en-US" altLang="ja-JP" sz="14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298448</xdr:colOff>
          <xdr:row>45</xdr:row>
          <xdr:rowOff>44450</xdr:rowOff>
        </xdr:from>
        <xdr:to>
          <xdr:col>11</xdr:col>
          <xdr:colOff>1225550</xdr:colOff>
          <xdr:row>52</xdr:row>
          <xdr:rowOff>85725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77AC38E7-AE20-446F-93B1-8851E0F4DE2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R$46:$AC$54" spid="_x0000_s2067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 bwMode="auto">
            <a:xfrm>
              <a:off x="438148" y="9264650"/>
              <a:ext cx="7537452" cy="2009775"/>
            </a:xfrm>
            <a:prstGeom prst="rect">
              <a:avLst/>
            </a:prstGeom>
            <a:noFill/>
            <a:ln w="19050">
              <a:solidFill>
                <a:schemeClr val="tx1"/>
              </a:solidFill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155575</xdr:colOff>
      <xdr:row>36</xdr:row>
      <xdr:rowOff>12700</xdr:rowOff>
    </xdr:from>
    <xdr:to>
      <xdr:col>22</xdr:col>
      <xdr:colOff>447675</xdr:colOff>
      <xdr:row>41</xdr:row>
      <xdr:rowOff>101864</xdr:rowOff>
    </xdr:to>
    <xdr:sp macro="" textlink="">
      <xdr:nvSpPr>
        <xdr:cNvPr id="3" name="線吹き出し 3 (枠付き) 4">
          <a:extLst>
            <a:ext uri="{FF2B5EF4-FFF2-40B4-BE49-F238E27FC236}">
              <a16:creationId xmlns:a16="http://schemas.microsoft.com/office/drawing/2014/main" id="{7F88455F-1994-43F7-B319-C0737FAD3028}"/>
            </a:ext>
          </a:extLst>
        </xdr:cNvPr>
        <xdr:cNvSpPr/>
      </xdr:nvSpPr>
      <xdr:spPr>
        <a:xfrm>
          <a:off x="10026650" y="6924675"/>
          <a:ext cx="4476750" cy="1371864"/>
        </a:xfrm>
        <a:prstGeom prst="borderCallout3">
          <a:avLst>
            <a:gd name="adj1" fmla="val 31121"/>
            <a:gd name="adj2" fmla="val -1897"/>
            <a:gd name="adj3" fmla="val 19635"/>
            <a:gd name="adj4" fmla="val -18833"/>
            <a:gd name="adj5" fmla="val 87347"/>
            <a:gd name="adj6" fmla="val -37212"/>
            <a:gd name="adj7" fmla="val 151098"/>
            <a:gd name="adj8" fmla="val 39419"/>
          </a:avLst>
        </a:prstGeom>
        <a:ln w="69850" cmpd="sng">
          <a:headEnd type="none"/>
          <a:tailEnd type="stealth" w="lg" len="lg"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/>
            <a:t>模試の詳細は、下の表で作成すると、自動的に左側の表に反映されます。</a:t>
          </a:r>
          <a:endParaRPr kumimoji="1" lang="en-US" altLang="ja-JP" sz="20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325208</xdr:colOff>
          <xdr:row>54</xdr:row>
          <xdr:rowOff>53975</xdr:rowOff>
        </xdr:from>
        <xdr:to>
          <xdr:col>9</xdr:col>
          <xdr:colOff>64858</xdr:colOff>
          <xdr:row>59</xdr:row>
          <xdr:rowOff>244475</xdr:rowOff>
        </xdr:to>
        <xdr:pic>
          <xdr:nvPicPr>
            <xdr:cNvPr id="4" name="図 3">
              <a:extLst>
                <a:ext uri="{FF2B5EF4-FFF2-40B4-BE49-F238E27FC236}">
                  <a16:creationId xmlns:a16="http://schemas.microsoft.com/office/drawing/2014/main" id="{28D53996-6246-44CD-B3CE-944E0D77DCC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AE$46:$AK$50" spid="_x0000_s206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4908" y="11674475"/>
              <a:ext cx="5524500" cy="1409700"/>
            </a:xfrm>
            <a:prstGeom prst="rect">
              <a:avLst/>
            </a:prstGeom>
            <a:noFill/>
            <a:ln w="25400">
              <a:solidFill>
                <a:schemeClr val="tx1"/>
              </a:solidFill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27</xdr:col>
      <xdr:colOff>368300</xdr:colOff>
      <xdr:row>36</xdr:row>
      <xdr:rowOff>47625</xdr:rowOff>
    </xdr:from>
    <xdr:to>
      <xdr:col>36</xdr:col>
      <xdr:colOff>771072</xdr:colOff>
      <xdr:row>42</xdr:row>
      <xdr:rowOff>238125</xdr:rowOff>
    </xdr:to>
    <xdr:sp macro="" textlink="">
      <xdr:nvSpPr>
        <xdr:cNvPr id="5" name="四角形吹き出し 1">
          <a:extLst>
            <a:ext uri="{FF2B5EF4-FFF2-40B4-BE49-F238E27FC236}">
              <a16:creationId xmlns:a16="http://schemas.microsoft.com/office/drawing/2014/main" id="{DE5C5820-1AFF-4509-A00B-F06C996F6C33}"/>
            </a:ext>
          </a:extLst>
        </xdr:cNvPr>
        <xdr:cNvSpPr/>
      </xdr:nvSpPr>
      <xdr:spPr>
        <a:xfrm>
          <a:off x="17573625" y="6959600"/>
          <a:ext cx="7003597" cy="1771650"/>
        </a:xfrm>
        <a:prstGeom prst="wedgeRectCallout">
          <a:avLst>
            <a:gd name="adj1" fmla="val -17932"/>
            <a:gd name="adj2" fmla="val 68460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/>
            <a:t>こちらに、</a:t>
          </a:r>
          <a:endParaRPr kumimoji="1" lang="en-US" altLang="ja-JP" sz="1400" b="1"/>
        </a:p>
        <a:p>
          <a:pPr algn="l"/>
          <a:r>
            <a:rPr kumimoji="1" lang="ja-JP" altLang="en-US" sz="1400" b="1"/>
            <a:t>「１人あたり経費」と「支援人数」をご入力下さい。</a:t>
          </a:r>
          <a:endParaRPr kumimoji="1" lang="en-US" altLang="ja-JP" sz="1400" b="1"/>
        </a:p>
        <a:p>
          <a:pPr algn="l"/>
          <a:r>
            <a:rPr kumimoji="1" lang="ja-JP" altLang="en-US" sz="1400" b="1"/>
            <a:t>入力された内容は、左の＜参考（学年ごとの経費）＞に反映されますので、</a:t>
          </a:r>
          <a:endParaRPr kumimoji="1" lang="en-US" altLang="ja-JP" sz="1400" b="1"/>
        </a:p>
        <a:p>
          <a:pPr algn="l"/>
          <a:r>
            <a:rPr kumimoji="1" lang="ja-JP" altLang="en-US" sz="1400" b="1"/>
            <a:t>総計と見積額が一致するかどうか、ご確認をお願いいたします。</a:t>
          </a:r>
          <a:endParaRPr kumimoji="1" lang="en-US" altLang="ja-JP" sz="1400" b="1"/>
        </a:p>
      </xdr:txBody>
    </xdr:sp>
    <xdr:clientData/>
  </xdr:twoCellAnchor>
  <xdr:twoCellAnchor>
    <xdr:from>
      <xdr:col>16</xdr:col>
      <xdr:colOff>409576</xdr:colOff>
      <xdr:row>17</xdr:row>
      <xdr:rowOff>25400</xdr:rowOff>
    </xdr:from>
    <xdr:to>
      <xdr:col>23</xdr:col>
      <xdr:colOff>133351</xdr:colOff>
      <xdr:row>33</xdr:row>
      <xdr:rowOff>104775</xdr:rowOff>
    </xdr:to>
    <xdr:sp macro="" textlink="">
      <xdr:nvSpPr>
        <xdr:cNvPr id="6" name="線吹き出し 3 (枠付き) 4">
          <a:extLst>
            <a:ext uri="{FF2B5EF4-FFF2-40B4-BE49-F238E27FC236}">
              <a16:creationId xmlns:a16="http://schemas.microsoft.com/office/drawing/2014/main" id="{F60D5BB2-0A6F-4B06-B6B5-ED94C6A99473}"/>
            </a:ext>
          </a:extLst>
        </xdr:cNvPr>
        <xdr:cNvSpPr/>
      </xdr:nvSpPr>
      <xdr:spPr>
        <a:xfrm>
          <a:off x="10302876" y="3860800"/>
          <a:ext cx="4575175" cy="2720975"/>
        </a:xfrm>
        <a:prstGeom prst="borderCallout3">
          <a:avLst>
            <a:gd name="adj1" fmla="val 31121"/>
            <a:gd name="adj2" fmla="val -1897"/>
            <a:gd name="adj3" fmla="val 31642"/>
            <a:gd name="adj4" fmla="val -19397"/>
            <a:gd name="adj5" fmla="val 32854"/>
            <a:gd name="adj6" fmla="val -34392"/>
            <a:gd name="adj7" fmla="val 32328"/>
            <a:gd name="adj8" fmla="val -42950"/>
          </a:avLst>
        </a:prstGeom>
        <a:ln w="69850" cmpd="sng">
          <a:headEnd type="none"/>
          <a:tailEnd type="stealth" w="lg" len="lg"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/>
            <a:t>本シートの</a:t>
          </a:r>
          <a:endParaRPr kumimoji="1" lang="en-US" altLang="ja-JP" sz="2000"/>
        </a:p>
        <a:p>
          <a:pPr algn="l"/>
          <a:r>
            <a:rPr kumimoji="1" lang="ja-JP" altLang="en-US" sz="2000"/>
            <a:t>２・３年生の人数は数式を設定しておりますので、変更しないで下さい。</a:t>
          </a:r>
          <a:endParaRPr kumimoji="1" lang="en-US" altLang="ja-JP" sz="2000"/>
        </a:p>
        <a:p>
          <a:pPr algn="l"/>
          <a:endParaRPr kumimoji="1" lang="en-US" altLang="ja-JP" sz="1050"/>
        </a:p>
        <a:p>
          <a:pPr algn="l"/>
          <a:r>
            <a:rPr kumimoji="1" lang="ja-JP" altLang="en-US" sz="2000"/>
            <a:t>２年生☞</a:t>
          </a:r>
          <a:r>
            <a:rPr kumimoji="1" lang="en-US" altLang="ja-JP" sz="2000"/>
            <a:t>R6</a:t>
          </a:r>
          <a:r>
            <a:rPr kumimoji="1" lang="ja-JP" altLang="en-US" sz="2000"/>
            <a:t>年度の１年生と同値</a:t>
          </a:r>
          <a:endParaRPr kumimoji="1" lang="en-US" altLang="ja-JP" sz="2000"/>
        </a:p>
        <a:p>
          <a:pPr algn="l"/>
          <a:r>
            <a:rPr kumimoji="1" lang="ja-JP" altLang="en-US" sz="2000"/>
            <a:t>３年生☞</a:t>
          </a:r>
          <a:r>
            <a:rPr kumimoji="1" lang="en-US" altLang="ja-JP" sz="2000"/>
            <a:t>R6</a:t>
          </a:r>
          <a:r>
            <a:rPr kumimoji="1" lang="ja-JP" altLang="en-US" sz="2000"/>
            <a:t>年度の２年生と同値</a:t>
          </a:r>
          <a:endParaRPr kumimoji="1" lang="en-US" altLang="ja-JP" sz="2000"/>
        </a:p>
        <a:p>
          <a:pPr algn="l"/>
          <a:endParaRPr kumimoji="1" lang="en-US" altLang="ja-JP" sz="2000"/>
        </a:p>
        <a:p>
          <a:pPr algn="l"/>
          <a:endParaRPr kumimoji="1" lang="en-US" altLang="ja-JP" sz="20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295274</xdr:colOff>
          <xdr:row>45</xdr:row>
          <xdr:rowOff>47625</xdr:rowOff>
        </xdr:from>
        <xdr:to>
          <xdr:col>11</xdr:col>
          <xdr:colOff>1247776</xdr:colOff>
          <xdr:row>52</xdr:row>
          <xdr:rowOff>76200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F5F799C8-2BD8-49E8-86EB-B43612FF126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R$46:$AC$54" spid="_x0000_s3091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 bwMode="auto">
            <a:xfrm>
              <a:off x="434974" y="9267825"/>
              <a:ext cx="7556502" cy="1997075"/>
            </a:xfrm>
            <a:prstGeom prst="rect">
              <a:avLst/>
            </a:prstGeom>
            <a:noFill/>
            <a:ln w="19050">
              <a:solidFill>
                <a:schemeClr val="tx1"/>
              </a:solidFill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155575</xdr:colOff>
      <xdr:row>36</xdr:row>
      <xdr:rowOff>12700</xdr:rowOff>
    </xdr:from>
    <xdr:to>
      <xdr:col>22</xdr:col>
      <xdr:colOff>447675</xdr:colOff>
      <xdr:row>41</xdr:row>
      <xdr:rowOff>101864</xdr:rowOff>
    </xdr:to>
    <xdr:sp macro="" textlink="">
      <xdr:nvSpPr>
        <xdr:cNvPr id="3" name="線吹き出し 3 (枠付き) 4">
          <a:extLst>
            <a:ext uri="{FF2B5EF4-FFF2-40B4-BE49-F238E27FC236}">
              <a16:creationId xmlns:a16="http://schemas.microsoft.com/office/drawing/2014/main" id="{D0BBFB95-9314-4985-9487-2FE555E801EC}"/>
            </a:ext>
          </a:extLst>
        </xdr:cNvPr>
        <xdr:cNvSpPr/>
      </xdr:nvSpPr>
      <xdr:spPr>
        <a:xfrm>
          <a:off x="10026650" y="6924675"/>
          <a:ext cx="4476750" cy="1371864"/>
        </a:xfrm>
        <a:prstGeom prst="borderCallout3">
          <a:avLst>
            <a:gd name="adj1" fmla="val 31121"/>
            <a:gd name="adj2" fmla="val -1897"/>
            <a:gd name="adj3" fmla="val 19635"/>
            <a:gd name="adj4" fmla="val -18833"/>
            <a:gd name="adj5" fmla="val 87347"/>
            <a:gd name="adj6" fmla="val -37212"/>
            <a:gd name="adj7" fmla="val 151098"/>
            <a:gd name="adj8" fmla="val 39419"/>
          </a:avLst>
        </a:prstGeom>
        <a:ln w="69850" cmpd="sng">
          <a:headEnd type="none"/>
          <a:tailEnd type="stealth" w="lg" len="lg"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/>
            <a:t>模試の詳細は、下の表で作成すると、自動的に左側の表に反映されます。</a:t>
          </a:r>
          <a:endParaRPr kumimoji="1" lang="en-US" altLang="ja-JP" sz="20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325208</xdr:colOff>
          <xdr:row>54</xdr:row>
          <xdr:rowOff>53975</xdr:rowOff>
        </xdr:from>
        <xdr:to>
          <xdr:col>9</xdr:col>
          <xdr:colOff>64858</xdr:colOff>
          <xdr:row>59</xdr:row>
          <xdr:rowOff>244475</xdr:rowOff>
        </xdr:to>
        <xdr:pic>
          <xdr:nvPicPr>
            <xdr:cNvPr id="4" name="図 3">
              <a:extLst>
                <a:ext uri="{FF2B5EF4-FFF2-40B4-BE49-F238E27FC236}">
                  <a16:creationId xmlns:a16="http://schemas.microsoft.com/office/drawing/2014/main" id="{7E7C86F7-3924-43BD-B2CC-43F69C79E89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AE$46:$AK$50" spid="_x0000_s309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8083" y="11598275"/>
              <a:ext cx="5495925" cy="1400175"/>
            </a:xfrm>
            <a:prstGeom prst="rect">
              <a:avLst/>
            </a:prstGeom>
            <a:noFill/>
            <a:ln w="25400">
              <a:solidFill>
                <a:schemeClr val="tx1"/>
              </a:solidFill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27</xdr:col>
      <xdr:colOff>368300</xdr:colOff>
      <xdr:row>36</xdr:row>
      <xdr:rowOff>47625</xdr:rowOff>
    </xdr:from>
    <xdr:to>
      <xdr:col>36</xdr:col>
      <xdr:colOff>771072</xdr:colOff>
      <xdr:row>42</xdr:row>
      <xdr:rowOff>238125</xdr:rowOff>
    </xdr:to>
    <xdr:sp macro="" textlink="">
      <xdr:nvSpPr>
        <xdr:cNvPr id="5" name="四角形吹き出し 1">
          <a:extLst>
            <a:ext uri="{FF2B5EF4-FFF2-40B4-BE49-F238E27FC236}">
              <a16:creationId xmlns:a16="http://schemas.microsoft.com/office/drawing/2014/main" id="{593DFFD8-3A5B-425C-B9C4-0E7188A14A79}"/>
            </a:ext>
          </a:extLst>
        </xdr:cNvPr>
        <xdr:cNvSpPr/>
      </xdr:nvSpPr>
      <xdr:spPr>
        <a:xfrm>
          <a:off x="17573625" y="6959600"/>
          <a:ext cx="7003597" cy="1771650"/>
        </a:xfrm>
        <a:prstGeom prst="wedgeRectCallout">
          <a:avLst>
            <a:gd name="adj1" fmla="val -17932"/>
            <a:gd name="adj2" fmla="val 68460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/>
            <a:t>こちらに、</a:t>
          </a:r>
          <a:endParaRPr kumimoji="1" lang="en-US" altLang="ja-JP" sz="1400" b="1"/>
        </a:p>
        <a:p>
          <a:pPr algn="l"/>
          <a:r>
            <a:rPr kumimoji="1" lang="ja-JP" altLang="en-US" sz="1400" b="1"/>
            <a:t>「１人あたり経費」と「支援人数」をご入力下さい。</a:t>
          </a:r>
          <a:endParaRPr kumimoji="1" lang="en-US" altLang="ja-JP" sz="1400" b="1"/>
        </a:p>
        <a:p>
          <a:pPr algn="l"/>
          <a:r>
            <a:rPr kumimoji="1" lang="ja-JP" altLang="en-US" sz="1400" b="1"/>
            <a:t>入力された内容は、左の＜参考（学年ごとの経費）＞に反映されますので、</a:t>
          </a:r>
          <a:endParaRPr kumimoji="1" lang="en-US" altLang="ja-JP" sz="1400" b="1"/>
        </a:p>
        <a:p>
          <a:pPr algn="l"/>
          <a:r>
            <a:rPr kumimoji="1" lang="ja-JP" altLang="en-US" sz="1400" b="1"/>
            <a:t>総計と見積額が一致するかどうか、ご確認をお願いいたします。</a:t>
          </a:r>
          <a:endParaRPr kumimoji="1" lang="en-US" altLang="ja-JP" sz="1400" b="1"/>
        </a:p>
      </xdr:txBody>
    </xdr:sp>
    <xdr:clientData/>
  </xdr:twoCellAnchor>
  <xdr:twoCellAnchor>
    <xdr:from>
      <xdr:col>16</xdr:col>
      <xdr:colOff>409576</xdr:colOff>
      <xdr:row>17</xdr:row>
      <xdr:rowOff>25400</xdr:rowOff>
    </xdr:from>
    <xdr:to>
      <xdr:col>23</xdr:col>
      <xdr:colOff>133351</xdr:colOff>
      <xdr:row>33</xdr:row>
      <xdr:rowOff>104775</xdr:rowOff>
    </xdr:to>
    <xdr:sp macro="" textlink="">
      <xdr:nvSpPr>
        <xdr:cNvPr id="6" name="線吹き出し 3 (枠付き) 4">
          <a:extLst>
            <a:ext uri="{FF2B5EF4-FFF2-40B4-BE49-F238E27FC236}">
              <a16:creationId xmlns:a16="http://schemas.microsoft.com/office/drawing/2014/main" id="{3B132787-38F4-4AFC-9C91-3935DC1A53A0}"/>
            </a:ext>
          </a:extLst>
        </xdr:cNvPr>
        <xdr:cNvSpPr/>
      </xdr:nvSpPr>
      <xdr:spPr>
        <a:xfrm>
          <a:off x="10274301" y="3857625"/>
          <a:ext cx="4546600" cy="2663825"/>
        </a:xfrm>
        <a:prstGeom prst="borderCallout3">
          <a:avLst>
            <a:gd name="adj1" fmla="val 31121"/>
            <a:gd name="adj2" fmla="val -1897"/>
            <a:gd name="adj3" fmla="val 31642"/>
            <a:gd name="adj4" fmla="val -19397"/>
            <a:gd name="adj5" fmla="val 32854"/>
            <a:gd name="adj6" fmla="val -34392"/>
            <a:gd name="adj7" fmla="val 32328"/>
            <a:gd name="adj8" fmla="val -42950"/>
          </a:avLst>
        </a:prstGeom>
        <a:ln w="69850" cmpd="sng">
          <a:headEnd type="none"/>
          <a:tailEnd type="stealth" w="lg" len="lg"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/>
            <a:t>本シートの</a:t>
          </a:r>
          <a:endParaRPr kumimoji="1" lang="en-US" altLang="ja-JP" sz="2000"/>
        </a:p>
        <a:p>
          <a:pPr algn="l"/>
          <a:r>
            <a:rPr kumimoji="1" lang="ja-JP" altLang="en-US" sz="2000"/>
            <a:t>３年生の人数は数式を設定しておりますので、変更しないで下さい。</a:t>
          </a:r>
          <a:endParaRPr kumimoji="1" lang="en-US" altLang="ja-JP" sz="2000"/>
        </a:p>
        <a:p>
          <a:pPr algn="l"/>
          <a:endParaRPr kumimoji="1" lang="en-US" altLang="ja-JP" sz="1050"/>
        </a:p>
        <a:p>
          <a:pPr algn="l"/>
          <a:endParaRPr kumimoji="1" lang="en-US" altLang="ja-JP" sz="2000"/>
        </a:p>
        <a:p>
          <a:pPr algn="l"/>
          <a:r>
            <a:rPr kumimoji="1" lang="ja-JP" altLang="en-US" sz="2000"/>
            <a:t>３年生☞</a:t>
          </a:r>
          <a:r>
            <a:rPr kumimoji="1" lang="en-US" altLang="ja-JP" sz="2000"/>
            <a:t>R7</a:t>
          </a:r>
          <a:r>
            <a:rPr kumimoji="1" lang="ja-JP" altLang="en-US" sz="2000"/>
            <a:t>年度の２年生と同値</a:t>
          </a:r>
          <a:endParaRPr kumimoji="1" lang="en-US" altLang="ja-JP" sz="2000"/>
        </a:p>
        <a:p>
          <a:pPr algn="l"/>
          <a:endParaRPr kumimoji="1" lang="en-US" altLang="ja-JP" sz="2000"/>
        </a:p>
        <a:p>
          <a:pPr algn="l"/>
          <a:endParaRPr kumimoji="1" lang="en-US" altLang="ja-JP" sz="20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35E462-1F33-43F2-AB46-57DE9DE8EF67}">
  <dimension ref="A1:AK58"/>
  <sheetViews>
    <sheetView tabSelected="1" view="pageBreakPreview" zoomScale="75" zoomScaleNormal="75" zoomScaleSheetLayoutView="75" workbookViewId="0">
      <selection activeCell="H4" sqref="H4:J5"/>
    </sheetView>
  </sheetViews>
  <sheetFormatPr defaultColWidth="9" defaultRowHeight="22.5" customHeight="1" x14ac:dyDescent="0.2"/>
  <cols>
    <col min="1" max="1" width="2.08984375" style="1" customWidth="1"/>
    <col min="2" max="4" width="4.6328125" style="1" customWidth="1"/>
    <col min="5" max="5" width="14.6328125" style="1" customWidth="1"/>
    <col min="6" max="6" width="23.90625" style="1" customWidth="1"/>
    <col min="7" max="7" width="18.26953125" style="1" customWidth="1"/>
    <col min="8" max="8" width="7.7265625" style="1" customWidth="1"/>
    <col min="9" max="9" width="4" style="1" bestFit="1" customWidth="1"/>
    <col min="10" max="10" width="7.7265625" style="1" customWidth="1"/>
    <col min="11" max="11" width="4" style="1" bestFit="1" customWidth="1"/>
    <col min="12" max="12" width="18.26953125" style="1" customWidth="1"/>
    <col min="13" max="13" width="3.26953125" style="1" customWidth="1"/>
    <col min="14" max="14" width="5.90625" style="1" customWidth="1"/>
    <col min="15" max="15" width="5.26953125" style="1" customWidth="1"/>
    <col min="16" max="16" width="12.453125" style="1" customWidth="1"/>
    <col min="17" max="17" width="10.08984375" style="1" bestFit="1" customWidth="1"/>
    <col min="18" max="18" width="11.36328125" style="1" customWidth="1"/>
    <col min="19" max="19" width="11.6328125" style="1" customWidth="1"/>
    <col min="20" max="21" width="9" style="1" customWidth="1"/>
    <col min="22" max="32" width="9" style="1"/>
    <col min="33" max="33" width="15.90625" style="1" bestFit="1" customWidth="1"/>
    <col min="34" max="34" width="10.90625" style="1" bestFit="1" customWidth="1"/>
    <col min="35" max="35" width="13.08984375" style="1" bestFit="1" customWidth="1"/>
    <col min="36" max="36" width="9.36328125" style="1" bestFit="1" customWidth="1"/>
    <col min="37" max="37" width="11.08984375" style="1" bestFit="1" customWidth="1"/>
    <col min="38" max="16384" width="9" style="1"/>
  </cols>
  <sheetData>
    <row r="1" spans="1:19" ht="14" x14ac:dyDescent="0.2">
      <c r="B1" s="92" t="s">
        <v>57</v>
      </c>
      <c r="C1" s="92"/>
      <c r="D1" s="92"/>
    </row>
    <row r="2" spans="1:19" ht="22.5" customHeight="1" x14ac:dyDescent="0.2">
      <c r="H2" s="93" t="s">
        <v>31</v>
      </c>
      <c r="I2" s="93"/>
      <c r="J2" s="93"/>
      <c r="K2" s="93"/>
      <c r="L2" s="93"/>
      <c r="M2" s="93"/>
    </row>
    <row r="3" spans="1:19" ht="14" x14ac:dyDescent="0.2"/>
    <row r="4" spans="1:19" ht="14" x14ac:dyDescent="0.2">
      <c r="H4" s="100" t="s">
        <v>62</v>
      </c>
      <c r="I4" s="100"/>
      <c r="J4" s="100"/>
      <c r="K4" s="101" t="s">
        <v>44</v>
      </c>
      <c r="L4" s="101"/>
      <c r="M4" s="101"/>
    </row>
    <row r="5" spans="1:19" ht="22.5" customHeight="1" x14ac:dyDescent="0.2">
      <c r="H5" s="100"/>
      <c r="I5" s="100"/>
      <c r="J5" s="100"/>
      <c r="K5" s="93" t="s">
        <v>61</v>
      </c>
      <c r="L5" s="93"/>
      <c r="M5" s="93"/>
    </row>
    <row r="6" spans="1:19" ht="14.5" customHeight="1" x14ac:dyDescent="0.2">
      <c r="L6" s="85"/>
      <c r="M6" s="85"/>
    </row>
    <row r="7" spans="1:19" ht="22.5" customHeight="1" x14ac:dyDescent="0.2">
      <c r="A7" s="96" t="s">
        <v>32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</row>
    <row r="8" spans="1:19" ht="14" x14ac:dyDescent="0.2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</row>
    <row r="9" spans="1:19" ht="30" customHeight="1" thickBot="1" x14ac:dyDescent="0.25">
      <c r="A9" s="70"/>
      <c r="B9" s="94" t="s">
        <v>33</v>
      </c>
      <c r="C9" s="94"/>
      <c r="D9" s="94"/>
      <c r="E9" s="95" t="s">
        <v>65</v>
      </c>
      <c r="F9" s="95"/>
      <c r="G9" s="95"/>
      <c r="H9" s="95"/>
      <c r="I9" s="95"/>
      <c r="J9" s="95"/>
      <c r="K9" s="95"/>
      <c r="L9" s="95"/>
      <c r="M9" s="95"/>
    </row>
    <row r="10" spans="1:19" ht="17.5" thickTop="1" thickBot="1" x14ac:dyDescent="0.25">
      <c r="A10" s="2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9" ht="14.5" customHeight="1" thickBo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97" t="s">
        <v>0</v>
      </c>
      <c r="L11" s="98"/>
      <c r="M11" s="99"/>
    </row>
    <row r="12" spans="1:19" s="7" customFormat="1" ht="24" customHeight="1" thickBot="1" x14ac:dyDescent="0.25">
      <c r="A12" s="5"/>
      <c r="B12" s="6">
        <v>1</v>
      </c>
      <c r="C12" s="125" t="s">
        <v>34</v>
      </c>
      <c r="D12" s="125"/>
      <c r="E12" s="126"/>
      <c r="F12" s="127">
        <f>L43</f>
        <v>0</v>
      </c>
      <c r="G12" s="128"/>
      <c r="H12" s="128"/>
      <c r="I12" s="129"/>
      <c r="K12" s="130">
        <f>J16+J23+J30</f>
        <v>0</v>
      </c>
      <c r="L12" s="131"/>
      <c r="M12" s="8" t="s">
        <v>1</v>
      </c>
      <c r="N12" s="108"/>
      <c r="O12" s="5"/>
    </row>
    <row r="13" spans="1:19" s="7" customFormat="1" ht="14.5" customHeight="1" thickBo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N13" s="108"/>
      <c r="O13" s="10"/>
      <c r="P13" s="11"/>
      <c r="Q13" s="12"/>
      <c r="R13" s="13"/>
      <c r="S13" s="13"/>
    </row>
    <row r="14" spans="1:19" s="7" customFormat="1" ht="13.5" thickBot="1" x14ac:dyDescent="0.25">
      <c r="A14" s="5"/>
      <c r="C14" s="109" t="s">
        <v>2</v>
      </c>
      <c r="D14" s="110"/>
      <c r="E14" s="110"/>
      <c r="F14" s="111"/>
      <c r="G14" s="14" t="s">
        <v>3</v>
      </c>
      <c r="H14" s="112" t="s">
        <v>4</v>
      </c>
      <c r="I14" s="113"/>
      <c r="J14" s="112" t="s">
        <v>5</v>
      </c>
      <c r="K14" s="113"/>
      <c r="L14" s="15" t="s">
        <v>6</v>
      </c>
      <c r="N14" s="108"/>
      <c r="O14" s="16"/>
      <c r="P14" s="11"/>
      <c r="Q14" s="12"/>
      <c r="R14" s="13"/>
      <c r="S14" s="13"/>
    </row>
    <row r="15" spans="1:19" s="7" customFormat="1" ht="24" customHeight="1" x14ac:dyDescent="0.2">
      <c r="A15" s="5"/>
      <c r="C15" s="114" t="s">
        <v>7</v>
      </c>
      <c r="D15" s="115"/>
      <c r="E15" s="116"/>
      <c r="F15" s="116"/>
      <c r="G15" s="17"/>
      <c r="H15" s="18"/>
      <c r="I15" s="18"/>
      <c r="J15" s="18"/>
      <c r="K15" s="18"/>
      <c r="L15" s="19">
        <f>SUM(L16:L36)</f>
        <v>0</v>
      </c>
      <c r="N15" s="108"/>
      <c r="O15" s="16"/>
      <c r="P15" s="11"/>
      <c r="Q15" s="12"/>
      <c r="R15" s="13"/>
      <c r="S15" s="13"/>
    </row>
    <row r="16" spans="1:19" s="7" customFormat="1" ht="13" x14ac:dyDescent="0.2">
      <c r="A16" s="5"/>
      <c r="B16" s="5"/>
      <c r="C16" s="117"/>
      <c r="D16" s="121" t="s">
        <v>8</v>
      </c>
      <c r="E16" s="20" t="s">
        <v>9</v>
      </c>
      <c r="F16" s="21" t="s">
        <v>10</v>
      </c>
      <c r="G16" s="22"/>
      <c r="H16" s="23"/>
      <c r="I16" s="24" t="s">
        <v>11</v>
      </c>
      <c r="J16" s="23"/>
      <c r="K16" s="24" t="s">
        <v>1</v>
      </c>
      <c r="L16" s="25">
        <f t="shared" ref="L16:L36" si="0">G16*H16*J16</f>
        <v>0</v>
      </c>
      <c r="N16" s="108"/>
      <c r="O16" s="16"/>
      <c r="P16" s="11"/>
      <c r="Q16" s="12"/>
      <c r="R16" s="13"/>
      <c r="S16" s="13"/>
    </row>
    <row r="17" spans="1:19" s="7" customFormat="1" ht="13" x14ac:dyDescent="0.2">
      <c r="A17" s="5"/>
      <c r="B17" s="5"/>
      <c r="C17" s="118"/>
      <c r="D17" s="122"/>
      <c r="E17" s="20" t="s">
        <v>12</v>
      </c>
      <c r="F17" s="21" t="s">
        <v>10</v>
      </c>
      <c r="G17" s="26"/>
      <c r="H17" s="27"/>
      <c r="I17" s="28" t="s">
        <v>11</v>
      </c>
      <c r="J17" s="23"/>
      <c r="K17" s="24" t="s">
        <v>1</v>
      </c>
      <c r="L17" s="25">
        <f t="shared" si="0"/>
        <v>0</v>
      </c>
      <c r="N17" s="108"/>
      <c r="O17" s="10"/>
      <c r="P17" s="11"/>
      <c r="Q17" s="12"/>
      <c r="R17" s="5"/>
      <c r="S17" s="13"/>
    </row>
    <row r="18" spans="1:19" s="7" customFormat="1" ht="13" x14ac:dyDescent="0.2">
      <c r="A18" s="5"/>
      <c r="B18" s="5"/>
      <c r="C18" s="118"/>
      <c r="D18" s="122"/>
      <c r="E18" s="20" t="s">
        <v>13</v>
      </c>
      <c r="F18" s="21" t="s">
        <v>10</v>
      </c>
      <c r="G18" s="26"/>
      <c r="H18" s="27"/>
      <c r="I18" s="28" t="s">
        <v>11</v>
      </c>
      <c r="J18" s="23"/>
      <c r="K18" s="24" t="s">
        <v>1</v>
      </c>
      <c r="L18" s="25">
        <f t="shared" si="0"/>
        <v>0</v>
      </c>
      <c r="N18" s="108"/>
      <c r="O18" s="10"/>
      <c r="P18" s="11"/>
      <c r="Q18" s="12"/>
      <c r="R18" s="5"/>
      <c r="S18" s="13"/>
    </row>
    <row r="19" spans="1:19" s="7" customFormat="1" ht="13" x14ac:dyDescent="0.2">
      <c r="A19" s="5"/>
      <c r="B19" s="5"/>
      <c r="C19" s="118"/>
      <c r="D19" s="122"/>
      <c r="E19" s="20" t="s">
        <v>14</v>
      </c>
      <c r="F19" s="21" t="s">
        <v>10</v>
      </c>
      <c r="G19" s="26"/>
      <c r="H19" s="27"/>
      <c r="I19" s="28" t="s">
        <v>11</v>
      </c>
      <c r="J19" s="23"/>
      <c r="K19" s="24" t="s">
        <v>1</v>
      </c>
      <c r="L19" s="25">
        <f t="shared" si="0"/>
        <v>0</v>
      </c>
      <c r="N19" s="108"/>
      <c r="O19" s="10"/>
      <c r="P19" s="11"/>
      <c r="Q19" s="12"/>
      <c r="R19" s="5"/>
      <c r="S19" s="13"/>
    </row>
    <row r="20" spans="1:19" s="7" customFormat="1" ht="13" x14ac:dyDescent="0.2">
      <c r="A20" s="5"/>
      <c r="B20" s="5"/>
      <c r="C20" s="118"/>
      <c r="D20" s="122"/>
      <c r="E20" s="20" t="s">
        <v>15</v>
      </c>
      <c r="F20" s="21" t="s">
        <v>16</v>
      </c>
      <c r="G20" s="26"/>
      <c r="H20" s="27"/>
      <c r="I20" s="28" t="s">
        <v>11</v>
      </c>
      <c r="J20" s="23"/>
      <c r="K20" s="24" t="s">
        <v>1</v>
      </c>
      <c r="L20" s="25">
        <f t="shared" si="0"/>
        <v>0</v>
      </c>
      <c r="N20" s="108"/>
      <c r="O20" s="10"/>
      <c r="P20" s="11"/>
      <c r="Q20" s="12"/>
      <c r="R20" s="5"/>
      <c r="S20" s="13"/>
    </row>
    <row r="21" spans="1:19" s="7" customFormat="1" ht="13" x14ac:dyDescent="0.2">
      <c r="A21" s="5"/>
      <c r="B21" s="5"/>
      <c r="C21" s="118"/>
      <c r="D21" s="122"/>
      <c r="E21" s="20" t="s">
        <v>17</v>
      </c>
      <c r="F21" s="21" t="s">
        <v>43</v>
      </c>
      <c r="G21" s="26"/>
      <c r="H21" s="27"/>
      <c r="I21" s="28" t="s">
        <v>11</v>
      </c>
      <c r="J21" s="23"/>
      <c r="K21" s="24" t="s">
        <v>1</v>
      </c>
      <c r="L21" s="25">
        <f t="shared" si="0"/>
        <v>0</v>
      </c>
      <c r="N21" s="108"/>
      <c r="O21" s="10"/>
      <c r="P21" s="11"/>
      <c r="Q21" s="12"/>
      <c r="R21" s="5"/>
      <c r="S21" s="13"/>
    </row>
    <row r="22" spans="1:19" s="7" customFormat="1" ht="13" x14ac:dyDescent="0.2">
      <c r="A22" s="5"/>
      <c r="B22" s="5"/>
      <c r="C22" s="118"/>
      <c r="D22" s="123"/>
      <c r="E22" s="20" t="s">
        <v>18</v>
      </c>
      <c r="F22" s="21" t="s">
        <v>10</v>
      </c>
      <c r="G22" s="26"/>
      <c r="H22" s="27"/>
      <c r="I22" s="28" t="s">
        <v>11</v>
      </c>
      <c r="J22" s="23"/>
      <c r="K22" s="24" t="s">
        <v>1</v>
      </c>
      <c r="L22" s="25">
        <f t="shared" si="0"/>
        <v>0</v>
      </c>
      <c r="N22" s="108"/>
      <c r="O22" s="10"/>
      <c r="P22" s="11"/>
      <c r="Q22" s="12"/>
      <c r="R22" s="5"/>
      <c r="S22" s="13"/>
    </row>
    <row r="23" spans="1:19" s="7" customFormat="1" ht="13" x14ac:dyDescent="0.2">
      <c r="A23" s="5"/>
      <c r="B23" s="5"/>
      <c r="C23" s="118"/>
      <c r="D23" s="121" t="s">
        <v>19</v>
      </c>
      <c r="E23" s="20" t="s">
        <v>9</v>
      </c>
      <c r="F23" s="21" t="s">
        <v>10</v>
      </c>
      <c r="G23" s="26"/>
      <c r="H23" s="27"/>
      <c r="I23" s="28" t="s">
        <v>11</v>
      </c>
      <c r="J23" s="23"/>
      <c r="K23" s="24" t="s">
        <v>1</v>
      </c>
      <c r="L23" s="25">
        <f t="shared" si="0"/>
        <v>0</v>
      </c>
      <c r="N23" s="108"/>
      <c r="O23" s="10"/>
      <c r="P23" s="11"/>
      <c r="Q23" s="12"/>
      <c r="R23" s="5"/>
      <c r="S23" s="13"/>
    </row>
    <row r="24" spans="1:19" s="7" customFormat="1" ht="13" x14ac:dyDescent="0.2">
      <c r="A24" s="5"/>
      <c r="B24" s="5"/>
      <c r="C24" s="118"/>
      <c r="D24" s="122"/>
      <c r="E24" s="29" t="s">
        <v>12</v>
      </c>
      <c r="F24" s="21" t="s">
        <v>10</v>
      </c>
      <c r="G24" s="26"/>
      <c r="H24" s="27"/>
      <c r="I24" s="28" t="s">
        <v>11</v>
      </c>
      <c r="J24" s="23"/>
      <c r="K24" s="24" t="s">
        <v>1</v>
      </c>
      <c r="L24" s="25">
        <f t="shared" si="0"/>
        <v>0</v>
      </c>
      <c r="N24" s="108"/>
      <c r="O24" s="10"/>
      <c r="P24" s="11"/>
      <c r="Q24" s="12"/>
      <c r="R24" s="5"/>
      <c r="S24" s="13"/>
    </row>
    <row r="25" spans="1:19" s="7" customFormat="1" ht="13" x14ac:dyDescent="0.2">
      <c r="A25" s="5"/>
      <c r="B25" s="5"/>
      <c r="C25" s="118"/>
      <c r="D25" s="122"/>
      <c r="E25" s="20" t="s">
        <v>13</v>
      </c>
      <c r="F25" s="21" t="s">
        <v>10</v>
      </c>
      <c r="G25" s="22"/>
      <c r="H25" s="27"/>
      <c r="I25" s="28" t="s">
        <v>11</v>
      </c>
      <c r="J25" s="23"/>
      <c r="K25" s="28" t="s">
        <v>1</v>
      </c>
      <c r="L25" s="25">
        <f t="shared" si="0"/>
        <v>0</v>
      </c>
      <c r="N25" s="108"/>
      <c r="O25" s="16"/>
      <c r="P25" s="11"/>
      <c r="Q25" s="5"/>
      <c r="R25" s="5"/>
      <c r="S25" s="13"/>
    </row>
    <row r="26" spans="1:19" s="7" customFormat="1" ht="13" x14ac:dyDescent="0.2">
      <c r="A26" s="5"/>
      <c r="B26" s="5"/>
      <c r="C26" s="118"/>
      <c r="D26" s="122"/>
      <c r="E26" s="20" t="s">
        <v>14</v>
      </c>
      <c r="F26" s="21" t="s">
        <v>10</v>
      </c>
      <c r="G26" s="22"/>
      <c r="H26" s="27"/>
      <c r="I26" s="28" t="s">
        <v>11</v>
      </c>
      <c r="J26" s="23"/>
      <c r="K26" s="28" t="s">
        <v>1</v>
      </c>
      <c r="L26" s="25">
        <f t="shared" si="0"/>
        <v>0</v>
      </c>
      <c r="N26" s="108"/>
      <c r="O26" s="16"/>
      <c r="P26" s="11"/>
      <c r="Q26" s="5"/>
      <c r="R26" s="5"/>
      <c r="S26" s="13"/>
    </row>
    <row r="27" spans="1:19" s="7" customFormat="1" ht="13" x14ac:dyDescent="0.2">
      <c r="A27" s="5"/>
      <c r="B27" s="5"/>
      <c r="C27" s="118"/>
      <c r="D27" s="122"/>
      <c r="E27" s="20" t="s">
        <v>15</v>
      </c>
      <c r="F27" s="21" t="s">
        <v>16</v>
      </c>
      <c r="G27" s="22"/>
      <c r="H27" s="27"/>
      <c r="I27" s="28" t="s">
        <v>11</v>
      </c>
      <c r="J27" s="23"/>
      <c r="K27" s="28" t="s">
        <v>1</v>
      </c>
      <c r="L27" s="25">
        <f t="shared" si="0"/>
        <v>0</v>
      </c>
      <c r="N27" s="108"/>
      <c r="O27" s="16"/>
      <c r="P27" s="11"/>
      <c r="Q27" s="5"/>
      <c r="R27" s="5"/>
      <c r="S27" s="13"/>
    </row>
    <row r="28" spans="1:19" s="7" customFormat="1" ht="13" x14ac:dyDescent="0.2">
      <c r="A28" s="5"/>
      <c r="B28" s="5"/>
      <c r="C28" s="118"/>
      <c r="D28" s="122"/>
      <c r="E28" s="20" t="s">
        <v>17</v>
      </c>
      <c r="F28" s="21" t="s">
        <v>43</v>
      </c>
      <c r="G28" s="22"/>
      <c r="H28" s="27"/>
      <c r="I28" s="28" t="s">
        <v>11</v>
      </c>
      <c r="J28" s="23"/>
      <c r="K28" s="28" t="s">
        <v>1</v>
      </c>
      <c r="L28" s="25">
        <f t="shared" si="0"/>
        <v>0</v>
      </c>
      <c r="N28" s="108"/>
      <c r="O28" s="16"/>
      <c r="P28" s="30"/>
      <c r="Q28" s="5"/>
      <c r="R28" s="5"/>
      <c r="S28" s="5"/>
    </row>
    <row r="29" spans="1:19" s="7" customFormat="1" ht="13" x14ac:dyDescent="0.2">
      <c r="A29" s="5"/>
      <c r="B29" s="5"/>
      <c r="C29" s="119"/>
      <c r="D29" s="123"/>
      <c r="E29" s="20" t="s">
        <v>18</v>
      </c>
      <c r="F29" s="21" t="s">
        <v>10</v>
      </c>
      <c r="G29" s="22"/>
      <c r="H29" s="27"/>
      <c r="I29" s="28" t="s">
        <v>11</v>
      </c>
      <c r="J29" s="23"/>
      <c r="K29" s="28" t="s">
        <v>1</v>
      </c>
      <c r="L29" s="25">
        <f t="shared" si="0"/>
        <v>0</v>
      </c>
      <c r="N29" s="9"/>
      <c r="O29" s="16"/>
      <c r="P29" s="30"/>
      <c r="Q29" s="5"/>
      <c r="R29" s="5"/>
      <c r="S29" s="5"/>
    </row>
    <row r="30" spans="1:19" s="7" customFormat="1" ht="13" x14ac:dyDescent="0.2">
      <c r="A30" s="5"/>
      <c r="B30" s="5"/>
      <c r="C30" s="119"/>
      <c r="D30" s="121" t="s">
        <v>20</v>
      </c>
      <c r="E30" s="20" t="s">
        <v>9</v>
      </c>
      <c r="F30" s="21" t="s">
        <v>10</v>
      </c>
      <c r="G30" s="22"/>
      <c r="H30" s="27"/>
      <c r="I30" s="28" t="s">
        <v>11</v>
      </c>
      <c r="J30" s="23"/>
      <c r="K30" s="28" t="s">
        <v>1</v>
      </c>
      <c r="L30" s="25">
        <f t="shared" si="0"/>
        <v>0</v>
      </c>
      <c r="N30" s="9"/>
      <c r="O30" s="16"/>
      <c r="P30" s="30"/>
      <c r="Q30" s="5"/>
      <c r="R30" s="5"/>
      <c r="S30" s="5"/>
    </row>
    <row r="31" spans="1:19" s="7" customFormat="1" ht="13" x14ac:dyDescent="0.2">
      <c r="A31" s="5"/>
      <c r="B31" s="5"/>
      <c r="C31" s="119"/>
      <c r="D31" s="122"/>
      <c r="E31" s="20" t="s">
        <v>12</v>
      </c>
      <c r="F31" s="21" t="s">
        <v>10</v>
      </c>
      <c r="G31" s="22"/>
      <c r="H31" s="27"/>
      <c r="I31" s="28" t="s">
        <v>11</v>
      </c>
      <c r="J31" s="23"/>
      <c r="K31" s="28" t="s">
        <v>1</v>
      </c>
      <c r="L31" s="25">
        <f t="shared" si="0"/>
        <v>0</v>
      </c>
      <c r="N31" s="9"/>
      <c r="O31" s="16"/>
      <c r="P31" s="30"/>
      <c r="Q31" s="5"/>
      <c r="R31" s="5"/>
      <c r="S31" s="5"/>
    </row>
    <row r="32" spans="1:19" s="7" customFormat="1" ht="13" x14ac:dyDescent="0.2">
      <c r="A32" s="5"/>
      <c r="B32" s="5"/>
      <c r="C32" s="119"/>
      <c r="D32" s="122"/>
      <c r="E32" s="20" t="s">
        <v>13</v>
      </c>
      <c r="F32" s="21" t="s">
        <v>10</v>
      </c>
      <c r="G32" s="22"/>
      <c r="H32" s="27"/>
      <c r="I32" s="28" t="s">
        <v>11</v>
      </c>
      <c r="J32" s="23"/>
      <c r="K32" s="28" t="s">
        <v>1</v>
      </c>
      <c r="L32" s="25">
        <f t="shared" si="0"/>
        <v>0</v>
      </c>
      <c r="N32" s="9"/>
      <c r="O32" s="16"/>
      <c r="P32" s="30"/>
      <c r="Q32" s="5"/>
      <c r="R32" s="5"/>
      <c r="S32" s="5"/>
    </row>
    <row r="33" spans="1:37" s="7" customFormat="1" ht="13" x14ac:dyDescent="0.2">
      <c r="A33" s="5"/>
      <c r="B33" s="5"/>
      <c r="C33" s="119"/>
      <c r="D33" s="122"/>
      <c r="E33" s="20" t="s">
        <v>14</v>
      </c>
      <c r="F33" s="21" t="s">
        <v>10</v>
      </c>
      <c r="G33" s="22"/>
      <c r="H33" s="27"/>
      <c r="I33" s="28" t="s">
        <v>11</v>
      </c>
      <c r="J33" s="23"/>
      <c r="K33" s="28" t="s">
        <v>1</v>
      </c>
      <c r="L33" s="25">
        <f t="shared" si="0"/>
        <v>0</v>
      </c>
      <c r="N33" s="9"/>
      <c r="O33" s="16"/>
      <c r="P33" s="30"/>
      <c r="Q33" s="5"/>
      <c r="R33" s="5"/>
      <c r="S33" s="5"/>
    </row>
    <row r="34" spans="1:37" s="7" customFormat="1" ht="13" x14ac:dyDescent="0.2">
      <c r="A34" s="5"/>
      <c r="B34" s="5"/>
      <c r="C34" s="119"/>
      <c r="D34" s="122"/>
      <c r="E34" s="20" t="s">
        <v>15</v>
      </c>
      <c r="F34" s="21" t="s">
        <v>16</v>
      </c>
      <c r="G34" s="22"/>
      <c r="H34" s="27"/>
      <c r="I34" s="28" t="s">
        <v>11</v>
      </c>
      <c r="J34" s="23"/>
      <c r="K34" s="28" t="s">
        <v>1</v>
      </c>
      <c r="L34" s="25">
        <f t="shared" si="0"/>
        <v>0</v>
      </c>
      <c r="N34" s="9"/>
      <c r="O34" s="16"/>
      <c r="P34" s="30"/>
      <c r="Q34" s="5"/>
      <c r="R34" s="5"/>
      <c r="S34" s="5"/>
    </row>
    <row r="35" spans="1:37" s="7" customFormat="1" ht="13" x14ac:dyDescent="0.2">
      <c r="A35" s="5"/>
      <c r="B35" s="5"/>
      <c r="C35" s="119"/>
      <c r="D35" s="122"/>
      <c r="E35" s="20" t="s">
        <v>17</v>
      </c>
      <c r="F35" s="21" t="s">
        <v>43</v>
      </c>
      <c r="G35" s="22"/>
      <c r="H35" s="27"/>
      <c r="I35" s="28" t="s">
        <v>11</v>
      </c>
      <c r="J35" s="23"/>
      <c r="K35" s="28" t="s">
        <v>1</v>
      </c>
      <c r="L35" s="25">
        <f t="shared" si="0"/>
        <v>0</v>
      </c>
      <c r="N35" s="9"/>
      <c r="O35" s="16"/>
      <c r="P35" s="30"/>
      <c r="Q35" s="5"/>
      <c r="R35" s="5"/>
      <c r="S35" s="5"/>
    </row>
    <row r="36" spans="1:37" s="7" customFormat="1" ht="13.5" thickBot="1" x14ac:dyDescent="0.25">
      <c r="A36" s="5"/>
      <c r="B36" s="5"/>
      <c r="C36" s="120"/>
      <c r="D36" s="124"/>
      <c r="E36" s="20" t="s">
        <v>18</v>
      </c>
      <c r="F36" s="21" t="s">
        <v>10</v>
      </c>
      <c r="G36" s="31"/>
      <c r="H36" s="32"/>
      <c r="I36" s="33" t="s">
        <v>11</v>
      </c>
      <c r="J36" s="34"/>
      <c r="K36" s="33" t="s">
        <v>1</v>
      </c>
      <c r="L36" s="35">
        <f t="shared" si="0"/>
        <v>0</v>
      </c>
      <c r="N36" s="9"/>
      <c r="O36" s="102"/>
      <c r="P36" s="102"/>
      <c r="Q36" s="102"/>
      <c r="R36" s="102"/>
      <c r="S36" s="13"/>
    </row>
    <row r="37" spans="1:37" ht="24" customHeight="1" x14ac:dyDescent="0.2">
      <c r="A37" s="36"/>
      <c r="B37" s="37"/>
      <c r="C37" s="103" t="s">
        <v>21</v>
      </c>
      <c r="D37" s="104"/>
      <c r="E37" s="105"/>
      <c r="F37" s="105"/>
      <c r="G37" s="38"/>
      <c r="H37" s="38"/>
      <c r="I37" s="38"/>
      <c r="J37" s="38"/>
      <c r="K37" s="39"/>
      <c r="L37" s="40">
        <f>SUM(L38:L39)</f>
        <v>0</v>
      </c>
    </row>
    <row r="38" spans="1:37" ht="14" x14ac:dyDescent="0.2">
      <c r="A38" s="36"/>
      <c r="B38" s="36"/>
      <c r="C38" s="106"/>
      <c r="D38" s="41"/>
      <c r="E38" s="42" t="s">
        <v>22</v>
      </c>
      <c r="F38" s="43" t="s">
        <v>23</v>
      </c>
      <c r="G38" s="44"/>
      <c r="H38" s="45">
        <v>1</v>
      </c>
      <c r="I38" s="46" t="s">
        <v>24</v>
      </c>
      <c r="J38" s="47"/>
      <c r="K38" s="48" t="s">
        <v>25</v>
      </c>
      <c r="L38" s="49">
        <f>G38*H38</f>
        <v>0</v>
      </c>
    </row>
    <row r="39" spans="1:37" ht="14.5" thickBot="1" x14ac:dyDescent="0.25">
      <c r="A39" s="36"/>
      <c r="B39" s="36"/>
      <c r="C39" s="107"/>
      <c r="D39" s="50"/>
      <c r="E39" s="51" t="s">
        <v>26</v>
      </c>
      <c r="F39" s="52"/>
      <c r="G39" s="53"/>
      <c r="H39" s="54">
        <v>1</v>
      </c>
      <c r="I39" s="55" t="s">
        <v>24</v>
      </c>
      <c r="J39" s="56"/>
      <c r="K39" s="57" t="s">
        <v>25</v>
      </c>
      <c r="L39" s="58">
        <f>G39*H39</f>
        <v>0</v>
      </c>
    </row>
    <row r="40" spans="1:37" ht="24" customHeight="1" thickBot="1" x14ac:dyDescent="0.25">
      <c r="A40" s="36"/>
      <c r="B40" s="36"/>
      <c r="C40" s="90" t="s">
        <v>27</v>
      </c>
      <c r="D40" s="90"/>
      <c r="E40" s="90"/>
      <c r="F40" s="90"/>
      <c r="G40" s="90"/>
      <c r="H40" s="90"/>
      <c r="I40" s="90"/>
      <c r="J40" s="90"/>
      <c r="K40" s="91"/>
      <c r="L40" s="59">
        <f>ROUNDDOWN(L37*0.1,)</f>
        <v>0</v>
      </c>
    </row>
    <row r="41" spans="1:37" ht="24" customHeight="1" thickBot="1" x14ac:dyDescent="0.25">
      <c r="A41" s="36"/>
      <c r="B41" s="36"/>
      <c r="C41" s="90" t="s">
        <v>28</v>
      </c>
      <c r="D41" s="90"/>
      <c r="E41" s="90"/>
      <c r="F41" s="90"/>
      <c r="G41" s="90"/>
      <c r="H41" s="90"/>
      <c r="I41" s="90"/>
      <c r="J41" s="90"/>
      <c r="K41" s="91"/>
      <c r="L41" s="59">
        <f>L15+L37+L40</f>
        <v>0</v>
      </c>
    </row>
    <row r="42" spans="1:37" ht="24" customHeight="1" thickBot="1" x14ac:dyDescent="0.25">
      <c r="A42" s="36"/>
      <c r="B42" s="36"/>
      <c r="C42" s="90" t="s">
        <v>29</v>
      </c>
      <c r="D42" s="90"/>
      <c r="E42" s="90"/>
      <c r="F42" s="90"/>
      <c r="G42" s="90"/>
      <c r="H42" s="90"/>
      <c r="I42" s="90"/>
      <c r="J42" s="90"/>
      <c r="K42" s="91"/>
      <c r="L42" s="60">
        <f>ROUNDDOWN(L41*0.1,)</f>
        <v>0</v>
      </c>
    </row>
    <row r="43" spans="1:37" ht="24" customHeight="1" thickBot="1" x14ac:dyDescent="0.25">
      <c r="A43" s="36"/>
      <c r="B43" s="36"/>
      <c r="C43" s="90" t="s">
        <v>30</v>
      </c>
      <c r="D43" s="90"/>
      <c r="E43" s="90"/>
      <c r="F43" s="90"/>
      <c r="G43" s="90"/>
      <c r="H43" s="90"/>
      <c r="I43" s="90"/>
      <c r="J43" s="90"/>
      <c r="K43" s="91"/>
      <c r="L43" s="61">
        <f>SUM(L41:L42)</f>
        <v>0</v>
      </c>
    </row>
    <row r="44" spans="1:37" ht="14" x14ac:dyDescent="0.2">
      <c r="A44" s="36"/>
      <c r="B44" s="36"/>
      <c r="C44" s="62"/>
      <c r="D44" s="62"/>
      <c r="E44" s="63"/>
      <c r="F44" s="64"/>
      <c r="G44" s="65"/>
      <c r="H44" s="62"/>
      <c r="I44" s="62"/>
      <c r="J44" s="66"/>
      <c r="K44" s="62"/>
      <c r="L44" s="67"/>
    </row>
    <row r="45" spans="1:37" s="7" customFormat="1" ht="14" x14ac:dyDescent="0.2">
      <c r="A45" s="1"/>
      <c r="B45" s="72"/>
      <c r="C45" s="84" t="s">
        <v>56</v>
      </c>
      <c r="D45" s="72"/>
      <c r="E45" s="72"/>
      <c r="F45" s="72"/>
      <c r="G45" s="72"/>
      <c r="H45" s="72"/>
      <c r="I45" s="72"/>
    </row>
    <row r="46" spans="1:37" ht="22.5" customHeight="1" x14ac:dyDescent="0.2">
      <c r="A46" s="71"/>
      <c r="B46" s="5"/>
      <c r="C46" s="5"/>
      <c r="D46" s="5"/>
      <c r="E46" s="5"/>
      <c r="F46" s="5"/>
      <c r="G46" s="5"/>
      <c r="H46" s="5"/>
      <c r="I46" s="12"/>
      <c r="R46" s="132" t="s">
        <v>8</v>
      </c>
      <c r="S46" s="132"/>
      <c r="T46" s="132"/>
      <c r="U46" s="132"/>
      <c r="V46" s="132" t="s">
        <v>19</v>
      </c>
      <c r="W46" s="132"/>
      <c r="X46" s="132"/>
      <c r="Y46" s="132"/>
      <c r="Z46" s="132" t="s">
        <v>20</v>
      </c>
      <c r="AA46" s="132"/>
      <c r="AB46" s="132"/>
      <c r="AC46" s="132"/>
      <c r="AE46" s="136" t="s">
        <v>46</v>
      </c>
      <c r="AF46" s="138"/>
      <c r="AG46" s="79" t="s">
        <v>47</v>
      </c>
      <c r="AH46" s="79" t="s">
        <v>48</v>
      </c>
      <c r="AI46" s="79" t="s">
        <v>49</v>
      </c>
      <c r="AJ46" s="139" t="s">
        <v>50</v>
      </c>
      <c r="AK46" s="139" t="s">
        <v>51</v>
      </c>
    </row>
    <row r="47" spans="1:37" ht="21.75" customHeight="1" x14ac:dyDescent="0.2">
      <c r="A47" s="71"/>
      <c r="B47" s="5"/>
      <c r="C47" s="5"/>
      <c r="D47" s="5"/>
      <c r="E47" s="5"/>
      <c r="F47" s="5"/>
      <c r="G47" s="5"/>
      <c r="H47" s="5"/>
      <c r="I47" s="5"/>
      <c r="R47" s="68" t="s">
        <v>35</v>
      </c>
      <c r="S47" s="68" t="s">
        <v>36</v>
      </c>
      <c r="T47" s="68" t="s">
        <v>37</v>
      </c>
      <c r="U47" s="68" t="s">
        <v>38</v>
      </c>
      <c r="V47" s="68" t="s">
        <v>35</v>
      </c>
      <c r="W47" s="68" t="s">
        <v>36</v>
      </c>
      <c r="X47" s="68" t="s">
        <v>37</v>
      </c>
      <c r="Y47" s="68" t="s">
        <v>38</v>
      </c>
      <c r="Z47" s="68" t="s">
        <v>35</v>
      </c>
      <c r="AA47" s="68" t="s">
        <v>36</v>
      </c>
      <c r="AB47" s="68" t="s">
        <v>37</v>
      </c>
      <c r="AC47" s="68" t="s">
        <v>38</v>
      </c>
      <c r="AE47" s="136" t="s">
        <v>52</v>
      </c>
      <c r="AF47" s="138"/>
      <c r="AG47" s="80"/>
      <c r="AH47" s="80"/>
      <c r="AI47" s="80">
        <f>AG47*AH47</f>
        <v>0</v>
      </c>
      <c r="AJ47" s="139"/>
      <c r="AK47" s="139"/>
    </row>
    <row r="48" spans="1:37" ht="21.75" customHeight="1" x14ac:dyDescent="0.2">
      <c r="A48" s="71"/>
      <c r="B48" s="5"/>
      <c r="C48" s="5"/>
      <c r="D48" s="5"/>
      <c r="E48" s="5"/>
      <c r="F48" s="5"/>
      <c r="G48" s="5"/>
      <c r="H48" s="5"/>
      <c r="I48" s="12"/>
      <c r="Q48" s="1" t="s">
        <v>39</v>
      </c>
      <c r="R48" s="73"/>
      <c r="S48" s="74"/>
      <c r="T48" s="75"/>
      <c r="U48" s="76"/>
      <c r="V48" s="73"/>
      <c r="W48" s="74"/>
      <c r="X48" s="75"/>
      <c r="Y48" s="76"/>
      <c r="Z48" s="73"/>
      <c r="AA48" s="74"/>
      <c r="AB48" s="75"/>
      <c r="AC48" s="76"/>
      <c r="AE48" s="136" t="s">
        <v>53</v>
      </c>
      <c r="AF48" s="138"/>
      <c r="AG48" s="80"/>
      <c r="AH48" s="80"/>
      <c r="AI48" s="80">
        <f>AG48*AH48</f>
        <v>0</v>
      </c>
      <c r="AJ48" s="139"/>
      <c r="AK48" s="139"/>
    </row>
    <row r="49" spans="1:37" ht="21.75" customHeight="1" x14ac:dyDescent="0.2">
      <c r="A49" s="71"/>
      <c r="R49" s="74"/>
      <c r="S49" s="74"/>
      <c r="T49" s="75"/>
      <c r="U49" s="76"/>
      <c r="V49" s="74"/>
      <c r="W49" s="74"/>
      <c r="X49" s="75"/>
      <c r="Y49" s="76"/>
      <c r="Z49" s="74"/>
      <c r="AA49" s="74"/>
      <c r="AB49" s="75"/>
      <c r="AC49" s="76"/>
      <c r="AE49" s="136" t="s">
        <v>54</v>
      </c>
      <c r="AF49" s="138"/>
      <c r="AG49" s="80"/>
      <c r="AH49" s="80"/>
      <c r="AI49" s="80">
        <f t="shared" ref="AI49" si="1">AG49*AH49</f>
        <v>0</v>
      </c>
      <c r="AJ49" s="139"/>
      <c r="AK49" s="139"/>
    </row>
    <row r="50" spans="1:37" ht="21.75" customHeight="1" x14ac:dyDescent="0.2">
      <c r="A50" s="71"/>
      <c r="R50" s="74"/>
      <c r="S50" s="74"/>
      <c r="T50" s="75"/>
      <c r="U50" s="76"/>
      <c r="V50" s="74"/>
      <c r="W50" s="74"/>
      <c r="X50" s="75"/>
      <c r="Y50" s="76"/>
      <c r="Z50" s="74"/>
      <c r="AA50" s="74"/>
      <c r="AB50" s="75"/>
      <c r="AC50" s="76"/>
      <c r="AE50" s="136" t="s">
        <v>55</v>
      </c>
      <c r="AF50" s="137"/>
      <c r="AG50" s="138"/>
      <c r="AH50" s="81">
        <f>SUM(AH47:AH49)</f>
        <v>0</v>
      </c>
      <c r="AI50" s="82">
        <f>SUM(AI47:AI49)</f>
        <v>0</v>
      </c>
      <c r="AJ50" s="83">
        <f>ROUNDDOWN(AI50*10%,0)</f>
        <v>0</v>
      </c>
      <c r="AK50" s="82">
        <f>AI50+AJ50</f>
        <v>0</v>
      </c>
    </row>
    <row r="51" spans="1:37" ht="21.75" customHeight="1" x14ac:dyDescent="0.2">
      <c r="A51" s="71"/>
      <c r="R51" s="74"/>
      <c r="S51" s="74"/>
      <c r="T51" s="75"/>
      <c r="U51" s="76"/>
      <c r="V51" s="74"/>
      <c r="W51" s="74"/>
      <c r="X51" s="75"/>
      <c r="Y51" s="76"/>
      <c r="Z51" s="74"/>
      <c r="AA51" s="74"/>
      <c r="AB51" s="75"/>
      <c r="AC51" s="76"/>
    </row>
    <row r="52" spans="1:37" ht="21.75" customHeight="1" x14ac:dyDescent="0.2">
      <c r="A52" s="71"/>
      <c r="R52" s="74"/>
      <c r="S52" s="74"/>
      <c r="T52" s="75"/>
      <c r="U52" s="76"/>
      <c r="V52" s="74"/>
      <c r="W52" s="74"/>
      <c r="X52" s="75"/>
      <c r="Y52" s="76"/>
      <c r="Z52" s="74"/>
      <c r="AA52" s="74"/>
      <c r="AB52" s="75"/>
      <c r="AC52" s="76"/>
    </row>
    <row r="53" spans="1:37" ht="20.5" customHeight="1" x14ac:dyDescent="0.2">
      <c r="R53" s="74"/>
      <c r="S53" s="74"/>
      <c r="T53" s="75"/>
      <c r="U53" s="76"/>
      <c r="V53" s="74"/>
      <c r="W53" s="74"/>
      <c r="X53" s="75"/>
      <c r="Y53" s="76"/>
      <c r="Z53" s="74"/>
      <c r="AA53" s="74"/>
      <c r="AB53" s="75"/>
      <c r="AC53" s="76"/>
    </row>
    <row r="54" spans="1:37" ht="14" x14ac:dyDescent="0.2">
      <c r="C54" s="78" t="s">
        <v>45</v>
      </c>
      <c r="R54" s="133" t="s">
        <v>40</v>
      </c>
      <c r="S54" s="134"/>
      <c r="T54" s="135"/>
      <c r="U54" s="77">
        <f>SUM(U48:U53)</f>
        <v>0</v>
      </c>
      <c r="V54" s="133" t="s">
        <v>41</v>
      </c>
      <c r="W54" s="134"/>
      <c r="X54" s="135"/>
      <c r="Y54" s="77">
        <f>SUM(Y48:Y53)</f>
        <v>0</v>
      </c>
      <c r="Z54" s="133" t="s">
        <v>42</v>
      </c>
      <c r="AA54" s="134"/>
      <c r="AB54" s="135"/>
      <c r="AC54" s="77">
        <f>SUM(AC48:AC53)</f>
        <v>0</v>
      </c>
    </row>
    <row r="55" spans="1:37" ht="21.75" customHeight="1" x14ac:dyDescent="0.2"/>
    <row r="57" spans="1:37" ht="14.5" customHeight="1" x14ac:dyDescent="0.2"/>
    <row r="58" spans="1:37" ht="14.5" customHeight="1" x14ac:dyDescent="0.2"/>
  </sheetData>
  <mergeCells count="42">
    <mergeCell ref="AE50:AG50"/>
    <mergeCell ref="AE46:AF46"/>
    <mergeCell ref="AJ46:AJ49"/>
    <mergeCell ref="AK46:AK49"/>
    <mergeCell ref="AE47:AF47"/>
    <mergeCell ref="AE48:AF48"/>
    <mergeCell ref="AE49:AF49"/>
    <mergeCell ref="R46:U46"/>
    <mergeCell ref="V46:Y46"/>
    <mergeCell ref="Z46:AC46"/>
    <mergeCell ref="R54:T54"/>
    <mergeCell ref="V54:X54"/>
    <mergeCell ref="Z54:AB54"/>
    <mergeCell ref="N12:N28"/>
    <mergeCell ref="C14:F14"/>
    <mergeCell ref="H14:I14"/>
    <mergeCell ref="J14:K14"/>
    <mergeCell ref="C15:F15"/>
    <mergeCell ref="C16:C36"/>
    <mergeCell ref="D16:D22"/>
    <mergeCell ref="D23:D29"/>
    <mergeCell ref="D30:D36"/>
    <mergeCell ref="C12:E12"/>
    <mergeCell ref="F12:I12"/>
    <mergeCell ref="K12:L12"/>
    <mergeCell ref="O36:R36"/>
    <mergeCell ref="C37:F37"/>
    <mergeCell ref="C38:C39"/>
    <mergeCell ref="C40:K40"/>
    <mergeCell ref="C41:K41"/>
    <mergeCell ref="C43:K43"/>
    <mergeCell ref="B1:D1"/>
    <mergeCell ref="H2:I2"/>
    <mergeCell ref="J2:M2"/>
    <mergeCell ref="B9:D9"/>
    <mergeCell ref="E9:M9"/>
    <mergeCell ref="C42:K42"/>
    <mergeCell ref="A7:M7"/>
    <mergeCell ref="K11:M11"/>
    <mergeCell ref="H4:J5"/>
    <mergeCell ref="K4:M4"/>
    <mergeCell ref="K5:M5"/>
  </mergeCells>
  <phoneticPr fontId="3"/>
  <pageMargins left="0.78740157480314965" right="0.59055118110236227" top="0.59055118110236227" bottom="0.59055118110236227" header="0.51181102362204722" footer="0.27559055118110237"/>
  <pageSetup paperSize="9" scale="76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9C9B6-F61D-489B-BE39-43F52A90B209}">
  <dimension ref="A1:AK58"/>
  <sheetViews>
    <sheetView view="pageBreakPreview" zoomScale="75" zoomScaleNormal="75" zoomScaleSheetLayoutView="75" workbookViewId="0">
      <selection activeCell="H6" sqref="H6"/>
    </sheetView>
  </sheetViews>
  <sheetFormatPr defaultColWidth="9" defaultRowHeight="22.5" customHeight="1" x14ac:dyDescent="0.2"/>
  <cols>
    <col min="1" max="1" width="2.08984375" style="1" customWidth="1"/>
    <col min="2" max="4" width="4.6328125" style="1" customWidth="1"/>
    <col min="5" max="5" width="14.6328125" style="1" customWidth="1"/>
    <col min="6" max="6" width="23.90625" style="1" customWidth="1"/>
    <col min="7" max="7" width="18.26953125" style="1" customWidth="1"/>
    <col min="8" max="8" width="7.7265625" style="1" customWidth="1"/>
    <col min="9" max="9" width="4" style="1" bestFit="1" customWidth="1"/>
    <col min="10" max="10" width="7.7265625" style="1" customWidth="1"/>
    <col min="11" max="11" width="4" style="1" bestFit="1" customWidth="1"/>
    <col min="12" max="12" width="18.26953125" style="1" customWidth="1"/>
    <col min="13" max="13" width="3.26953125" style="1" customWidth="1"/>
    <col min="14" max="14" width="5.90625" style="1" customWidth="1"/>
    <col min="15" max="15" width="5.26953125" style="1" customWidth="1"/>
    <col min="16" max="16" width="12.453125" style="1" customWidth="1"/>
    <col min="17" max="17" width="10.08984375" style="1" bestFit="1" customWidth="1"/>
    <col min="18" max="18" width="11.36328125" style="1" customWidth="1"/>
    <col min="19" max="19" width="11.6328125" style="1" customWidth="1"/>
    <col min="20" max="21" width="9" style="1" customWidth="1"/>
    <col min="22" max="32" width="9" style="1"/>
    <col min="33" max="33" width="15.90625" style="1" bestFit="1" customWidth="1"/>
    <col min="34" max="34" width="10.90625" style="1" bestFit="1" customWidth="1"/>
    <col min="35" max="35" width="13.08984375" style="1" bestFit="1" customWidth="1"/>
    <col min="36" max="36" width="9.36328125" style="1" bestFit="1" customWidth="1"/>
    <col min="37" max="37" width="11.08984375" style="1" bestFit="1" customWidth="1"/>
    <col min="38" max="16384" width="9" style="1"/>
  </cols>
  <sheetData>
    <row r="1" spans="1:19" ht="14" x14ac:dyDescent="0.2">
      <c r="B1" s="92" t="s">
        <v>58</v>
      </c>
      <c r="C1" s="92"/>
      <c r="D1" s="92"/>
    </row>
    <row r="2" spans="1:19" ht="22.5" customHeight="1" x14ac:dyDescent="0.2">
      <c r="H2" s="93" t="s">
        <v>31</v>
      </c>
      <c r="I2" s="93"/>
      <c r="J2" s="93">
        <f>'１年目見積書'!J2</f>
        <v>0</v>
      </c>
      <c r="K2" s="93"/>
      <c r="L2" s="93"/>
      <c r="M2" s="93"/>
    </row>
    <row r="3" spans="1:19" ht="14" x14ac:dyDescent="0.2"/>
    <row r="4" spans="1:19" ht="14" x14ac:dyDescent="0.2">
      <c r="H4" s="140" t="s">
        <v>63</v>
      </c>
      <c r="I4" s="140"/>
      <c r="J4" s="140"/>
      <c r="K4" s="141" t="s">
        <v>44</v>
      </c>
      <c r="L4" s="141"/>
      <c r="M4" s="141"/>
    </row>
    <row r="5" spans="1:19" ht="22.5" customHeight="1" x14ac:dyDescent="0.2">
      <c r="H5" s="140"/>
      <c r="I5" s="140"/>
      <c r="J5" s="140"/>
      <c r="K5" s="93" t="s">
        <v>59</v>
      </c>
      <c r="L5" s="93"/>
      <c r="M5" s="93"/>
    </row>
    <row r="6" spans="1:19" ht="14.5" customHeight="1" x14ac:dyDescent="0.2">
      <c r="L6" s="85"/>
      <c r="M6" s="85"/>
    </row>
    <row r="7" spans="1:19" ht="22.5" customHeight="1" x14ac:dyDescent="0.2">
      <c r="A7" s="96" t="s">
        <v>32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</row>
    <row r="8" spans="1:19" ht="14" x14ac:dyDescent="0.2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</row>
    <row r="9" spans="1:19" ht="30" customHeight="1" thickBot="1" x14ac:dyDescent="0.25">
      <c r="A9" s="70"/>
      <c r="B9" s="94" t="s">
        <v>33</v>
      </c>
      <c r="C9" s="94"/>
      <c r="D9" s="94"/>
      <c r="E9" s="95" t="str">
        <f>'１年目見積書'!E9</f>
        <v>子育て総合支援事業（高校生進学チャレンジ支援事業・中部圏域）</v>
      </c>
      <c r="F9" s="95"/>
      <c r="G9" s="95"/>
      <c r="H9" s="95"/>
      <c r="I9" s="95"/>
      <c r="J9" s="95"/>
      <c r="K9" s="95"/>
      <c r="L9" s="95"/>
      <c r="M9" s="95"/>
    </row>
    <row r="10" spans="1:19" ht="17.5" thickTop="1" thickBot="1" x14ac:dyDescent="0.25">
      <c r="A10" s="2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9" ht="14.5" customHeight="1" thickBo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97" t="s">
        <v>0</v>
      </c>
      <c r="L11" s="98"/>
      <c r="M11" s="99"/>
    </row>
    <row r="12" spans="1:19" s="7" customFormat="1" ht="24" customHeight="1" thickBot="1" x14ac:dyDescent="0.25">
      <c r="A12" s="5"/>
      <c r="B12" s="6">
        <v>1</v>
      </c>
      <c r="C12" s="125" t="s">
        <v>34</v>
      </c>
      <c r="D12" s="125"/>
      <c r="E12" s="126"/>
      <c r="F12" s="127">
        <f>L43</f>
        <v>0</v>
      </c>
      <c r="G12" s="128"/>
      <c r="H12" s="128"/>
      <c r="I12" s="129"/>
      <c r="K12" s="130">
        <f>J16+J23+J30</f>
        <v>0</v>
      </c>
      <c r="L12" s="131"/>
      <c r="M12" s="8" t="s">
        <v>1</v>
      </c>
      <c r="N12" s="108"/>
      <c r="O12" s="5"/>
    </row>
    <row r="13" spans="1:19" s="7" customFormat="1" ht="14.5" customHeight="1" thickBo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N13" s="108"/>
      <c r="O13" s="10"/>
      <c r="P13" s="11"/>
      <c r="Q13" s="12"/>
      <c r="R13" s="13"/>
      <c r="S13" s="13"/>
    </row>
    <row r="14" spans="1:19" s="7" customFormat="1" ht="13.5" thickBot="1" x14ac:dyDescent="0.25">
      <c r="A14" s="5"/>
      <c r="C14" s="109" t="s">
        <v>2</v>
      </c>
      <c r="D14" s="110"/>
      <c r="E14" s="110"/>
      <c r="F14" s="111"/>
      <c r="G14" s="14" t="s">
        <v>3</v>
      </c>
      <c r="H14" s="112" t="s">
        <v>4</v>
      </c>
      <c r="I14" s="113"/>
      <c r="J14" s="112" t="s">
        <v>5</v>
      </c>
      <c r="K14" s="113"/>
      <c r="L14" s="15" t="s">
        <v>6</v>
      </c>
      <c r="N14" s="108"/>
      <c r="O14" s="16"/>
      <c r="P14" s="11"/>
      <c r="Q14" s="12"/>
      <c r="R14" s="13"/>
      <c r="S14" s="13"/>
    </row>
    <row r="15" spans="1:19" s="7" customFormat="1" ht="24" customHeight="1" x14ac:dyDescent="0.2">
      <c r="A15" s="5"/>
      <c r="C15" s="114" t="s">
        <v>7</v>
      </c>
      <c r="D15" s="115"/>
      <c r="E15" s="116"/>
      <c r="F15" s="116"/>
      <c r="G15" s="17"/>
      <c r="H15" s="18"/>
      <c r="I15" s="18"/>
      <c r="J15" s="18"/>
      <c r="K15" s="18"/>
      <c r="L15" s="19">
        <f>SUM(L16:L36)</f>
        <v>0</v>
      </c>
      <c r="N15" s="108"/>
      <c r="O15" s="16"/>
      <c r="P15" s="11"/>
      <c r="Q15" s="12"/>
      <c r="R15" s="13"/>
      <c r="S15" s="13"/>
    </row>
    <row r="16" spans="1:19" s="7" customFormat="1" ht="13" x14ac:dyDescent="0.2">
      <c r="A16" s="5"/>
      <c r="B16" s="5"/>
      <c r="C16" s="117"/>
      <c r="D16" s="121" t="s">
        <v>8</v>
      </c>
      <c r="E16" s="20" t="s">
        <v>9</v>
      </c>
      <c r="F16" s="21" t="s">
        <v>10</v>
      </c>
      <c r="G16" s="22"/>
      <c r="H16" s="23"/>
      <c r="I16" s="24" t="s">
        <v>11</v>
      </c>
      <c r="J16" s="23"/>
      <c r="K16" s="24" t="s">
        <v>1</v>
      </c>
      <c r="L16" s="25">
        <f t="shared" ref="L16:L36" si="0">G16*H16*J16</f>
        <v>0</v>
      </c>
      <c r="N16" s="108"/>
      <c r="O16" s="16"/>
      <c r="P16" s="11"/>
      <c r="Q16" s="12"/>
      <c r="R16" s="13"/>
      <c r="S16" s="13"/>
    </row>
    <row r="17" spans="1:19" s="7" customFormat="1" ht="13" x14ac:dyDescent="0.2">
      <c r="A17" s="5"/>
      <c r="B17" s="5"/>
      <c r="C17" s="118"/>
      <c r="D17" s="122"/>
      <c r="E17" s="20" t="s">
        <v>12</v>
      </c>
      <c r="F17" s="21" t="s">
        <v>10</v>
      </c>
      <c r="G17" s="26"/>
      <c r="H17" s="27"/>
      <c r="I17" s="28" t="s">
        <v>11</v>
      </c>
      <c r="J17" s="23"/>
      <c r="K17" s="24" t="s">
        <v>1</v>
      </c>
      <c r="L17" s="25">
        <f t="shared" si="0"/>
        <v>0</v>
      </c>
      <c r="N17" s="108"/>
      <c r="O17" s="10"/>
      <c r="P17" s="11"/>
      <c r="Q17" s="12"/>
      <c r="R17" s="5"/>
      <c r="S17" s="13"/>
    </row>
    <row r="18" spans="1:19" s="7" customFormat="1" ht="13" x14ac:dyDescent="0.2">
      <c r="A18" s="5"/>
      <c r="B18" s="5"/>
      <c r="C18" s="118"/>
      <c r="D18" s="122"/>
      <c r="E18" s="20" t="s">
        <v>13</v>
      </c>
      <c r="F18" s="21" t="s">
        <v>10</v>
      </c>
      <c r="G18" s="26"/>
      <c r="H18" s="27"/>
      <c r="I18" s="28" t="s">
        <v>11</v>
      </c>
      <c r="J18" s="23"/>
      <c r="K18" s="24" t="s">
        <v>1</v>
      </c>
      <c r="L18" s="25">
        <f t="shared" si="0"/>
        <v>0</v>
      </c>
      <c r="N18" s="108"/>
      <c r="O18" s="10"/>
      <c r="P18" s="11"/>
      <c r="Q18" s="12"/>
      <c r="R18" s="5"/>
      <c r="S18" s="13"/>
    </row>
    <row r="19" spans="1:19" s="7" customFormat="1" ht="13" x14ac:dyDescent="0.2">
      <c r="A19" s="5"/>
      <c r="B19" s="5"/>
      <c r="C19" s="118"/>
      <c r="D19" s="122"/>
      <c r="E19" s="20" t="s">
        <v>14</v>
      </c>
      <c r="F19" s="21" t="s">
        <v>10</v>
      </c>
      <c r="G19" s="26"/>
      <c r="H19" s="27"/>
      <c r="I19" s="28" t="s">
        <v>11</v>
      </c>
      <c r="J19" s="23"/>
      <c r="K19" s="24" t="s">
        <v>1</v>
      </c>
      <c r="L19" s="25">
        <f t="shared" si="0"/>
        <v>0</v>
      </c>
      <c r="N19" s="108"/>
      <c r="O19" s="10"/>
      <c r="P19" s="11"/>
      <c r="Q19" s="12"/>
      <c r="R19" s="5"/>
      <c r="S19" s="13"/>
    </row>
    <row r="20" spans="1:19" s="7" customFormat="1" ht="13" x14ac:dyDescent="0.2">
      <c r="A20" s="5"/>
      <c r="B20" s="5"/>
      <c r="C20" s="118"/>
      <c r="D20" s="122"/>
      <c r="E20" s="20" t="s">
        <v>15</v>
      </c>
      <c r="F20" s="21" t="s">
        <v>16</v>
      </c>
      <c r="G20" s="26"/>
      <c r="H20" s="27"/>
      <c r="I20" s="28" t="s">
        <v>11</v>
      </c>
      <c r="J20" s="23"/>
      <c r="K20" s="24" t="s">
        <v>1</v>
      </c>
      <c r="L20" s="25">
        <f t="shared" si="0"/>
        <v>0</v>
      </c>
      <c r="N20" s="108"/>
      <c r="O20" s="10"/>
      <c r="P20" s="11"/>
      <c r="Q20" s="12"/>
      <c r="R20" s="5"/>
      <c r="S20" s="13"/>
    </row>
    <row r="21" spans="1:19" s="7" customFormat="1" ht="13" x14ac:dyDescent="0.2">
      <c r="A21" s="5"/>
      <c r="B21" s="5"/>
      <c r="C21" s="118"/>
      <c r="D21" s="122"/>
      <c r="E21" s="20" t="s">
        <v>17</v>
      </c>
      <c r="F21" s="21" t="s">
        <v>43</v>
      </c>
      <c r="G21" s="26"/>
      <c r="H21" s="27"/>
      <c r="I21" s="28" t="s">
        <v>11</v>
      </c>
      <c r="J21" s="23"/>
      <c r="K21" s="24" t="s">
        <v>1</v>
      </c>
      <c r="L21" s="25">
        <f t="shared" si="0"/>
        <v>0</v>
      </c>
      <c r="N21" s="108"/>
      <c r="O21" s="10"/>
      <c r="P21" s="11"/>
      <c r="Q21" s="12"/>
      <c r="R21" s="5"/>
      <c r="S21" s="13"/>
    </row>
    <row r="22" spans="1:19" s="7" customFormat="1" ht="13" x14ac:dyDescent="0.2">
      <c r="A22" s="5"/>
      <c r="B22" s="5"/>
      <c r="C22" s="118"/>
      <c r="D22" s="123"/>
      <c r="E22" s="20" t="s">
        <v>18</v>
      </c>
      <c r="F22" s="21" t="s">
        <v>10</v>
      </c>
      <c r="G22" s="26"/>
      <c r="H22" s="27"/>
      <c r="I22" s="28" t="s">
        <v>11</v>
      </c>
      <c r="J22" s="23"/>
      <c r="K22" s="24" t="s">
        <v>1</v>
      </c>
      <c r="L22" s="25">
        <f t="shared" si="0"/>
        <v>0</v>
      </c>
      <c r="N22" s="108"/>
      <c r="O22" s="10"/>
      <c r="P22" s="11"/>
      <c r="Q22" s="12"/>
      <c r="R22" s="5"/>
      <c r="S22" s="13"/>
    </row>
    <row r="23" spans="1:19" s="7" customFormat="1" ht="13" x14ac:dyDescent="0.2">
      <c r="A23" s="5"/>
      <c r="B23" s="5"/>
      <c r="C23" s="118"/>
      <c r="D23" s="121" t="s">
        <v>19</v>
      </c>
      <c r="E23" s="20" t="s">
        <v>9</v>
      </c>
      <c r="F23" s="21" t="s">
        <v>10</v>
      </c>
      <c r="G23" s="26"/>
      <c r="H23" s="27"/>
      <c r="I23" s="28" t="s">
        <v>11</v>
      </c>
      <c r="J23" s="86">
        <f>'１年目見積書'!J16</f>
        <v>0</v>
      </c>
      <c r="K23" s="89" t="s">
        <v>1</v>
      </c>
      <c r="L23" s="25">
        <f t="shared" si="0"/>
        <v>0</v>
      </c>
      <c r="N23" s="108"/>
      <c r="O23" s="10"/>
      <c r="P23" s="11"/>
      <c r="Q23" s="12"/>
      <c r="R23" s="5"/>
      <c r="S23" s="13"/>
    </row>
    <row r="24" spans="1:19" s="7" customFormat="1" ht="13" x14ac:dyDescent="0.2">
      <c r="A24" s="5"/>
      <c r="B24" s="5"/>
      <c r="C24" s="118"/>
      <c r="D24" s="122"/>
      <c r="E24" s="29" t="s">
        <v>12</v>
      </c>
      <c r="F24" s="21" t="s">
        <v>10</v>
      </c>
      <c r="G24" s="26"/>
      <c r="H24" s="27"/>
      <c r="I24" s="28" t="s">
        <v>11</v>
      </c>
      <c r="J24" s="86">
        <f>'１年目見積書'!J17</f>
        <v>0</v>
      </c>
      <c r="K24" s="89" t="s">
        <v>1</v>
      </c>
      <c r="L24" s="25">
        <f t="shared" si="0"/>
        <v>0</v>
      </c>
      <c r="N24" s="108"/>
      <c r="O24" s="10"/>
      <c r="P24" s="11"/>
      <c r="Q24" s="12"/>
      <c r="R24" s="5"/>
      <c r="S24" s="13"/>
    </row>
    <row r="25" spans="1:19" s="7" customFormat="1" ht="13" x14ac:dyDescent="0.2">
      <c r="A25" s="5"/>
      <c r="B25" s="5"/>
      <c r="C25" s="118"/>
      <c r="D25" s="122"/>
      <c r="E25" s="20" t="s">
        <v>13</v>
      </c>
      <c r="F25" s="21" t="s">
        <v>10</v>
      </c>
      <c r="G25" s="22"/>
      <c r="H25" s="27"/>
      <c r="I25" s="28" t="s">
        <v>11</v>
      </c>
      <c r="J25" s="86">
        <f>'１年目見積書'!J18</f>
        <v>0</v>
      </c>
      <c r="K25" s="87" t="s">
        <v>1</v>
      </c>
      <c r="L25" s="25">
        <f t="shared" si="0"/>
        <v>0</v>
      </c>
      <c r="N25" s="108"/>
      <c r="O25" s="16"/>
      <c r="P25" s="11"/>
      <c r="Q25" s="5"/>
      <c r="R25" s="5"/>
      <c r="S25" s="13"/>
    </row>
    <row r="26" spans="1:19" s="7" customFormat="1" ht="13" x14ac:dyDescent="0.2">
      <c r="A26" s="5"/>
      <c r="B26" s="5"/>
      <c r="C26" s="118"/>
      <c r="D26" s="122"/>
      <c r="E26" s="20" t="s">
        <v>14</v>
      </c>
      <c r="F26" s="21" t="s">
        <v>10</v>
      </c>
      <c r="G26" s="22"/>
      <c r="H26" s="27"/>
      <c r="I26" s="28" t="s">
        <v>11</v>
      </c>
      <c r="J26" s="86">
        <f>'１年目見積書'!J19</f>
        <v>0</v>
      </c>
      <c r="K26" s="87" t="s">
        <v>1</v>
      </c>
      <c r="L26" s="25">
        <f t="shared" si="0"/>
        <v>0</v>
      </c>
      <c r="N26" s="108"/>
      <c r="O26" s="16"/>
      <c r="P26" s="11"/>
      <c r="Q26" s="5"/>
      <c r="R26" s="5"/>
      <c r="S26" s="13"/>
    </row>
    <row r="27" spans="1:19" s="7" customFormat="1" ht="13" x14ac:dyDescent="0.2">
      <c r="A27" s="5"/>
      <c r="B27" s="5"/>
      <c r="C27" s="118"/>
      <c r="D27" s="122"/>
      <c r="E27" s="20" t="s">
        <v>15</v>
      </c>
      <c r="F27" s="21" t="s">
        <v>16</v>
      </c>
      <c r="G27" s="22"/>
      <c r="H27" s="27"/>
      <c r="I27" s="28" t="s">
        <v>11</v>
      </c>
      <c r="J27" s="86">
        <f>'１年目見積書'!J20</f>
        <v>0</v>
      </c>
      <c r="K27" s="87" t="s">
        <v>1</v>
      </c>
      <c r="L27" s="25">
        <f t="shared" si="0"/>
        <v>0</v>
      </c>
      <c r="N27" s="108"/>
      <c r="O27" s="16"/>
      <c r="P27" s="11"/>
      <c r="Q27" s="5"/>
      <c r="R27" s="5"/>
      <c r="S27" s="13"/>
    </row>
    <row r="28" spans="1:19" s="7" customFormat="1" ht="13" x14ac:dyDescent="0.2">
      <c r="A28" s="5"/>
      <c r="B28" s="5"/>
      <c r="C28" s="118"/>
      <c r="D28" s="122"/>
      <c r="E28" s="20" t="s">
        <v>17</v>
      </c>
      <c r="F28" s="21" t="s">
        <v>43</v>
      </c>
      <c r="G28" s="22"/>
      <c r="H28" s="27"/>
      <c r="I28" s="28" t="s">
        <v>11</v>
      </c>
      <c r="J28" s="86">
        <f>'１年目見積書'!J21</f>
        <v>0</v>
      </c>
      <c r="K28" s="87" t="s">
        <v>1</v>
      </c>
      <c r="L28" s="25">
        <f t="shared" si="0"/>
        <v>0</v>
      </c>
      <c r="N28" s="108"/>
      <c r="O28" s="16"/>
      <c r="P28" s="30"/>
      <c r="Q28" s="5"/>
      <c r="R28" s="5"/>
      <c r="S28" s="5"/>
    </row>
    <row r="29" spans="1:19" s="7" customFormat="1" ht="13" x14ac:dyDescent="0.2">
      <c r="A29" s="5"/>
      <c r="B29" s="5"/>
      <c r="C29" s="119"/>
      <c r="D29" s="123"/>
      <c r="E29" s="20" t="s">
        <v>18</v>
      </c>
      <c r="F29" s="21" t="s">
        <v>10</v>
      </c>
      <c r="G29" s="22"/>
      <c r="H29" s="27"/>
      <c r="I29" s="28" t="s">
        <v>11</v>
      </c>
      <c r="J29" s="86">
        <f>'１年目見積書'!J22</f>
        <v>0</v>
      </c>
      <c r="K29" s="87" t="s">
        <v>1</v>
      </c>
      <c r="L29" s="25">
        <f t="shared" si="0"/>
        <v>0</v>
      </c>
      <c r="N29" s="9"/>
      <c r="O29" s="16"/>
      <c r="P29" s="30"/>
      <c r="Q29" s="5"/>
      <c r="R29" s="5"/>
      <c r="S29" s="5"/>
    </row>
    <row r="30" spans="1:19" s="7" customFormat="1" ht="13" x14ac:dyDescent="0.2">
      <c r="A30" s="5"/>
      <c r="B30" s="5"/>
      <c r="C30" s="119"/>
      <c r="D30" s="121" t="s">
        <v>20</v>
      </c>
      <c r="E30" s="20" t="s">
        <v>9</v>
      </c>
      <c r="F30" s="21" t="s">
        <v>10</v>
      </c>
      <c r="G30" s="22"/>
      <c r="H30" s="27"/>
      <c r="I30" s="28" t="s">
        <v>11</v>
      </c>
      <c r="J30" s="86">
        <f>'１年目見積書'!J23</f>
        <v>0</v>
      </c>
      <c r="K30" s="87" t="s">
        <v>1</v>
      </c>
      <c r="L30" s="25">
        <f t="shared" si="0"/>
        <v>0</v>
      </c>
      <c r="N30" s="9"/>
      <c r="O30" s="16"/>
      <c r="P30" s="30"/>
      <c r="Q30" s="5"/>
      <c r="R30" s="5"/>
      <c r="S30" s="5"/>
    </row>
    <row r="31" spans="1:19" s="7" customFormat="1" ht="13" x14ac:dyDescent="0.2">
      <c r="A31" s="5"/>
      <c r="B31" s="5"/>
      <c r="C31" s="119"/>
      <c r="D31" s="122"/>
      <c r="E31" s="20" t="s">
        <v>12</v>
      </c>
      <c r="F31" s="21" t="s">
        <v>10</v>
      </c>
      <c r="G31" s="22"/>
      <c r="H31" s="27"/>
      <c r="I31" s="28" t="s">
        <v>11</v>
      </c>
      <c r="J31" s="86">
        <f>'１年目見積書'!J24</f>
        <v>0</v>
      </c>
      <c r="K31" s="87" t="s">
        <v>1</v>
      </c>
      <c r="L31" s="25">
        <f t="shared" si="0"/>
        <v>0</v>
      </c>
      <c r="N31" s="9"/>
      <c r="O31" s="16"/>
      <c r="P31" s="30"/>
      <c r="Q31" s="5"/>
      <c r="R31" s="5"/>
      <c r="S31" s="5"/>
    </row>
    <row r="32" spans="1:19" s="7" customFormat="1" ht="13" x14ac:dyDescent="0.2">
      <c r="A32" s="5"/>
      <c r="B32" s="5"/>
      <c r="C32" s="119"/>
      <c r="D32" s="122"/>
      <c r="E32" s="20" t="s">
        <v>13</v>
      </c>
      <c r="F32" s="21" t="s">
        <v>10</v>
      </c>
      <c r="G32" s="22"/>
      <c r="H32" s="27"/>
      <c r="I32" s="28" t="s">
        <v>11</v>
      </c>
      <c r="J32" s="86">
        <f>'１年目見積書'!J25</f>
        <v>0</v>
      </c>
      <c r="K32" s="87" t="s">
        <v>1</v>
      </c>
      <c r="L32" s="25">
        <f t="shared" si="0"/>
        <v>0</v>
      </c>
      <c r="N32" s="9"/>
      <c r="O32" s="16"/>
      <c r="P32" s="30"/>
      <c r="Q32" s="5"/>
      <c r="R32" s="5"/>
      <c r="S32" s="5"/>
    </row>
    <row r="33" spans="1:37" s="7" customFormat="1" ht="13" x14ac:dyDescent="0.2">
      <c r="A33" s="5"/>
      <c r="B33" s="5"/>
      <c r="C33" s="119"/>
      <c r="D33" s="122"/>
      <c r="E33" s="20" t="s">
        <v>14</v>
      </c>
      <c r="F33" s="21" t="s">
        <v>10</v>
      </c>
      <c r="G33" s="22"/>
      <c r="H33" s="27"/>
      <c r="I33" s="28" t="s">
        <v>11</v>
      </c>
      <c r="J33" s="86">
        <f>'１年目見積書'!J26</f>
        <v>0</v>
      </c>
      <c r="K33" s="87" t="s">
        <v>1</v>
      </c>
      <c r="L33" s="25">
        <f t="shared" si="0"/>
        <v>0</v>
      </c>
      <c r="N33" s="9"/>
      <c r="O33" s="16"/>
      <c r="P33" s="30"/>
      <c r="Q33" s="5"/>
      <c r="R33" s="5"/>
      <c r="S33" s="5"/>
    </row>
    <row r="34" spans="1:37" s="7" customFormat="1" ht="13" x14ac:dyDescent="0.2">
      <c r="A34" s="5"/>
      <c r="B34" s="5"/>
      <c r="C34" s="119"/>
      <c r="D34" s="122"/>
      <c r="E34" s="20" t="s">
        <v>15</v>
      </c>
      <c r="F34" s="21" t="s">
        <v>16</v>
      </c>
      <c r="G34" s="22"/>
      <c r="H34" s="27"/>
      <c r="I34" s="28" t="s">
        <v>11</v>
      </c>
      <c r="J34" s="86">
        <f>'１年目見積書'!J27</f>
        <v>0</v>
      </c>
      <c r="K34" s="87" t="s">
        <v>1</v>
      </c>
      <c r="L34" s="25">
        <f t="shared" si="0"/>
        <v>0</v>
      </c>
      <c r="N34" s="9"/>
      <c r="O34" s="16"/>
      <c r="P34" s="30"/>
      <c r="Q34" s="5"/>
      <c r="R34" s="5"/>
      <c r="S34" s="5"/>
    </row>
    <row r="35" spans="1:37" s="7" customFormat="1" ht="13" x14ac:dyDescent="0.2">
      <c r="A35" s="5"/>
      <c r="B35" s="5"/>
      <c r="C35" s="119"/>
      <c r="D35" s="122"/>
      <c r="E35" s="20" t="s">
        <v>17</v>
      </c>
      <c r="F35" s="21" t="s">
        <v>43</v>
      </c>
      <c r="G35" s="22"/>
      <c r="H35" s="27"/>
      <c r="I35" s="28" t="s">
        <v>11</v>
      </c>
      <c r="J35" s="86">
        <f>'１年目見積書'!J28</f>
        <v>0</v>
      </c>
      <c r="K35" s="87" t="s">
        <v>1</v>
      </c>
      <c r="L35" s="25">
        <f t="shared" si="0"/>
        <v>0</v>
      </c>
      <c r="N35" s="9"/>
      <c r="O35" s="16"/>
      <c r="P35" s="30"/>
      <c r="Q35" s="5"/>
      <c r="R35" s="5"/>
      <c r="S35" s="5"/>
    </row>
    <row r="36" spans="1:37" s="7" customFormat="1" ht="13.5" thickBot="1" x14ac:dyDescent="0.25">
      <c r="A36" s="5"/>
      <c r="B36" s="5"/>
      <c r="C36" s="120"/>
      <c r="D36" s="124"/>
      <c r="E36" s="20" t="s">
        <v>18</v>
      </c>
      <c r="F36" s="21" t="s">
        <v>10</v>
      </c>
      <c r="G36" s="31"/>
      <c r="H36" s="32"/>
      <c r="I36" s="33" t="s">
        <v>11</v>
      </c>
      <c r="J36" s="86">
        <f>'１年目見積書'!J29</f>
        <v>0</v>
      </c>
      <c r="K36" s="88" t="s">
        <v>1</v>
      </c>
      <c r="L36" s="35">
        <f t="shared" si="0"/>
        <v>0</v>
      </c>
      <c r="N36" s="9"/>
      <c r="O36" s="102"/>
      <c r="P36" s="102"/>
      <c r="Q36" s="102"/>
      <c r="R36" s="102"/>
      <c r="S36" s="13"/>
    </row>
    <row r="37" spans="1:37" ht="24" customHeight="1" x14ac:dyDescent="0.2">
      <c r="A37" s="36"/>
      <c r="B37" s="37"/>
      <c r="C37" s="103" t="s">
        <v>21</v>
      </c>
      <c r="D37" s="104"/>
      <c r="E37" s="105"/>
      <c r="F37" s="105"/>
      <c r="G37" s="38"/>
      <c r="H37" s="38"/>
      <c r="I37" s="38"/>
      <c r="J37" s="38"/>
      <c r="K37" s="39"/>
      <c r="L37" s="40">
        <f>SUM(L38:L39)</f>
        <v>0</v>
      </c>
    </row>
    <row r="38" spans="1:37" ht="14" x14ac:dyDescent="0.2">
      <c r="A38" s="36"/>
      <c r="B38" s="36"/>
      <c r="C38" s="106"/>
      <c r="D38" s="41"/>
      <c r="E38" s="42" t="s">
        <v>22</v>
      </c>
      <c r="F38" s="43" t="s">
        <v>23</v>
      </c>
      <c r="G38" s="44"/>
      <c r="H38" s="45">
        <v>1</v>
      </c>
      <c r="I38" s="46" t="s">
        <v>24</v>
      </c>
      <c r="J38" s="47"/>
      <c r="K38" s="48" t="s">
        <v>25</v>
      </c>
      <c r="L38" s="49">
        <f>G38*H38</f>
        <v>0</v>
      </c>
    </row>
    <row r="39" spans="1:37" ht="14.5" thickBot="1" x14ac:dyDescent="0.25">
      <c r="A39" s="36"/>
      <c r="B39" s="36"/>
      <c r="C39" s="107"/>
      <c r="D39" s="50"/>
      <c r="E39" s="51" t="s">
        <v>26</v>
      </c>
      <c r="F39" s="52"/>
      <c r="G39" s="53"/>
      <c r="H39" s="54">
        <v>1</v>
      </c>
      <c r="I39" s="55" t="s">
        <v>24</v>
      </c>
      <c r="J39" s="56"/>
      <c r="K39" s="57" t="s">
        <v>25</v>
      </c>
      <c r="L39" s="58">
        <f>G39*H39</f>
        <v>0</v>
      </c>
    </row>
    <row r="40" spans="1:37" ht="24" customHeight="1" thickBot="1" x14ac:dyDescent="0.25">
      <c r="A40" s="36"/>
      <c r="B40" s="36"/>
      <c r="C40" s="90" t="s">
        <v>27</v>
      </c>
      <c r="D40" s="90"/>
      <c r="E40" s="90"/>
      <c r="F40" s="90"/>
      <c r="G40" s="90"/>
      <c r="H40" s="90"/>
      <c r="I40" s="90"/>
      <c r="J40" s="90"/>
      <c r="K40" s="91"/>
      <c r="L40" s="59">
        <f>ROUNDDOWN(L37*0.1,)</f>
        <v>0</v>
      </c>
    </row>
    <row r="41" spans="1:37" ht="24" customHeight="1" thickBot="1" x14ac:dyDescent="0.25">
      <c r="A41" s="36"/>
      <c r="B41" s="36"/>
      <c r="C41" s="90" t="s">
        <v>28</v>
      </c>
      <c r="D41" s="90"/>
      <c r="E41" s="90"/>
      <c r="F41" s="90"/>
      <c r="G41" s="90"/>
      <c r="H41" s="90"/>
      <c r="I41" s="90"/>
      <c r="J41" s="90"/>
      <c r="K41" s="91"/>
      <c r="L41" s="59">
        <f>L15+L37+L40</f>
        <v>0</v>
      </c>
    </row>
    <row r="42" spans="1:37" ht="24" customHeight="1" thickBot="1" x14ac:dyDescent="0.25">
      <c r="A42" s="36"/>
      <c r="B42" s="36"/>
      <c r="C42" s="90" t="s">
        <v>29</v>
      </c>
      <c r="D42" s="90"/>
      <c r="E42" s="90"/>
      <c r="F42" s="90"/>
      <c r="G42" s="90"/>
      <c r="H42" s="90"/>
      <c r="I42" s="90"/>
      <c r="J42" s="90"/>
      <c r="K42" s="91"/>
      <c r="L42" s="60">
        <f>ROUNDDOWN(L41*0.1,)</f>
        <v>0</v>
      </c>
    </row>
    <row r="43" spans="1:37" ht="24" customHeight="1" thickBot="1" x14ac:dyDescent="0.25">
      <c r="A43" s="36"/>
      <c r="B43" s="36"/>
      <c r="C43" s="90" t="s">
        <v>30</v>
      </c>
      <c r="D43" s="90"/>
      <c r="E43" s="90"/>
      <c r="F43" s="90"/>
      <c r="G43" s="90"/>
      <c r="H43" s="90"/>
      <c r="I43" s="90"/>
      <c r="J43" s="90"/>
      <c r="K43" s="91"/>
      <c r="L43" s="61">
        <f>SUM(L41:L42)</f>
        <v>0</v>
      </c>
    </row>
    <row r="44" spans="1:37" ht="14" x14ac:dyDescent="0.2">
      <c r="A44" s="36"/>
      <c r="B44" s="36"/>
      <c r="C44" s="62"/>
      <c r="D44" s="62"/>
      <c r="E44" s="63"/>
      <c r="F44" s="64"/>
      <c r="G44" s="65"/>
      <c r="H44" s="62"/>
      <c r="I44" s="62"/>
      <c r="J44" s="66"/>
      <c r="K44" s="62"/>
      <c r="L44" s="67"/>
    </row>
    <row r="45" spans="1:37" s="7" customFormat="1" ht="14" x14ac:dyDescent="0.2">
      <c r="A45" s="1"/>
      <c r="B45" s="72"/>
      <c r="C45" s="84" t="s">
        <v>56</v>
      </c>
      <c r="D45" s="72"/>
      <c r="E45" s="72"/>
      <c r="F45" s="72"/>
      <c r="G45" s="72"/>
      <c r="H45" s="72"/>
      <c r="I45" s="72"/>
    </row>
    <row r="46" spans="1:37" ht="22.5" customHeight="1" x14ac:dyDescent="0.2">
      <c r="A46" s="71"/>
      <c r="B46" s="5"/>
      <c r="C46" s="5"/>
      <c r="D46" s="5"/>
      <c r="E46" s="5"/>
      <c r="F46" s="5"/>
      <c r="G46" s="5"/>
      <c r="H46" s="5"/>
      <c r="I46" s="12"/>
      <c r="R46" s="132" t="s">
        <v>8</v>
      </c>
      <c r="S46" s="132"/>
      <c r="T46" s="132"/>
      <c r="U46" s="132"/>
      <c r="V46" s="132" t="s">
        <v>19</v>
      </c>
      <c r="W46" s="132"/>
      <c r="X46" s="132"/>
      <c r="Y46" s="132"/>
      <c r="Z46" s="132" t="s">
        <v>20</v>
      </c>
      <c r="AA46" s="132"/>
      <c r="AB46" s="132"/>
      <c r="AC46" s="132"/>
      <c r="AE46" s="136" t="s">
        <v>46</v>
      </c>
      <c r="AF46" s="138"/>
      <c r="AG46" s="79" t="s">
        <v>47</v>
      </c>
      <c r="AH46" s="79" t="s">
        <v>48</v>
      </c>
      <c r="AI46" s="79" t="s">
        <v>49</v>
      </c>
      <c r="AJ46" s="139" t="s">
        <v>50</v>
      </c>
      <c r="AK46" s="139" t="s">
        <v>51</v>
      </c>
    </row>
    <row r="47" spans="1:37" ht="21.75" customHeight="1" x14ac:dyDescent="0.2">
      <c r="A47" s="71"/>
      <c r="B47" s="5"/>
      <c r="C47" s="5"/>
      <c r="D47" s="5"/>
      <c r="E47" s="5"/>
      <c r="F47" s="5"/>
      <c r="G47" s="5"/>
      <c r="H47" s="5"/>
      <c r="I47" s="5"/>
      <c r="R47" s="68" t="s">
        <v>35</v>
      </c>
      <c r="S47" s="68" t="s">
        <v>36</v>
      </c>
      <c r="T47" s="68" t="s">
        <v>37</v>
      </c>
      <c r="U47" s="68" t="s">
        <v>38</v>
      </c>
      <c r="V47" s="68" t="s">
        <v>35</v>
      </c>
      <c r="W47" s="68" t="s">
        <v>36</v>
      </c>
      <c r="X47" s="68" t="s">
        <v>37</v>
      </c>
      <c r="Y47" s="68" t="s">
        <v>38</v>
      </c>
      <c r="Z47" s="68" t="s">
        <v>35</v>
      </c>
      <c r="AA47" s="68" t="s">
        <v>36</v>
      </c>
      <c r="AB47" s="68" t="s">
        <v>37</v>
      </c>
      <c r="AC47" s="68" t="s">
        <v>38</v>
      </c>
      <c r="AE47" s="136" t="s">
        <v>52</v>
      </c>
      <c r="AF47" s="138"/>
      <c r="AG47" s="80"/>
      <c r="AH47" s="80"/>
      <c r="AI47" s="80">
        <f>AG47*AH47</f>
        <v>0</v>
      </c>
      <c r="AJ47" s="139"/>
      <c r="AK47" s="139"/>
    </row>
    <row r="48" spans="1:37" ht="21.75" customHeight="1" x14ac:dyDescent="0.2">
      <c r="A48" s="71"/>
      <c r="B48" s="5"/>
      <c r="C48" s="5"/>
      <c r="D48" s="5"/>
      <c r="E48" s="5"/>
      <c r="F48" s="5"/>
      <c r="G48" s="5"/>
      <c r="H48" s="5"/>
      <c r="I48" s="12"/>
      <c r="Q48" s="1" t="s">
        <v>39</v>
      </c>
      <c r="R48" s="73"/>
      <c r="S48" s="74"/>
      <c r="T48" s="75"/>
      <c r="U48" s="76"/>
      <c r="V48" s="73"/>
      <c r="W48" s="74"/>
      <c r="X48" s="75"/>
      <c r="Y48" s="76"/>
      <c r="Z48" s="73"/>
      <c r="AA48" s="74"/>
      <c r="AB48" s="75"/>
      <c r="AC48" s="76"/>
      <c r="AE48" s="136" t="s">
        <v>53</v>
      </c>
      <c r="AF48" s="138"/>
      <c r="AG48" s="80"/>
      <c r="AH48" s="80">
        <f>J23</f>
        <v>0</v>
      </c>
      <c r="AI48" s="80">
        <f>AG48*AH48</f>
        <v>0</v>
      </c>
      <c r="AJ48" s="139"/>
      <c r="AK48" s="139"/>
    </row>
    <row r="49" spans="1:37" ht="21.75" customHeight="1" x14ac:dyDescent="0.2">
      <c r="A49" s="71"/>
      <c r="R49" s="74"/>
      <c r="S49" s="74"/>
      <c r="T49" s="75"/>
      <c r="U49" s="76"/>
      <c r="V49" s="74"/>
      <c r="W49" s="74"/>
      <c r="X49" s="75"/>
      <c r="Y49" s="76"/>
      <c r="Z49" s="74"/>
      <c r="AA49" s="74"/>
      <c r="AB49" s="75"/>
      <c r="AC49" s="76"/>
      <c r="AE49" s="136" t="s">
        <v>54</v>
      </c>
      <c r="AF49" s="138"/>
      <c r="AG49" s="80"/>
      <c r="AH49" s="80">
        <f>J30</f>
        <v>0</v>
      </c>
      <c r="AI49" s="80">
        <f t="shared" ref="AI49" si="1">AG49*AH49</f>
        <v>0</v>
      </c>
      <c r="AJ49" s="139"/>
      <c r="AK49" s="139"/>
    </row>
    <row r="50" spans="1:37" ht="21.75" customHeight="1" x14ac:dyDescent="0.2">
      <c r="A50" s="71"/>
      <c r="R50" s="74"/>
      <c r="S50" s="74"/>
      <c r="T50" s="75"/>
      <c r="U50" s="76"/>
      <c r="V50" s="74"/>
      <c r="W50" s="74"/>
      <c r="X50" s="75"/>
      <c r="Y50" s="76"/>
      <c r="Z50" s="74"/>
      <c r="AA50" s="74"/>
      <c r="AB50" s="75"/>
      <c r="AC50" s="76"/>
      <c r="AE50" s="136" t="s">
        <v>55</v>
      </c>
      <c r="AF50" s="137"/>
      <c r="AG50" s="138"/>
      <c r="AH50" s="81">
        <f>SUM(AH47:AH49)</f>
        <v>0</v>
      </c>
      <c r="AI50" s="82">
        <f>SUM(AI47:AI49)</f>
        <v>0</v>
      </c>
      <c r="AJ50" s="83">
        <f>ROUNDDOWN(AI50*10%,0)</f>
        <v>0</v>
      </c>
      <c r="AK50" s="82">
        <f>AI50+AJ50</f>
        <v>0</v>
      </c>
    </row>
    <row r="51" spans="1:37" ht="21.75" customHeight="1" x14ac:dyDescent="0.2">
      <c r="A51" s="71"/>
      <c r="R51" s="74"/>
      <c r="S51" s="74"/>
      <c r="T51" s="75"/>
      <c r="U51" s="76"/>
      <c r="V51" s="74"/>
      <c r="W51" s="74"/>
      <c r="X51" s="75"/>
      <c r="Y51" s="76"/>
      <c r="Z51" s="74"/>
      <c r="AA51" s="74"/>
      <c r="AB51" s="75"/>
      <c r="AC51" s="76"/>
    </row>
    <row r="52" spans="1:37" ht="21.75" customHeight="1" x14ac:dyDescent="0.2">
      <c r="A52" s="71"/>
      <c r="R52" s="74"/>
      <c r="S52" s="74"/>
      <c r="T52" s="75"/>
      <c r="U52" s="76"/>
      <c r="V52" s="74"/>
      <c r="W52" s="74"/>
      <c r="X52" s="75"/>
      <c r="Y52" s="76"/>
      <c r="Z52" s="74"/>
      <c r="AA52" s="74"/>
      <c r="AB52" s="75"/>
      <c r="AC52" s="76"/>
    </row>
    <row r="53" spans="1:37" ht="20.5" customHeight="1" x14ac:dyDescent="0.2">
      <c r="R53" s="74"/>
      <c r="S53" s="74"/>
      <c r="T53" s="75"/>
      <c r="U53" s="76"/>
      <c r="V53" s="74"/>
      <c r="W53" s="74"/>
      <c r="X53" s="75"/>
      <c r="Y53" s="76"/>
      <c r="Z53" s="74"/>
      <c r="AA53" s="74"/>
      <c r="AB53" s="75"/>
      <c r="AC53" s="76"/>
    </row>
    <row r="54" spans="1:37" ht="14" x14ac:dyDescent="0.2">
      <c r="C54" s="78" t="s">
        <v>45</v>
      </c>
      <c r="R54" s="133" t="s">
        <v>40</v>
      </c>
      <c r="S54" s="134"/>
      <c r="T54" s="135"/>
      <c r="U54" s="77">
        <f>SUM(U48:U53)</f>
        <v>0</v>
      </c>
      <c r="V54" s="133" t="s">
        <v>41</v>
      </c>
      <c r="W54" s="134"/>
      <c r="X54" s="135"/>
      <c r="Y54" s="77">
        <f>SUM(Y48:Y53)</f>
        <v>0</v>
      </c>
      <c r="Z54" s="133" t="s">
        <v>42</v>
      </c>
      <c r="AA54" s="134"/>
      <c r="AB54" s="135"/>
      <c r="AC54" s="77">
        <f>SUM(AC48:AC53)</f>
        <v>0</v>
      </c>
    </row>
    <row r="55" spans="1:37" ht="21.75" customHeight="1" x14ac:dyDescent="0.2"/>
    <row r="57" spans="1:37" ht="14.5" customHeight="1" x14ac:dyDescent="0.2"/>
    <row r="58" spans="1:37" ht="14.5" customHeight="1" x14ac:dyDescent="0.2"/>
  </sheetData>
  <mergeCells count="42">
    <mergeCell ref="AK46:AK49"/>
    <mergeCell ref="AE47:AF47"/>
    <mergeCell ref="AE48:AF48"/>
    <mergeCell ref="AE49:AF49"/>
    <mergeCell ref="AE50:AG50"/>
    <mergeCell ref="AE46:AF46"/>
    <mergeCell ref="AJ46:AJ49"/>
    <mergeCell ref="R54:T54"/>
    <mergeCell ref="V54:X54"/>
    <mergeCell ref="Z54:AB54"/>
    <mergeCell ref="C43:K43"/>
    <mergeCell ref="R46:U46"/>
    <mergeCell ref="V46:Y46"/>
    <mergeCell ref="Z46:AC46"/>
    <mergeCell ref="O36:R36"/>
    <mergeCell ref="C37:F37"/>
    <mergeCell ref="C38:C39"/>
    <mergeCell ref="C40:K40"/>
    <mergeCell ref="C41:K41"/>
    <mergeCell ref="C42:K42"/>
    <mergeCell ref="N12:N28"/>
    <mergeCell ref="C14:F14"/>
    <mergeCell ref="H14:I14"/>
    <mergeCell ref="J14:K14"/>
    <mergeCell ref="C15:F15"/>
    <mergeCell ref="C16:C36"/>
    <mergeCell ref="D16:D22"/>
    <mergeCell ref="D23:D29"/>
    <mergeCell ref="D30:D36"/>
    <mergeCell ref="A7:M7"/>
    <mergeCell ref="B9:D9"/>
    <mergeCell ref="E9:M9"/>
    <mergeCell ref="K11:M11"/>
    <mergeCell ref="C12:E12"/>
    <mergeCell ref="F12:I12"/>
    <mergeCell ref="K12:L12"/>
    <mergeCell ref="B1:D1"/>
    <mergeCell ref="H2:I2"/>
    <mergeCell ref="J2:M2"/>
    <mergeCell ref="H4:J5"/>
    <mergeCell ref="K4:M4"/>
    <mergeCell ref="K5:M5"/>
  </mergeCells>
  <phoneticPr fontId="3"/>
  <pageMargins left="0.78740157480314965" right="0.59055118110236227" top="0.59055118110236227" bottom="0.59055118110236227" header="0.51181102362204722" footer="0.27559055118110237"/>
  <pageSetup paperSize="9" scale="76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2317F2-AFE7-4A51-890E-566BD279DE86}">
  <dimension ref="A1:AK58"/>
  <sheetViews>
    <sheetView view="pageBreakPreview" zoomScale="75" zoomScaleNormal="75" zoomScaleSheetLayoutView="75" workbookViewId="0">
      <selection activeCell="H6" sqref="H6"/>
    </sheetView>
  </sheetViews>
  <sheetFormatPr defaultColWidth="9" defaultRowHeight="22.5" customHeight="1" x14ac:dyDescent="0.2"/>
  <cols>
    <col min="1" max="1" width="2.08984375" style="1" customWidth="1"/>
    <col min="2" max="4" width="4.6328125" style="1" customWidth="1"/>
    <col min="5" max="5" width="14.6328125" style="1" customWidth="1"/>
    <col min="6" max="6" width="23.90625" style="1" customWidth="1"/>
    <col min="7" max="7" width="18.26953125" style="1" customWidth="1"/>
    <col min="8" max="8" width="7.7265625" style="1" customWidth="1"/>
    <col min="9" max="9" width="4" style="1" bestFit="1" customWidth="1"/>
    <col min="10" max="10" width="7.7265625" style="1" customWidth="1"/>
    <col min="11" max="11" width="4" style="1" bestFit="1" customWidth="1"/>
    <col min="12" max="12" width="18.26953125" style="1" customWidth="1"/>
    <col min="13" max="13" width="3.26953125" style="1" customWidth="1"/>
    <col min="14" max="14" width="5.90625" style="1" customWidth="1"/>
    <col min="15" max="15" width="5.26953125" style="1" customWidth="1"/>
    <col min="16" max="16" width="12.453125" style="1" customWidth="1"/>
    <col min="17" max="17" width="10.08984375" style="1" bestFit="1" customWidth="1"/>
    <col min="18" max="18" width="11.36328125" style="1" customWidth="1"/>
    <col min="19" max="19" width="11.6328125" style="1" customWidth="1"/>
    <col min="20" max="21" width="9" style="1" customWidth="1"/>
    <col min="22" max="32" width="9" style="1"/>
    <col min="33" max="33" width="15.90625" style="1" bestFit="1" customWidth="1"/>
    <col min="34" max="34" width="10.90625" style="1" bestFit="1" customWidth="1"/>
    <col min="35" max="35" width="13.08984375" style="1" bestFit="1" customWidth="1"/>
    <col min="36" max="36" width="9.36328125" style="1" bestFit="1" customWidth="1"/>
    <col min="37" max="37" width="11.08984375" style="1" bestFit="1" customWidth="1"/>
    <col min="38" max="16384" width="9" style="1"/>
  </cols>
  <sheetData>
    <row r="1" spans="1:19" ht="14" x14ac:dyDescent="0.2">
      <c r="B1" s="92" t="s">
        <v>60</v>
      </c>
      <c r="C1" s="92"/>
      <c r="D1" s="92"/>
    </row>
    <row r="2" spans="1:19" ht="22.5" customHeight="1" x14ac:dyDescent="0.2">
      <c r="H2" s="93" t="s">
        <v>31</v>
      </c>
      <c r="I2" s="93"/>
      <c r="J2" s="93">
        <f>'１年目見積書'!J2</f>
        <v>0</v>
      </c>
      <c r="K2" s="93"/>
      <c r="L2" s="93"/>
      <c r="M2" s="93"/>
    </row>
    <row r="3" spans="1:19" ht="14" x14ac:dyDescent="0.2"/>
    <row r="4" spans="1:19" ht="14" x14ac:dyDescent="0.2">
      <c r="H4" s="142" t="s">
        <v>64</v>
      </c>
      <c r="I4" s="142"/>
      <c r="J4" s="142"/>
      <c r="K4" s="143" t="s">
        <v>44</v>
      </c>
      <c r="L4" s="143"/>
      <c r="M4" s="143"/>
    </row>
    <row r="5" spans="1:19" ht="22.5" customHeight="1" x14ac:dyDescent="0.2">
      <c r="H5" s="142"/>
      <c r="I5" s="142"/>
      <c r="J5" s="142"/>
      <c r="K5" s="93" t="s">
        <v>59</v>
      </c>
      <c r="L5" s="93"/>
      <c r="M5" s="93"/>
    </row>
    <row r="6" spans="1:19" ht="14.5" customHeight="1" x14ac:dyDescent="0.2">
      <c r="L6" s="85"/>
      <c r="M6" s="85"/>
    </row>
    <row r="7" spans="1:19" ht="22.5" customHeight="1" x14ac:dyDescent="0.2">
      <c r="A7" s="96" t="s">
        <v>32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</row>
    <row r="8" spans="1:19" ht="14" x14ac:dyDescent="0.2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</row>
    <row r="9" spans="1:19" ht="30" customHeight="1" thickBot="1" x14ac:dyDescent="0.25">
      <c r="A9" s="70"/>
      <c r="B9" s="94" t="s">
        <v>33</v>
      </c>
      <c r="C9" s="94"/>
      <c r="D9" s="94"/>
      <c r="E9" s="95" t="str">
        <f>'１年目見積書'!E9</f>
        <v>子育て総合支援事業（高校生進学チャレンジ支援事業・中部圏域）</v>
      </c>
      <c r="F9" s="95"/>
      <c r="G9" s="95"/>
      <c r="H9" s="95"/>
      <c r="I9" s="95"/>
      <c r="J9" s="95"/>
      <c r="K9" s="95"/>
      <c r="L9" s="95"/>
      <c r="M9" s="95"/>
    </row>
    <row r="10" spans="1:19" ht="17.5" thickTop="1" thickBot="1" x14ac:dyDescent="0.25">
      <c r="A10" s="2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9" ht="14.5" customHeight="1" thickBo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97" t="s">
        <v>0</v>
      </c>
      <c r="L11" s="98"/>
      <c r="M11" s="99"/>
    </row>
    <row r="12" spans="1:19" s="7" customFormat="1" ht="24" customHeight="1" thickBot="1" x14ac:dyDescent="0.25">
      <c r="A12" s="5"/>
      <c r="B12" s="6">
        <v>1</v>
      </c>
      <c r="C12" s="125" t="s">
        <v>34</v>
      </c>
      <c r="D12" s="125"/>
      <c r="E12" s="126"/>
      <c r="F12" s="127">
        <f>L43</f>
        <v>0</v>
      </c>
      <c r="G12" s="128"/>
      <c r="H12" s="128"/>
      <c r="I12" s="129"/>
      <c r="K12" s="130">
        <f>J16+J23+J30</f>
        <v>0</v>
      </c>
      <c r="L12" s="131"/>
      <c r="M12" s="8" t="s">
        <v>1</v>
      </c>
      <c r="N12" s="108"/>
      <c r="O12" s="5"/>
    </row>
    <row r="13" spans="1:19" s="7" customFormat="1" ht="14.5" customHeight="1" thickBo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N13" s="108"/>
      <c r="O13" s="10"/>
      <c r="P13" s="11"/>
      <c r="Q13" s="12"/>
      <c r="R13" s="13"/>
      <c r="S13" s="13"/>
    </row>
    <row r="14" spans="1:19" s="7" customFormat="1" ht="13.5" thickBot="1" x14ac:dyDescent="0.25">
      <c r="A14" s="5"/>
      <c r="C14" s="109" t="s">
        <v>2</v>
      </c>
      <c r="D14" s="110"/>
      <c r="E14" s="110"/>
      <c r="F14" s="111"/>
      <c r="G14" s="14" t="s">
        <v>3</v>
      </c>
      <c r="H14" s="112" t="s">
        <v>4</v>
      </c>
      <c r="I14" s="113"/>
      <c r="J14" s="112" t="s">
        <v>5</v>
      </c>
      <c r="K14" s="113"/>
      <c r="L14" s="15" t="s">
        <v>6</v>
      </c>
      <c r="N14" s="108"/>
      <c r="O14" s="16"/>
      <c r="P14" s="11"/>
      <c r="Q14" s="12"/>
      <c r="R14" s="13"/>
      <c r="S14" s="13"/>
    </row>
    <row r="15" spans="1:19" s="7" customFormat="1" ht="24" customHeight="1" x14ac:dyDescent="0.2">
      <c r="A15" s="5"/>
      <c r="C15" s="114" t="s">
        <v>7</v>
      </c>
      <c r="D15" s="115"/>
      <c r="E15" s="116"/>
      <c r="F15" s="116"/>
      <c r="G15" s="17"/>
      <c r="H15" s="18"/>
      <c r="I15" s="18"/>
      <c r="J15" s="18"/>
      <c r="K15" s="18"/>
      <c r="L15" s="19">
        <f>SUM(L16:L36)</f>
        <v>0</v>
      </c>
      <c r="N15" s="108"/>
      <c r="O15" s="16"/>
      <c r="P15" s="11"/>
      <c r="Q15" s="12"/>
      <c r="R15" s="13"/>
      <c r="S15" s="13"/>
    </row>
    <row r="16" spans="1:19" s="7" customFormat="1" ht="13" x14ac:dyDescent="0.2">
      <c r="A16" s="5"/>
      <c r="B16" s="5"/>
      <c r="C16" s="117"/>
      <c r="D16" s="121" t="s">
        <v>8</v>
      </c>
      <c r="E16" s="20" t="s">
        <v>9</v>
      </c>
      <c r="F16" s="21" t="s">
        <v>10</v>
      </c>
      <c r="G16" s="22"/>
      <c r="H16" s="23"/>
      <c r="I16" s="24" t="s">
        <v>11</v>
      </c>
      <c r="J16" s="23"/>
      <c r="K16" s="24" t="s">
        <v>1</v>
      </c>
      <c r="L16" s="25">
        <f t="shared" ref="L16:L36" si="0">G16*H16*J16</f>
        <v>0</v>
      </c>
      <c r="N16" s="108"/>
      <c r="O16" s="16"/>
      <c r="P16" s="11"/>
      <c r="Q16" s="12"/>
      <c r="R16" s="13"/>
      <c r="S16" s="13"/>
    </row>
    <row r="17" spans="1:19" s="7" customFormat="1" ht="13" x14ac:dyDescent="0.2">
      <c r="A17" s="5"/>
      <c r="B17" s="5"/>
      <c r="C17" s="118"/>
      <c r="D17" s="122"/>
      <c r="E17" s="20" t="s">
        <v>12</v>
      </c>
      <c r="F17" s="21" t="s">
        <v>10</v>
      </c>
      <c r="G17" s="26"/>
      <c r="H17" s="27"/>
      <c r="I17" s="28" t="s">
        <v>11</v>
      </c>
      <c r="J17" s="23"/>
      <c r="K17" s="24" t="s">
        <v>1</v>
      </c>
      <c r="L17" s="25">
        <f t="shared" si="0"/>
        <v>0</v>
      </c>
      <c r="N17" s="108"/>
      <c r="O17" s="10"/>
      <c r="P17" s="11"/>
      <c r="Q17" s="12"/>
      <c r="R17" s="5"/>
      <c r="S17" s="13"/>
    </row>
    <row r="18" spans="1:19" s="7" customFormat="1" ht="13" x14ac:dyDescent="0.2">
      <c r="A18" s="5"/>
      <c r="B18" s="5"/>
      <c r="C18" s="118"/>
      <c r="D18" s="122"/>
      <c r="E18" s="20" t="s">
        <v>13</v>
      </c>
      <c r="F18" s="21" t="s">
        <v>10</v>
      </c>
      <c r="G18" s="26"/>
      <c r="H18" s="27"/>
      <c r="I18" s="28" t="s">
        <v>11</v>
      </c>
      <c r="J18" s="23"/>
      <c r="K18" s="24" t="s">
        <v>1</v>
      </c>
      <c r="L18" s="25">
        <f t="shared" si="0"/>
        <v>0</v>
      </c>
      <c r="N18" s="108"/>
      <c r="O18" s="10"/>
      <c r="P18" s="11"/>
      <c r="Q18" s="12"/>
      <c r="R18" s="5"/>
      <c r="S18" s="13"/>
    </row>
    <row r="19" spans="1:19" s="7" customFormat="1" ht="13" x14ac:dyDescent="0.2">
      <c r="A19" s="5"/>
      <c r="B19" s="5"/>
      <c r="C19" s="118"/>
      <c r="D19" s="122"/>
      <c r="E19" s="20" t="s">
        <v>14</v>
      </c>
      <c r="F19" s="21" t="s">
        <v>10</v>
      </c>
      <c r="G19" s="26"/>
      <c r="H19" s="27"/>
      <c r="I19" s="28" t="s">
        <v>11</v>
      </c>
      <c r="J19" s="23"/>
      <c r="K19" s="24" t="s">
        <v>1</v>
      </c>
      <c r="L19" s="25">
        <f t="shared" si="0"/>
        <v>0</v>
      </c>
      <c r="N19" s="108"/>
      <c r="O19" s="10"/>
      <c r="P19" s="11"/>
      <c r="Q19" s="12"/>
      <c r="R19" s="5"/>
      <c r="S19" s="13"/>
    </row>
    <row r="20" spans="1:19" s="7" customFormat="1" ht="13" x14ac:dyDescent="0.2">
      <c r="A20" s="5"/>
      <c r="B20" s="5"/>
      <c r="C20" s="118"/>
      <c r="D20" s="122"/>
      <c r="E20" s="20" t="s">
        <v>15</v>
      </c>
      <c r="F20" s="21" t="s">
        <v>16</v>
      </c>
      <c r="G20" s="26"/>
      <c r="H20" s="27"/>
      <c r="I20" s="28" t="s">
        <v>11</v>
      </c>
      <c r="J20" s="23"/>
      <c r="K20" s="24" t="s">
        <v>1</v>
      </c>
      <c r="L20" s="25">
        <f t="shared" si="0"/>
        <v>0</v>
      </c>
      <c r="N20" s="108"/>
      <c r="O20" s="10"/>
      <c r="P20" s="11"/>
      <c r="Q20" s="12"/>
      <c r="R20" s="5"/>
      <c r="S20" s="13"/>
    </row>
    <row r="21" spans="1:19" s="7" customFormat="1" ht="13" x14ac:dyDescent="0.2">
      <c r="A21" s="5"/>
      <c r="B21" s="5"/>
      <c r="C21" s="118"/>
      <c r="D21" s="122"/>
      <c r="E21" s="20" t="s">
        <v>17</v>
      </c>
      <c r="F21" s="21" t="s">
        <v>43</v>
      </c>
      <c r="G21" s="26"/>
      <c r="H21" s="27"/>
      <c r="I21" s="28" t="s">
        <v>11</v>
      </c>
      <c r="J21" s="23"/>
      <c r="K21" s="24" t="s">
        <v>1</v>
      </c>
      <c r="L21" s="25">
        <f t="shared" si="0"/>
        <v>0</v>
      </c>
      <c r="N21" s="108"/>
      <c r="O21" s="10"/>
      <c r="P21" s="11"/>
      <c r="Q21" s="12"/>
      <c r="R21" s="5"/>
      <c r="S21" s="13"/>
    </row>
    <row r="22" spans="1:19" s="7" customFormat="1" ht="13" x14ac:dyDescent="0.2">
      <c r="A22" s="5"/>
      <c r="B22" s="5"/>
      <c r="C22" s="118"/>
      <c r="D22" s="123"/>
      <c r="E22" s="20" t="s">
        <v>18</v>
      </c>
      <c r="F22" s="21" t="s">
        <v>10</v>
      </c>
      <c r="G22" s="26"/>
      <c r="H22" s="27"/>
      <c r="I22" s="28" t="s">
        <v>11</v>
      </c>
      <c r="J22" s="23"/>
      <c r="K22" s="24" t="s">
        <v>1</v>
      </c>
      <c r="L22" s="25">
        <f t="shared" si="0"/>
        <v>0</v>
      </c>
      <c r="N22" s="108"/>
      <c r="O22" s="10"/>
      <c r="P22" s="11"/>
      <c r="Q22" s="12"/>
      <c r="R22" s="5"/>
      <c r="S22" s="13"/>
    </row>
    <row r="23" spans="1:19" s="7" customFormat="1" ht="13" x14ac:dyDescent="0.2">
      <c r="A23" s="5"/>
      <c r="B23" s="5"/>
      <c r="C23" s="118"/>
      <c r="D23" s="121" t="s">
        <v>19</v>
      </c>
      <c r="E23" s="20" t="s">
        <v>9</v>
      </c>
      <c r="F23" s="21" t="s">
        <v>10</v>
      </c>
      <c r="G23" s="26"/>
      <c r="H23" s="27"/>
      <c r="I23" s="28" t="s">
        <v>11</v>
      </c>
      <c r="J23" s="23"/>
      <c r="K23" s="24" t="s">
        <v>1</v>
      </c>
      <c r="L23" s="25">
        <f t="shared" si="0"/>
        <v>0</v>
      </c>
      <c r="N23" s="108"/>
      <c r="O23" s="10"/>
      <c r="P23" s="11"/>
      <c r="Q23" s="12"/>
      <c r="R23" s="5"/>
      <c r="S23" s="13"/>
    </row>
    <row r="24" spans="1:19" s="7" customFormat="1" ht="13" x14ac:dyDescent="0.2">
      <c r="A24" s="5"/>
      <c r="B24" s="5"/>
      <c r="C24" s="118"/>
      <c r="D24" s="122"/>
      <c r="E24" s="29" t="s">
        <v>12</v>
      </c>
      <c r="F24" s="21" t="s">
        <v>10</v>
      </c>
      <c r="G24" s="26"/>
      <c r="H24" s="27"/>
      <c r="I24" s="28" t="s">
        <v>11</v>
      </c>
      <c r="J24" s="23"/>
      <c r="K24" s="24" t="s">
        <v>1</v>
      </c>
      <c r="L24" s="25">
        <f t="shared" si="0"/>
        <v>0</v>
      </c>
      <c r="N24" s="108"/>
      <c r="O24" s="10"/>
      <c r="P24" s="11"/>
      <c r="Q24" s="12"/>
      <c r="R24" s="5"/>
      <c r="S24" s="13"/>
    </row>
    <row r="25" spans="1:19" s="7" customFormat="1" ht="13" x14ac:dyDescent="0.2">
      <c r="A25" s="5"/>
      <c r="B25" s="5"/>
      <c r="C25" s="118"/>
      <c r="D25" s="122"/>
      <c r="E25" s="20" t="s">
        <v>13</v>
      </c>
      <c r="F25" s="21" t="s">
        <v>10</v>
      </c>
      <c r="G25" s="22"/>
      <c r="H25" s="27"/>
      <c r="I25" s="28" t="s">
        <v>11</v>
      </c>
      <c r="J25" s="23"/>
      <c r="K25" s="28" t="s">
        <v>1</v>
      </c>
      <c r="L25" s="25">
        <f t="shared" si="0"/>
        <v>0</v>
      </c>
      <c r="N25" s="108"/>
      <c r="O25" s="16"/>
      <c r="P25" s="11"/>
      <c r="Q25" s="5"/>
      <c r="R25" s="5"/>
      <c r="S25" s="13"/>
    </row>
    <row r="26" spans="1:19" s="7" customFormat="1" ht="13" x14ac:dyDescent="0.2">
      <c r="A26" s="5"/>
      <c r="B26" s="5"/>
      <c r="C26" s="118"/>
      <c r="D26" s="122"/>
      <c r="E26" s="20" t="s">
        <v>14</v>
      </c>
      <c r="F26" s="21" t="s">
        <v>10</v>
      </c>
      <c r="G26" s="22"/>
      <c r="H26" s="27"/>
      <c r="I26" s="28" t="s">
        <v>11</v>
      </c>
      <c r="J26" s="23"/>
      <c r="K26" s="28" t="s">
        <v>1</v>
      </c>
      <c r="L26" s="25">
        <f t="shared" si="0"/>
        <v>0</v>
      </c>
      <c r="N26" s="108"/>
      <c r="O26" s="16"/>
      <c r="P26" s="11"/>
      <c r="Q26" s="5"/>
      <c r="R26" s="5"/>
      <c r="S26" s="13"/>
    </row>
    <row r="27" spans="1:19" s="7" customFormat="1" ht="13" x14ac:dyDescent="0.2">
      <c r="A27" s="5"/>
      <c r="B27" s="5"/>
      <c r="C27" s="118"/>
      <c r="D27" s="122"/>
      <c r="E27" s="20" t="s">
        <v>15</v>
      </c>
      <c r="F27" s="21" t="s">
        <v>16</v>
      </c>
      <c r="G27" s="22"/>
      <c r="H27" s="27"/>
      <c r="I27" s="28" t="s">
        <v>11</v>
      </c>
      <c r="J27" s="23"/>
      <c r="K27" s="28" t="s">
        <v>1</v>
      </c>
      <c r="L27" s="25">
        <f t="shared" si="0"/>
        <v>0</v>
      </c>
      <c r="N27" s="108"/>
      <c r="O27" s="16"/>
      <c r="P27" s="11"/>
      <c r="Q27" s="5"/>
      <c r="R27" s="5"/>
      <c r="S27" s="13"/>
    </row>
    <row r="28" spans="1:19" s="7" customFormat="1" ht="13" x14ac:dyDescent="0.2">
      <c r="A28" s="5"/>
      <c r="B28" s="5"/>
      <c r="C28" s="118"/>
      <c r="D28" s="122"/>
      <c r="E28" s="20" t="s">
        <v>17</v>
      </c>
      <c r="F28" s="21" t="s">
        <v>43</v>
      </c>
      <c r="G28" s="22"/>
      <c r="H28" s="27"/>
      <c r="I28" s="28" t="s">
        <v>11</v>
      </c>
      <c r="J28" s="23"/>
      <c r="K28" s="28" t="s">
        <v>1</v>
      </c>
      <c r="L28" s="25">
        <f t="shared" si="0"/>
        <v>0</v>
      </c>
      <c r="N28" s="108"/>
      <c r="O28" s="16"/>
      <c r="P28" s="30"/>
      <c r="Q28" s="5"/>
      <c r="R28" s="5"/>
      <c r="S28" s="5"/>
    </row>
    <row r="29" spans="1:19" s="7" customFormat="1" ht="13" x14ac:dyDescent="0.2">
      <c r="A29" s="5"/>
      <c r="B29" s="5"/>
      <c r="C29" s="119"/>
      <c r="D29" s="123"/>
      <c r="E29" s="20" t="s">
        <v>18</v>
      </c>
      <c r="F29" s="21" t="s">
        <v>10</v>
      </c>
      <c r="G29" s="22"/>
      <c r="H29" s="27"/>
      <c r="I29" s="28" t="s">
        <v>11</v>
      </c>
      <c r="J29" s="23"/>
      <c r="K29" s="28" t="s">
        <v>1</v>
      </c>
      <c r="L29" s="25">
        <f t="shared" si="0"/>
        <v>0</v>
      </c>
      <c r="N29" s="9"/>
      <c r="O29" s="16"/>
      <c r="P29" s="30"/>
      <c r="Q29" s="5"/>
      <c r="R29" s="5"/>
      <c r="S29" s="5"/>
    </row>
    <row r="30" spans="1:19" s="7" customFormat="1" ht="13" x14ac:dyDescent="0.2">
      <c r="A30" s="5"/>
      <c r="B30" s="5"/>
      <c r="C30" s="119"/>
      <c r="D30" s="121" t="s">
        <v>20</v>
      </c>
      <c r="E30" s="20" t="s">
        <v>9</v>
      </c>
      <c r="F30" s="21" t="s">
        <v>10</v>
      </c>
      <c r="G30" s="22"/>
      <c r="H30" s="27"/>
      <c r="I30" s="28" t="s">
        <v>11</v>
      </c>
      <c r="J30" s="86">
        <f>'２年目見積書'!J23</f>
        <v>0</v>
      </c>
      <c r="K30" s="87" t="s">
        <v>1</v>
      </c>
      <c r="L30" s="25">
        <f t="shared" si="0"/>
        <v>0</v>
      </c>
      <c r="N30" s="9"/>
      <c r="O30" s="16"/>
      <c r="P30" s="30"/>
      <c r="Q30" s="5"/>
      <c r="R30" s="5"/>
      <c r="S30" s="5"/>
    </row>
    <row r="31" spans="1:19" s="7" customFormat="1" ht="13" x14ac:dyDescent="0.2">
      <c r="A31" s="5"/>
      <c r="B31" s="5"/>
      <c r="C31" s="119"/>
      <c r="D31" s="122"/>
      <c r="E31" s="20" t="s">
        <v>12</v>
      </c>
      <c r="F31" s="21" t="s">
        <v>10</v>
      </c>
      <c r="G31" s="22"/>
      <c r="H31" s="27"/>
      <c r="I31" s="28" t="s">
        <v>11</v>
      </c>
      <c r="J31" s="86">
        <f>'２年目見積書'!J24</f>
        <v>0</v>
      </c>
      <c r="K31" s="87" t="s">
        <v>1</v>
      </c>
      <c r="L31" s="25">
        <f t="shared" si="0"/>
        <v>0</v>
      </c>
      <c r="N31" s="9"/>
      <c r="O31" s="16"/>
      <c r="P31" s="30"/>
      <c r="Q31" s="5"/>
      <c r="R31" s="5"/>
      <c r="S31" s="5"/>
    </row>
    <row r="32" spans="1:19" s="7" customFormat="1" ht="13" x14ac:dyDescent="0.2">
      <c r="A32" s="5"/>
      <c r="B32" s="5"/>
      <c r="C32" s="119"/>
      <c r="D32" s="122"/>
      <c r="E32" s="20" t="s">
        <v>13</v>
      </c>
      <c r="F32" s="21" t="s">
        <v>10</v>
      </c>
      <c r="G32" s="22"/>
      <c r="H32" s="27"/>
      <c r="I32" s="28" t="s">
        <v>11</v>
      </c>
      <c r="J32" s="86">
        <f>'２年目見積書'!J25</f>
        <v>0</v>
      </c>
      <c r="K32" s="87" t="s">
        <v>1</v>
      </c>
      <c r="L32" s="25">
        <f t="shared" si="0"/>
        <v>0</v>
      </c>
      <c r="N32" s="9"/>
      <c r="O32" s="16"/>
      <c r="P32" s="30"/>
      <c r="Q32" s="5"/>
      <c r="R32" s="5"/>
      <c r="S32" s="5"/>
    </row>
    <row r="33" spans="1:37" s="7" customFormat="1" ht="13" x14ac:dyDescent="0.2">
      <c r="A33" s="5"/>
      <c r="B33" s="5"/>
      <c r="C33" s="119"/>
      <c r="D33" s="122"/>
      <c r="E33" s="20" t="s">
        <v>14</v>
      </c>
      <c r="F33" s="21" t="s">
        <v>10</v>
      </c>
      <c r="G33" s="22"/>
      <c r="H33" s="27"/>
      <c r="I33" s="28" t="s">
        <v>11</v>
      </c>
      <c r="J33" s="86">
        <f>'２年目見積書'!J26</f>
        <v>0</v>
      </c>
      <c r="K33" s="87" t="s">
        <v>1</v>
      </c>
      <c r="L33" s="25">
        <f t="shared" si="0"/>
        <v>0</v>
      </c>
      <c r="N33" s="9"/>
      <c r="O33" s="16"/>
      <c r="P33" s="30"/>
      <c r="Q33" s="5"/>
      <c r="R33" s="5"/>
      <c r="S33" s="5"/>
    </row>
    <row r="34" spans="1:37" s="7" customFormat="1" ht="13" x14ac:dyDescent="0.2">
      <c r="A34" s="5"/>
      <c r="B34" s="5"/>
      <c r="C34" s="119"/>
      <c r="D34" s="122"/>
      <c r="E34" s="20" t="s">
        <v>15</v>
      </c>
      <c r="F34" s="21" t="s">
        <v>16</v>
      </c>
      <c r="G34" s="22"/>
      <c r="H34" s="27"/>
      <c r="I34" s="28" t="s">
        <v>11</v>
      </c>
      <c r="J34" s="86">
        <f>'２年目見積書'!J27</f>
        <v>0</v>
      </c>
      <c r="K34" s="87" t="s">
        <v>1</v>
      </c>
      <c r="L34" s="25">
        <f t="shared" si="0"/>
        <v>0</v>
      </c>
      <c r="N34" s="9"/>
      <c r="O34" s="16"/>
      <c r="P34" s="30"/>
      <c r="Q34" s="5"/>
      <c r="R34" s="5"/>
      <c r="S34" s="5"/>
    </row>
    <row r="35" spans="1:37" s="7" customFormat="1" ht="13" x14ac:dyDescent="0.2">
      <c r="A35" s="5"/>
      <c r="B35" s="5"/>
      <c r="C35" s="119"/>
      <c r="D35" s="122"/>
      <c r="E35" s="20" t="s">
        <v>17</v>
      </c>
      <c r="F35" s="21" t="s">
        <v>43</v>
      </c>
      <c r="G35" s="22"/>
      <c r="H35" s="27"/>
      <c r="I35" s="28" t="s">
        <v>11</v>
      </c>
      <c r="J35" s="86">
        <f>'２年目見積書'!J28</f>
        <v>0</v>
      </c>
      <c r="K35" s="87" t="s">
        <v>1</v>
      </c>
      <c r="L35" s="25">
        <f t="shared" si="0"/>
        <v>0</v>
      </c>
      <c r="N35" s="9"/>
      <c r="O35" s="16"/>
      <c r="P35" s="30"/>
      <c r="Q35" s="5"/>
      <c r="R35" s="5"/>
      <c r="S35" s="5"/>
    </row>
    <row r="36" spans="1:37" s="7" customFormat="1" ht="13.5" thickBot="1" x14ac:dyDescent="0.25">
      <c r="A36" s="5"/>
      <c r="B36" s="5"/>
      <c r="C36" s="120"/>
      <c r="D36" s="124"/>
      <c r="E36" s="20" t="s">
        <v>18</v>
      </c>
      <c r="F36" s="21" t="s">
        <v>10</v>
      </c>
      <c r="G36" s="31"/>
      <c r="H36" s="32"/>
      <c r="I36" s="33" t="s">
        <v>11</v>
      </c>
      <c r="J36" s="86">
        <f>'２年目見積書'!J29</f>
        <v>0</v>
      </c>
      <c r="K36" s="88" t="s">
        <v>1</v>
      </c>
      <c r="L36" s="35">
        <f t="shared" si="0"/>
        <v>0</v>
      </c>
      <c r="N36" s="9"/>
      <c r="O36" s="102"/>
      <c r="P36" s="102"/>
      <c r="Q36" s="102"/>
      <c r="R36" s="102"/>
      <c r="S36" s="13"/>
    </row>
    <row r="37" spans="1:37" ht="24" customHeight="1" x14ac:dyDescent="0.2">
      <c r="A37" s="36"/>
      <c r="B37" s="37"/>
      <c r="C37" s="103" t="s">
        <v>21</v>
      </c>
      <c r="D37" s="104"/>
      <c r="E37" s="105"/>
      <c r="F37" s="105"/>
      <c r="G37" s="38"/>
      <c r="H37" s="38"/>
      <c r="I37" s="38"/>
      <c r="J37" s="38"/>
      <c r="K37" s="39"/>
      <c r="L37" s="40">
        <f>SUM(L38:L39)</f>
        <v>0</v>
      </c>
    </row>
    <row r="38" spans="1:37" ht="14" x14ac:dyDescent="0.2">
      <c r="A38" s="36"/>
      <c r="B38" s="36"/>
      <c r="C38" s="106"/>
      <c r="D38" s="41"/>
      <c r="E38" s="42" t="s">
        <v>22</v>
      </c>
      <c r="F38" s="43" t="s">
        <v>23</v>
      </c>
      <c r="G38" s="44"/>
      <c r="H38" s="45">
        <v>1</v>
      </c>
      <c r="I38" s="46" t="s">
        <v>24</v>
      </c>
      <c r="J38" s="47"/>
      <c r="K38" s="48" t="s">
        <v>25</v>
      </c>
      <c r="L38" s="49">
        <f>G38*H38</f>
        <v>0</v>
      </c>
    </row>
    <row r="39" spans="1:37" ht="14.5" thickBot="1" x14ac:dyDescent="0.25">
      <c r="A39" s="36"/>
      <c r="B39" s="36"/>
      <c r="C39" s="107"/>
      <c r="D39" s="50"/>
      <c r="E39" s="51" t="s">
        <v>26</v>
      </c>
      <c r="F39" s="52"/>
      <c r="G39" s="53"/>
      <c r="H39" s="54">
        <v>1</v>
      </c>
      <c r="I39" s="55" t="s">
        <v>24</v>
      </c>
      <c r="J39" s="56"/>
      <c r="K39" s="57" t="s">
        <v>25</v>
      </c>
      <c r="L39" s="58">
        <f>G39*H39</f>
        <v>0</v>
      </c>
    </row>
    <row r="40" spans="1:37" ht="24" customHeight="1" thickBot="1" x14ac:dyDescent="0.25">
      <c r="A40" s="36"/>
      <c r="B40" s="36"/>
      <c r="C40" s="90" t="s">
        <v>27</v>
      </c>
      <c r="D40" s="90"/>
      <c r="E40" s="90"/>
      <c r="F40" s="90"/>
      <c r="G40" s="90"/>
      <c r="H40" s="90"/>
      <c r="I40" s="90"/>
      <c r="J40" s="90"/>
      <c r="K40" s="91"/>
      <c r="L40" s="59">
        <f>ROUNDDOWN(L37*0.1,)</f>
        <v>0</v>
      </c>
    </row>
    <row r="41" spans="1:37" ht="24" customHeight="1" thickBot="1" x14ac:dyDescent="0.25">
      <c r="A41" s="36"/>
      <c r="B41" s="36"/>
      <c r="C41" s="90" t="s">
        <v>28</v>
      </c>
      <c r="D41" s="90"/>
      <c r="E41" s="90"/>
      <c r="F41" s="90"/>
      <c r="G41" s="90"/>
      <c r="H41" s="90"/>
      <c r="I41" s="90"/>
      <c r="J41" s="90"/>
      <c r="K41" s="91"/>
      <c r="L41" s="59">
        <f>L15+L37+L40</f>
        <v>0</v>
      </c>
    </row>
    <row r="42" spans="1:37" ht="24" customHeight="1" thickBot="1" x14ac:dyDescent="0.25">
      <c r="A42" s="36"/>
      <c r="B42" s="36"/>
      <c r="C42" s="90" t="s">
        <v>29</v>
      </c>
      <c r="D42" s="90"/>
      <c r="E42" s="90"/>
      <c r="F42" s="90"/>
      <c r="G42" s="90"/>
      <c r="H42" s="90"/>
      <c r="I42" s="90"/>
      <c r="J42" s="90"/>
      <c r="K42" s="91"/>
      <c r="L42" s="60">
        <f>ROUNDDOWN(L41*0.1,)</f>
        <v>0</v>
      </c>
    </row>
    <row r="43" spans="1:37" ht="24" customHeight="1" thickBot="1" x14ac:dyDescent="0.25">
      <c r="A43" s="36"/>
      <c r="B43" s="36"/>
      <c r="C43" s="90" t="s">
        <v>30</v>
      </c>
      <c r="D43" s="90"/>
      <c r="E43" s="90"/>
      <c r="F43" s="90"/>
      <c r="G43" s="90"/>
      <c r="H43" s="90"/>
      <c r="I43" s="90"/>
      <c r="J43" s="90"/>
      <c r="K43" s="91"/>
      <c r="L43" s="61">
        <f>SUM(L41:L42)</f>
        <v>0</v>
      </c>
    </row>
    <row r="44" spans="1:37" ht="14" x14ac:dyDescent="0.2">
      <c r="A44" s="36"/>
      <c r="B44" s="36"/>
      <c r="C44" s="62"/>
      <c r="D44" s="62"/>
      <c r="E44" s="63"/>
      <c r="F44" s="64"/>
      <c r="G44" s="65"/>
      <c r="H44" s="62"/>
      <c r="I44" s="62"/>
      <c r="J44" s="66"/>
      <c r="K44" s="62"/>
      <c r="L44" s="67"/>
    </row>
    <row r="45" spans="1:37" s="7" customFormat="1" ht="14" x14ac:dyDescent="0.2">
      <c r="A45" s="1"/>
      <c r="B45" s="72"/>
      <c r="C45" s="84" t="s">
        <v>56</v>
      </c>
      <c r="D45" s="72"/>
      <c r="E45" s="72"/>
      <c r="F45" s="72"/>
      <c r="G45" s="72"/>
      <c r="H45" s="72"/>
      <c r="I45" s="72"/>
    </row>
    <row r="46" spans="1:37" ht="22.5" customHeight="1" x14ac:dyDescent="0.2">
      <c r="A46" s="71"/>
      <c r="B46" s="5"/>
      <c r="C46" s="5"/>
      <c r="D46" s="5"/>
      <c r="E46" s="5"/>
      <c r="F46" s="5"/>
      <c r="G46" s="5"/>
      <c r="H46" s="5"/>
      <c r="I46" s="12"/>
      <c r="R46" s="132" t="s">
        <v>8</v>
      </c>
      <c r="S46" s="132"/>
      <c r="T46" s="132"/>
      <c r="U46" s="132"/>
      <c r="V46" s="132" t="s">
        <v>19</v>
      </c>
      <c r="W46" s="132"/>
      <c r="X46" s="132"/>
      <c r="Y46" s="132"/>
      <c r="Z46" s="132" t="s">
        <v>20</v>
      </c>
      <c r="AA46" s="132"/>
      <c r="AB46" s="132"/>
      <c r="AC46" s="132"/>
      <c r="AE46" s="136" t="s">
        <v>46</v>
      </c>
      <c r="AF46" s="138"/>
      <c r="AG46" s="79" t="s">
        <v>47</v>
      </c>
      <c r="AH46" s="79" t="s">
        <v>48</v>
      </c>
      <c r="AI46" s="79" t="s">
        <v>49</v>
      </c>
      <c r="AJ46" s="139" t="s">
        <v>50</v>
      </c>
      <c r="AK46" s="139" t="s">
        <v>51</v>
      </c>
    </row>
    <row r="47" spans="1:37" ht="21.75" customHeight="1" x14ac:dyDescent="0.2">
      <c r="A47" s="71"/>
      <c r="B47" s="5"/>
      <c r="C47" s="5"/>
      <c r="D47" s="5"/>
      <c r="E47" s="5"/>
      <c r="F47" s="5"/>
      <c r="G47" s="5"/>
      <c r="H47" s="5"/>
      <c r="I47" s="5"/>
      <c r="R47" s="68" t="s">
        <v>35</v>
      </c>
      <c r="S47" s="68" t="s">
        <v>36</v>
      </c>
      <c r="T47" s="68" t="s">
        <v>37</v>
      </c>
      <c r="U47" s="68" t="s">
        <v>38</v>
      </c>
      <c r="V47" s="68" t="s">
        <v>35</v>
      </c>
      <c r="W47" s="68" t="s">
        <v>36</v>
      </c>
      <c r="X47" s="68" t="s">
        <v>37</v>
      </c>
      <c r="Y47" s="68" t="s">
        <v>38</v>
      </c>
      <c r="Z47" s="68" t="s">
        <v>35</v>
      </c>
      <c r="AA47" s="68" t="s">
        <v>36</v>
      </c>
      <c r="AB47" s="68" t="s">
        <v>37</v>
      </c>
      <c r="AC47" s="68" t="s">
        <v>38</v>
      </c>
      <c r="AE47" s="136" t="s">
        <v>52</v>
      </c>
      <c r="AF47" s="138"/>
      <c r="AG47" s="80"/>
      <c r="AH47" s="80"/>
      <c r="AI47" s="80">
        <f>AG47*AH47</f>
        <v>0</v>
      </c>
      <c r="AJ47" s="139"/>
      <c r="AK47" s="139"/>
    </row>
    <row r="48" spans="1:37" ht="21.75" customHeight="1" x14ac:dyDescent="0.2">
      <c r="A48" s="71"/>
      <c r="B48" s="5"/>
      <c r="C48" s="5"/>
      <c r="D48" s="5"/>
      <c r="E48" s="5"/>
      <c r="F48" s="5"/>
      <c r="G48" s="5"/>
      <c r="H48" s="5"/>
      <c r="I48" s="12"/>
      <c r="Q48" s="1" t="s">
        <v>39</v>
      </c>
      <c r="R48" s="73"/>
      <c r="S48" s="74"/>
      <c r="T48" s="75"/>
      <c r="U48" s="76"/>
      <c r="V48" s="73"/>
      <c r="W48" s="74"/>
      <c r="X48" s="75"/>
      <c r="Y48" s="76"/>
      <c r="Z48" s="73"/>
      <c r="AA48" s="74"/>
      <c r="AB48" s="75"/>
      <c r="AC48" s="76"/>
      <c r="AE48" s="136" t="s">
        <v>53</v>
      </c>
      <c r="AF48" s="138"/>
      <c r="AG48" s="80"/>
      <c r="AH48" s="80"/>
      <c r="AI48" s="80">
        <f>AG48*AH48</f>
        <v>0</v>
      </c>
      <c r="AJ48" s="139"/>
      <c r="AK48" s="139"/>
    </row>
    <row r="49" spans="1:37" ht="21.75" customHeight="1" x14ac:dyDescent="0.2">
      <c r="A49" s="71"/>
      <c r="R49" s="74"/>
      <c r="S49" s="74"/>
      <c r="T49" s="75"/>
      <c r="U49" s="76"/>
      <c r="V49" s="74"/>
      <c r="W49" s="74"/>
      <c r="X49" s="75"/>
      <c r="Y49" s="76"/>
      <c r="Z49" s="74"/>
      <c r="AA49" s="74"/>
      <c r="AB49" s="75"/>
      <c r="AC49" s="76"/>
      <c r="AE49" s="136" t="s">
        <v>54</v>
      </c>
      <c r="AF49" s="138"/>
      <c r="AG49" s="80"/>
      <c r="AH49" s="80">
        <f>J30</f>
        <v>0</v>
      </c>
      <c r="AI49" s="80">
        <f t="shared" ref="AI49" si="1">AG49*AH49</f>
        <v>0</v>
      </c>
      <c r="AJ49" s="139"/>
      <c r="AK49" s="139"/>
    </row>
    <row r="50" spans="1:37" ht="21.75" customHeight="1" x14ac:dyDescent="0.2">
      <c r="A50" s="71"/>
      <c r="R50" s="74"/>
      <c r="S50" s="74"/>
      <c r="T50" s="75"/>
      <c r="U50" s="76"/>
      <c r="V50" s="74"/>
      <c r="W50" s="74"/>
      <c r="X50" s="75"/>
      <c r="Y50" s="76"/>
      <c r="Z50" s="74"/>
      <c r="AA50" s="74"/>
      <c r="AB50" s="75"/>
      <c r="AC50" s="76"/>
      <c r="AE50" s="136" t="s">
        <v>55</v>
      </c>
      <c r="AF50" s="137"/>
      <c r="AG50" s="138"/>
      <c r="AH50" s="81">
        <f>SUM(AH47:AH49)</f>
        <v>0</v>
      </c>
      <c r="AI50" s="82">
        <f>SUM(AI47:AI49)</f>
        <v>0</v>
      </c>
      <c r="AJ50" s="83">
        <f>ROUNDDOWN(AI50*10%,0)</f>
        <v>0</v>
      </c>
      <c r="AK50" s="82">
        <f>AI50+AJ50</f>
        <v>0</v>
      </c>
    </row>
    <row r="51" spans="1:37" ht="21.75" customHeight="1" x14ac:dyDescent="0.2">
      <c r="A51" s="71"/>
      <c r="R51" s="74"/>
      <c r="S51" s="74"/>
      <c r="T51" s="75"/>
      <c r="U51" s="76"/>
      <c r="V51" s="74"/>
      <c r="W51" s="74"/>
      <c r="X51" s="75"/>
      <c r="Y51" s="76"/>
      <c r="Z51" s="74"/>
      <c r="AA51" s="74"/>
      <c r="AB51" s="75"/>
      <c r="AC51" s="76"/>
    </row>
    <row r="52" spans="1:37" ht="21.75" customHeight="1" x14ac:dyDescent="0.2">
      <c r="A52" s="71"/>
      <c r="R52" s="74"/>
      <c r="S52" s="74"/>
      <c r="T52" s="75"/>
      <c r="U52" s="76"/>
      <c r="V52" s="74"/>
      <c r="W52" s="74"/>
      <c r="X52" s="75"/>
      <c r="Y52" s="76"/>
      <c r="Z52" s="74"/>
      <c r="AA52" s="74"/>
      <c r="AB52" s="75"/>
      <c r="AC52" s="76"/>
    </row>
    <row r="53" spans="1:37" ht="20.5" customHeight="1" x14ac:dyDescent="0.2">
      <c r="R53" s="74"/>
      <c r="S53" s="74"/>
      <c r="T53" s="75"/>
      <c r="U53" s="76"/>
      <c r="V53" s="74"/>
      <c r="W53" s="74"/>
      <c r="X53" s="75"/>
      <c r="Y53" s="76"/>
      <c r="Z53" s="74"/>
      <c r="AA53" s="74"/>
      <c r="AB53" s="75"/>
      <c r="AC53" s="76"/>
    </row>
    <row r="54" spans="1:37" ht="14" x14ac:dyDescent="0.2">
      <c r="C54" s="78" t="s">
        <v>45</v>
      </c>
      <c r="R54" s="133" t="s">
        <v>40</v>
      </c>
      <c r="S54" s="134"/>
      <c r="T54" s="135"/>
      <c r="U54" s="77">
        <f>SUM(U48:U53)</f>
        <v>0</v>
      </c>
      <c r="V54" s="133" t="s">
        <v>41</v>
      </c>
      <c r="W54" s="134"/>
      <c r="X54" s="135"/>
      <c r="Y54" s="77">
        <f>SUM(Y48:Y53)</f>
        <v>0</v>
      </c>
      <c r="Z54" s="133" t="s">
        <v>42</v>
      </c>
      <c r="AA54" s="134"/>
      <c r="AB54" s="135"/>
      <c r="AC54" s="77">
        <f>SUM(AC48:AC53)</f>
        <v>0</v>
      </c>
    </row>
    <row r="55" spans="1:37" ht="21.75" customHeight="1" x14ac:dyDescent="0.2"/>
    <row r="57" spans="1:37" ht="14.5" customHeight="1" x14ac:dyDescent="0.2"/>
    <row r="58" spans="1:37" ht="14.5" customHeight="1" x14ac:dyDescent="0.2"/>
  </sheetData>
  <mergeCells count="42">
    <mergeCell ref="AK46:AK49"/>
    <mergeCell ref="AE47:AF47"/>
    <mergeCell ref="AE48:AF48"/>
    <mergeCell ref="AE49:AF49"/>
    <mergeCell ref="AE50:AG50"/>
    <mergeCell ref="AE46:AF46"/>
    <mergeCell ref="AJ46:AJ49"/>
    <mergeCell ref="R54:T54"/>
    <mergeCell ref="V54:X54"/>
    <mergeCell ref="Z54:AB54"/>
    <mergeCell ref="C43:K43"/>
    <mergeCell ref="R46:U46"/>
    <mergeCell ref="V46:Y46"/>
    <mergeCell ref="Z46:AC46"/>
    <mergeCell ref="O36:R36"/>
    <mergeCell ref="C37:F37"/>
    <mergeCell ref="C38:C39"/>
    <mergeCell ref="C40:K40"/>
    <mergeCell ref="C41:K41"/>
    <mergeCell ref="C42:K42"/>
    <mergeCell ref="N12:N28"/>
    <mergeCell ref="C14:F14"/>
    <mergeCell ref="H14:I14"/>
    <mergeCell ref="J14:K14"/>
    <mergeCell ref="C15:F15"/>
    <mergeCell ref="C16:C36"/>
    <mergeCell ref="D16:D22"/>
    <mergeCell ref="D23:D29"/>
    <mergeCell ref="D30:D36"/>
    <mergeCell ref="A7:M7"/>
    <mergeCell ref="B9:D9"/>
    <mergeCell ref="E9:M9"/>
    <mergeCell ref="K11:M11"/>
    <mergeCell ref="C12:E12"/>
    <mergeCell ref="F12:I12"/>
    <mergeCell ref="K12:L12"/>
    <mergeCell ref="B1:D1"/>
    <mergeCell ref="H2:I2"/>
    <mergeCell ref="J2:M2"/>
    <mergeCell ref="H4:J5"/>
    <mergeCell ref="K4:M4"/>
    <mergeCell ref="K5:M5"/>
  </mergeCells>
  <phoneticPr fontId="3"/>
  <pageMargins left="0.78740157480314965" right="0.59055118110236227" top="0.59055118110236227" bottom="0.59055118110236227" header="0.51181102362204722" footer="0.27559055118110237"/>
  <pageSetup paperSize="9" scale="76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１年目見積書</vt:lpstr>
      <vt:lpstr>２年目見積書</vt:lpstr>
      <vt:lpstr>３年目見積書</vt:lpstr>
      <vt:lpstr>'１年目見積書'!Print_Area</vt:lpstr>
      <vt:lpstr>'２年目見積書'!Print_Area</vt:lpstr>
      <vt:lpstr>'３年目見積書'!Print_Area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0082133</dc:creator>
  <cp:lastModifiedBy>砂川　陽南乃</cp:lastModifiedBy>
  <cp:lastPrinted>2024-02-28T03:55:51Z</cp:lastPrinted>
  <dcterms:created xsi:type="dcterms:W3CDTF">2024-02-26T23:57:07Z</dcterms:created>
  <dcterms:modified xsi:type="dcterms:W3CDTF">2025-02-18T00:01:15Z</dcterms:modified>
</cp:coreProperties>
</file>