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BE5CD200-8154-4D59-BE77-B08BC5EF7C6C}" xr6:coauthVersionLast="47" xr6:coauthVersionMax="47" xr10:uidLastSave="{00000000-0000-0000-0000-000000000000}"/>
  <bookViews>
    <workbookView xWindow="-120" yWindow="-120" windowWidth="29040" windowHeight="15720" tabRatio="757" activeTab="2" xr2:uid="{00000000-000D-0000-FFFF-FFFF00000000}"/>
  </bookViews>
  <sheets>
    <sheet name="使用上の注意" sheetId="18" r:id="rId1"/>
    <sheet name="残高の集計方法" sheetId="19" r:id="rId2"/>
    <sheet name="様式第8号　百万円" sheetId="10" r:id="rId3"/>
    <sheet name="関係会社の範囲" sheetId="17" r:id="rId4"/>
    <sheet name="添付資料①（4.貸付金の担保内訳）記載例および補足説明" sheetId="20" r:id="rId5"/>
    <sheet name="添付資料②（4.貸付金の担保内訳）パターン別記載例" sheetId="21" r:id="rId6"/>
  </sheets>
  <definedNames>
    <definedName name="_xlnm.Print_Area" localSheetId="0">使用上の注意!$A$1:$AA$18</definedName>
    <definedName name="_xlnm.Print_Area" localSheetId="2">'様式第8号　百万円'!$A$1:$AO$279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4" i="10" l="1"/>
  <c r="AG214" i="10"/>
  <c r="AB214" i="10"/>
  <c r="X214" i="10"/>
  <c r="T214" i="10"/>
  <c r="P214" i="10"/>
  <c r="L214" i="10"/>
  <c r="AK213" i="10"/>
  <c r="AG213" i="10"/>
  <c r="AB213" i="10"/>
  <c r="X213" i="10"/>
  <c r="T213" i="10"/>
  <c r="P213" i="10"/>
  <c r="L213" i="10"/>
  <c r="F213" i="10"/>
  <c r="AB212" i="10"/>
  <c r="AB211" i="10"/>
  <c r="AB210" i="10"/>
  <c r="AB209" i="10"/>
  <c r="AF208" i="10"/>
  <c r="AA208" i="10"/>
  <c r="W208" i="10"/>
  <c r="S208" i="10"/>
  <c r="O208" i="10"/>
  <c r="K208" i="10"/>
  <c r="AE192" i="10"/>
  <c r="AB192" i="10"/>
  <c r="Q192" i="10"/>
  <c r="AN190" i="10"/>
  <c r="AB190" i="10"/>
  <c r="AN189" i="10"/>
  <c r="AB189" i="10"/>
  <c r="AN188" i="10"/>
  <c r="AB188" i="10"/>
  <c r="AN187" i="10"/>
  <c r="AB187" i="10"/>
  <c r="AN186" i="10"/>
  <c r="AB186" i="10"/>
  <c r="Q185" i="10"/>
  <c r="AF172" i="10"/>
  <c r="X172" i="10"/>
  <c r="AF169" i="10"/>
  <c r="X169" i="10"/>
  <c r="Z159" i="10"/>
  <c r="N159" i="10"/>
  <c r="Z158" i="10"/>
  <c r="N158" i="10"/>
  <c r="AF157" i="10"/>
  <c r="AF156" i="10"/>
  <c r="AF155" i="10"/>
  <c r="AF154" i="10"/>
  <c r="AF153" i="10"/>
  <c r="Z153" i="10"/>
  <c r="N153" i="10"/>
  <c r="AF152" i="10"/>
  <c r="Z152" i="10"/>
  <c r="N152" i="10"/>
  <c r="AF151" i="10"/>
  <c r="AF150" i="10"/>
  <c r="AF149" i="10"/>
  <c r="AF148" i="10"/>
  <c r="AF147" i="10"/>
  <c r="AF146" i="10"/>
  <c r="AF145" i="10"/>
  <c r="AF144" i="10"/>
  <c r="AF143" i="10"/>
  <c r="AF142" i="10"/>
  <c r="AF141" i="10"/>
  <c r="AF140" i="10"/>
  <c r="AF139" i="10"/>
  <c r="AF138" i="10"/>
  <c r="AF137" i="10"/>
  <c r="AF136" i="10"/>
  <c r="AF135" i="10"/>
  <c r="AF134" i="10"/>
  <c r="AF133" i="10"/>
  <c r="Z133" i="10"/>
  <c r="AF132" i="10"/>
  <c r="Z132" i="10"/>
  <c r="P99" i="10"/>
  <c r="AG91" i="10"/>
  <c r="Z91" i="10"/>
  <c r="P91" i="10"/>
  <c r="Z90" i="10"/>
  <c r="P90" i="10"/>
  <c r="Z89" i="10"/>
  <c r="Z88" i="10"/>
  <c r="AG87" i="10"/>
  <c r="Z87" i="10"/>
  <c r="AG86" i="10"/>
  <c r="Z86" i="10"/>
  <c r="X73" i="10"/>
  <c r="U73" i="10"/>
  <c r="Q73" i="10"/>
  <c r="X72" i="10"/>
  <c r="U72" i="10"/>
  <c r="Q72" i="10"/>
  <c r="L72" i="10"/>
  <c r="M12" i="10"/>
  <c r="BP4" i="10"/>
  <c r="BP3" i="10"/>
  <c r="BP2" i="10"/>
</calcChain>
</file>

<file path=xl/sharedStrings.xml><?xml version="1.0" encoding="utf-8"?>
<sst xmlns="http://schemas.openxmlformats.org/spreadsheetml/2006/main" count="675" uniqueCount="426">
  <si>
    <t>（記載上の注意）</t>
    <rPh sb="1" eb="3">
      <t>キサイ</t>
    </rPh>
    <rPh sb="3" eb="4">
      <t>ウエ</t>
    </rPh>
    <rPh sb="5" eb="7">
      <t>チュウイ</t>
    </rPh>
    <phoneticPr fontId="2"/>
  </si>
  <si>
    <t>住　　所</t>
    <rPh sb="0" eb="4">
      <t>ジュウショ</t>
    </rPh>
    <phoneticPr fontId="2"/>
  </si>
  <si>
    <t>氏　　名</t>
    <rPh sb="0" eb="4">
      <t>シメイ</t>
    </rPh>
    <phoneticPr fontId="2"/>
  </si>
  <si>
    <t>（法人にあっては、代表者の氏名）</t>
    <rPh sb="1" eb="3">
      <t>ホウジン</t>
    </rPh>
    <rPh sb="9" eb="12">
      <t>ダイヒョウシャ</t>
    </rPh>
    <rPh sb="13" eb="15">
      <t>シメイ</t>
    </rPh>
    <phoneticPr fontId="2"/>
  </si>
  <si>
    <t>法定代理人</t>
    <rPh sb="0" eb="2">
      <t>ホウテイ</t>
    </rPh>
    <rPh sb="2" eb="4">
      <t>ダイリ</t>
    </rPh>
    <rPh sb="4" eb="5">
      <t>ヒト</t>
    </rPh>
    <phoneticPr fontId="2"/>
  </si>
  <si>
    <t>目　　次</t>
    <rPh sb="0" eb="4">
      <t>モクジ</t>
    </rPh>
    <phoneticPr fontId="2"/>
  </si>
  <si>
    <t>計</t>
    <rPh sb="0" eb="1">
      <t>ケイ</t>
    </rPh>
    <phoneticPr fontId="2"/>
  </si>
  <si>
    <t>５</t>
  </si>
  <si>
    <t>６</t>
  </si>
  <si>
    <t>２</t>
  </si>
  <si>
    <t>４</t>
  </si>
  <si>
    <t>別紙様式第8号</t>
    <rPh sb="0" eb="2">
      <t>ベッシ</t>
    </rPh>
    <rPh sb="2" eb="4">
      <t>ヨウシキ</t>
    </rPh>
    <rPh sb="4" eb="5">
      <t>ダイ</t>
    </rPh>
    <rPh sb="6" eb="7">
      <t>ゴウ</t>
    </rPh>
    <phoneticPr fontId="2"/>
  </si>
  <si>
    <t>事　　業　　報　　告　　書</t>
    <rPh sb="0" eb="1">
      <t>コト</t>
    </rPh>
    <rPh sb="3" eb="4">
      <t>ギョウ</t>
    </rPh>
    <rPh sb="6" eb="13">
      <t>ホウコクショ</t>
    </rPh>
    <phoneticPr fontId="2"/>
  </si>
  <si>
    <t>第</t>
    <rPh sb="0" eb="1">
      <t>ダイ</t>
    </rPh>
    <phoneticPr fontId="2"/>
  </si>
  <si>
    <t>期</t>
    <rPh sb="0" eb="1">
      <t>キ</t>
    </rPh>
    <phoneticPr fontId="2"/>
  </si>
  <si>
    <t>連 絡 者</t>
    <rPh sb="0" eb="1">
      <t>レン</t>
    </rPh>
    <rPh sb="2" eb="3">
      <t>ラク</t>
    </rPh>
    <rPh sb="4" eb="5">
      <t>シャ</t>
    </rPh>
    <phoneticPr fontId="2"/>
  </si>
  <si>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2"/>
  </si>
  <si>
    <t>関係会社の状況</t>
    <rPh sb="0" eb="2">
      <t>カンケイ</t>
    </rPh>
    <rPh sb="2" eb="4">
      <t>ガイシャ</t>
    </rPh>
    <rPh sb="5" eb="7">
      <t>ジョウキョウ</t>
    </rPh>
    <phoneticPr fontId="2"/>
  </si>
  <si>
    <t>貸付金の担保内訳</t>
  </si>
  <si>
    <t>貸付けの契約における公正証書の作成状況</t>
  </si>
  <si>
    <t>資金調達の状況</t>
  </si>
  <si>
    <t>延滞状況</t>
  </si>
  <si>
    <t>社内規則等の整備及び改正状況</t>
  </si>
  <si>
    <t>従業者に対する研修の実施状況</t>
  </si>
  <si>
    <t>内部監査の実施状況</t>
  </si>
  <si>
    <t>（記載上の注意）</t>
    <rPh sb="1" eb="3">
      <t>キサイ</t>
    </rPh>
    <rPh sb="3" eb="4">
      <t>ジョウ</t>
    </rPh>
    <rPh sb="5" eb="7">
      <t>チュウイ</t>
    </rPh>
    <phoneticPr fontId="2"/>
  </si>
  <si>
    <t>有人営業所・事務所</t>
    <rPh sb="0" eb="2">
      <t>ユウジン</t>
    </rPh>
    <rPh sb="2" eb="5">
      <t>エイギョウショ</t>
    </rPh>
    <rPh sb="6" eb="8">
      <t>ジム</t>
    </rPh>
    <rPh sb="8" eb="9">
      <t>ショ</t>
    </rPh>
    <phoneticPr fontId="2"/>
  </si>
  <si>
    <t>営業所・事務所外</t>
    <rPh sb="0" eb="3">
      <t>エイギョウショ</t>
    </rPh>
    <rPh sb="4" eb="6">
      <t>ジム</t>
    </rPh>
    <rPh sb="6" eb="7">
      <t>ショ</t>
    </rPh>
    <rPh sb="7" eb="8">
      <t>ガイ</t>
    </rPh>
    <phoneticPr fontId="2"/>
  </si>
  <si>
    <t>営業所・事務所外現金</t>
    <rPh sb="0" eb="3">
      <t>エイギョウショ</t>
    </rPh>
    <rPh sb="4" eb="6">
      <t>ジム</t>
    </rPh>
    <rPh sb="6" eb="7">
      <t>ショ</t>
    </rPh>
    <rPh sb="7" eb="8">
      <t>ガイ</t>
    </rPh>
    <rPh sb="8" eb="10">
      <t>ゲンキン</t>
    </rPh>
    <phoneticPr fontId="2"/>
  </si>
  <si>
    <t>自動契約機設置箇所</t>
    <rPh sb="0" eb="2">
      <t>ジドウ</t>
    </rPh>
    <rPh sb="2" eb="4">
      <t>ケイヤク</t>
    </rPh>
    <rPh sb="4" eb="5">
      <t>キ</t>
    </rPh>
    <rPh sb="5" eb="7">
      <t>セッチ</t>
    </rPh>
    <rPh sb="7" eb="9">
      <t>カショ</t>
    </rPh>
    <phoneticPr fontId="2"/>
  </si>
  <si>
    <t>自動設備自社設置箇所</t>
    <rPh sb="0" eb="2">
      <t>ジドウ</t>
    </rPh>
    <rPh sb="2" eb="4">
      <t>セツビ</t>
    </rPh>
    <rPh sb="4" eb="6">
      <t>ジシャ</t>
    </rPh>
    <rPh sb="6" eb="8">
      <t>セッチ</t>
    </rPh>
    <rPh sb="8" eb="10">
      <t>カショ</t>
    </rPh>
    <phoneticPr fontId="2"/>
  </si>
  <si>
    <t>提携先現金自動設備設置箇所</t>
    <rPh sb="0" eb="2">
      <t>テイケイ</t>
    </rPh>
    <rPh sb="2" eb="3">
      <t>サキ</t>
    </rPh>
    <rPh sb="3" eb="5">
      <t>ゲンキン</t>
    </rPh>
    <rPh sb="5" eb="7">
      <t>ジドウ</t>
    </rPh>
    <rPh sb="7" eb="9">
      <t>セツビ</t>
    </rPh>
    <rPh sb="9" eb="11">
      <t>セッチ</t>
    </rPh>
    <rPh sb="11" eb="13">
      <t>カショ</t>
    </rPh>
    <phoneticPr fontId="2"/>
  </si>
  <si>
    <t>うち個人</t>
    <rPh sb="2" eb="4">
      <t>コジン</t>
    </rPh>
    <phoneticPr fontId="2"/>
  </si>
  <si>
    <t>うち法人</t>
    <rPh sb="2" eb="4">
      <t>ホウジン</t>
    </rPh>
    <phoneticPr fontId="2"/>
  </si>
  <si>
    <t>区　　　　　　　分</t>
    <rPh sb="0" eb="1">
      <t>ク</t>
    </rPh>
    <rPh sb="8" eb="9">
      <t>ブン</t>
    </rPh>
    <phoneticPr fontId="2"/>
  </si>
  <si>
    <t>人　　　数　　　等</t>
    <rPh sb="0" eb="1">
      <t>ニン</t>
    </rPh>
    <rPh sb="4" eb="5">
      <t>スウ</t>
    </rPh>
    <rPh sb="8" eb="9">
      <t>トウ</t>
    </rPh>
    <phoneticPr fontId="2"/>
  </si>
  <si>
    <t>役　　　　　　　　員</t>
    <rPh sb="0" eb="1">
      <t>ヤク</t>
    </rPh>
    <rPh sb="9" eb="10">
      <t>イン</t>
    </rPh>
    <phoneticPr fontId="2"/>
  </si>
  <si>
    <t>う　ち　常　勤　役　員</t>
    <rPh sb="4" eb="5">
      <t>ジョウ</t>
    </rPh>
    <rPh sb="6" eb="7">
      <t>ツトム</t>
    </rPh>
    <rPh sb="8" eb="9">
      <t>ヤク</t>
    </rPh>
    <rPh sb="10" eb="11">
      <t>イン</t>
    </rPh>
    <phoneticPr fontId="2"/>
  </si>
  <si>
    <t>そ　　　　の　　　　他</t>
    <rPh sb="10" eb="11">
      <t>タ</t>
    </rPh>
    <phoneticPr fontId="2"/>
  </si>
  <si>
    <t>従
業
員</t>
    <rPh sb="0" eb="1">
      <t>ジュウ</t>
    </rPh>
    <rPh sb="2" eb="3">
      <t>ギョウ</t>
    </rPh>
    <rPh sb="4" eb="5">
      <t>イン</t>
    </rPh>
    <phoneticPr fontId="2"/>
  </si>
  <si>
    <t>職　　　　　　　　　員</t>
    <rPh sb="0" eb="1">
      <t>ショク</t>
    </rPh>
    <rPh sb="10" eb="11">
      <t>イン</t>
    </rPh>
    <phoneticPr fontId="2"/>
  </si>
  <si>
    <t>営　業　所　・　事　務　所</t>
    <rPh sb="0" eb="1">
      <t>エイ</t>
    </rPh>
    <rPh sb="2" eb="3">
      <t>ギョウ</t>
    </rPh>
    <rPh sb="4" eb="5">
      <t>ショ</t>
    </rPh>
    <rPh sb="8" eb="9">
      <t>コト</t>
    </rPh>
    <rPh sb="10" eb="11">
      <t>ム</t>
    </rPh>
    <rPh sb="12" eb="13">
      <t>ショ</t>
    </rPh>
    <phoneticPr fontId="2"/>
  </si>
  <si>
    <t>代　　　理　　　店</t>
    <rPh sb="0" eb="1">
      <t>ダイ</t>
    </rPh>
    <rPh sb="4" eb="5">
      <t>オサム</t>
    </rPh>
    <rPh sb="8" eb="9">
      <t>テン</t>
    </rPh>
    <phoneticPr fontId="2"/>
  </si>
  <si>
    <t>合　　　　　　　　　計</t>
    <rPh sb="0" eb="1">
      <t>ゴウ</t>
    </rPh>
    <rPh sb="10" eb="11">
      <t>ケイ</t>
    </rPh>
    <phoneticPr fontId="2"/>
  </si>
  <si>
    <t>　営業所・事務所外自動契約機設置箇所の欄には、有人営業所・事務所内及び代理店内に設置されているものを除いた数を記載する。</t>
    <rPh sb="1" eb="4">
      <t>エイギョウショ</t>
    </rPh>
    <rPh sb="5" eb="7">
      <t>ジム</t>
    </rPh>
    <rPh sb="7" eb="8">
      <t>ショ</t>
    </rPh>
    <rPh sb="8" eb="9">
      <t>ガイ</t>
    </rPh>
    <rPh sb="9" eb="11">
      <t>ジドウ</t>
    </rPh>
    <rPh sb="11" eb="13">
      <t>ケイヤク</t>
    </rPh>
    <rPh sb="13" eb="14">
      <t>キ</t>
    </rPh>
    <rPh sb="14" eb="16">
      <t>セッチ</t>
    </rPh>
    <rPh sb="16" eb="18">
      <t>カショ</t>
    </rPh>
    <rPh sb="19" eb="20">
      <t>ラン</t>
    </rPh>
    <rPh sb="23" eb="25">
      <t>ユウジン</t>
    </rPh>
    <rPh sb="25" eb="28">
      <t>エイギョウショ</t>
    </rPh>
    <rPh sb="29" eb="31">
      <t>ジム</t>
    </rPh>
    <rPh sb="31" eb="32">
      <t>ショ</t>
    </rPh>
    <rPh sb="32" eb="33">
      <t>ナイ</t>
    </rPh>
    <rPh sb="33" eb="34">
      <t>オヨ</t>
    </rPh>
    <rPh sb="35" eb="38">
      <t>ダイリテン</t>
    </rPh>
    <rPh sb="38" eb="39">
      <t>ナイ</t>
    </rPh>
    <rPh sb="40" eb="42">
      <t>セッチ</t>
    </rPh>
    <rPh sb="50" eb="51">
      <t>ノゾ</t>
    </rPh>
    <rPh sb="53" eb="54">
      <t>スウ</t>
    </rPh>
    <rPh sb="55" eb="57">
      <t>キサイ</t>
    </rPh>
    <phoneticPr fontId="2"/>
  </si>
  <si>
    <t>３　関係会社の状況</t>
    <rPh sb="2" eb="4">
      <t>カンケイ</t>
    </rPh>
    <rPh sb="4" eb="6">
      <t>ガイシャ</t>
    </rPh>
    <rPh sb="7" eb="9">
      <t>ジョウキョウ</t>
    </rPh>
    <phoneticPr fontId="2"/>
  </si>
  <si>
    <t>関係内容</t>
    <rPh sb="0" eb="2">
      <t>カンケイ</t>
    </rPh>
    <rPh sb="2" eb="4">
      <t>ナイヨウ</t>
    </rPh>
    <phoneticPr fontId="2"/>
  </si>
  <si>
    <t>議決権の所有又は
被所有割合</t>
    <rPh sb="0" eb="3">
      <t>ギケツケン</t>
    </rPh>
    <rPh sb="4" eb="6">
      <t>ショユウ</t>
    </rPh>
    <rPh sb="6" eb="7">
      <t>マタ</t>
    </rPh>
    <rPh sb="9" eb="10">
      <t>ヒ</t>
    </rPh>
    <rPh sb="10" eb="12">
      <t>ショユウ</t>
    </rPh>
    <rPh sb="12" eb="14">
      <t>ワリアイ</t>
    </rPh>
    <phoneticPr fontId="2"/>
  </si>
  <si>
    <t>主要な事業
の内容</t>
    <rPh sb="0" eb="2">
      <t>シュヨウ</t>
    </rPh>
    <rPh sb="3" eb="5">
      <t>ジギョウ</t>
    </rPh>
    <rPh sb="7" eb="9">
      <t>ナイヨウ</t>
    </rPh>
    <phoneticPr fontId="2"/>
  </si>
  <si>
    <t>名　称</t>
    <rPh sb="0" eb="1">
      <t>メイ</t>
    </rPh>
    <rPh sb="2" eb="3">
      <t>ショウ</t>
    </rPh>
    <phoneticPr fontId="2"/>
  </si>
  <si>
    <t>住　所</t>
    <rPh sb="0" eb="1">
      <t>ジュウ</t>
    </rPh>
    <rPh sb="2" eb="3">
      <t>トコロ</t>
    </rPh>
    <phoneticPr fontId="2"/>
  </si>
  <si>
    <t>合　　　　　　計</t>
    <rPh sb="0" eb="1">
      <t>ゴウ</t>
    </rPh>
    <rPh sb="7" eb="8">
      <t>ケイ</t>
    </rPh>
    <phoneticPr fontId="2"/>
  </si>
  <si>
    <t>受入担保の種類</t>
    <rPh sb="0" eb="2">
      <t>ウケイ</t>
    </rPh>
    <rPh sb="2" eb="4">
      <t>タンポ</t>
    </rPh>
    <rPh sb="5" eb="7">
      <t>シュルイ</t>
    </rPh>
    <phoneticPr fontId="2"/>
  </si>
  <si>
    <t>うち手形</t>
    <rPh sb="2" eb="4">
      <t>テガタ</t>
    </rPh>
    <phoneticPr fontId="2"/>
  </si>
  <si>
    <t>うち小切手</t>
    <rPh sb="2" eb="5">
      <t>コギッテ</t>
    </rPh>
    <phoneticPr fontId="2"/>
  </si>
  <si>
    <t>うち株式</t>
    <rPh sb="2" eb="4">
      <t>カブシキ</t>
    </rPh>
    <phoneticPr fontId="2"/>
  </si>
  <si>
    <t>うち預金</t>
    <rPh sb="2" eb="4">
      <t>ヨキン</t>
    </rPh>
    <phoneticPr fontId="2"/>
  </si>
  <si>
    <t>うち特定公正証書</t>
    <rPh sb="2" eb="4">
      <t>トクテイ</t>
    </rPh>
    <rPh sb="4" eb="6">
      <t>コウセイ</t>
    </rPh>
    <rPh sb="6" eb="8">
      <t>ショウショ</t>
    </rPh>
    <phoneticPr fontId="2"/>
  </si>
  <si>
    <t>貸付けに係る契約</t>
    <rPh sb="0" eb="2">
      <t>カシツ</t>
    </rPh>
    <rPh sb="4" eb="5">
      <t>カカ</t>
    </rPh>
    <rPh sb="6" eb="8">
      <t>ケイヤク</t>
    </rPh>
    <phoneticPr fontId="2"/>
  </si>
  <si>
    <t>保　証　契　約</t>
    <rPh sb="0" eb="1">
      <t>タモツ</t>
    </rPh>
    <rPh sb="2" eb="3">
      <t>ショウ</t>
    </rPh>
    <rPh sb="4" eb="5">
      <t>チギリ</t>
    </rPh>
    <rPh sb="6" eb="7">
      <t>ヤク</t>
    </rPh>
    <phoneticPr fontId="2"/>
  </si>
  <si>
    <t>借　　入　　先　　等</t>
    <rPh sb="0" eb="1">
      <t>シャク</t>
    </rPh>
    <rPh sb="3" eb="4">
      <t>ニュウ</t>
    </rPh>
    <rPh sb="6" eb="7">
      <t>サキ</t>
    </rPh>
    <rPh sb="9" eb="10">
      <t>トウ</t>
    </rPh>
    <phoneticPr fontId="2"/>
  </si>
  <si>
    <t>社債・ＣＰ</t>
    <rPh sb="0" eb="2">
      <t>シャサイ</t>
    </rPh>
    <phoneticPr fontId="2"/>
  </si>
  <si>
    <t>３　事　　業　　会　　社
（信販・リース会社を含む。）</t>
    <rPh sb="2" eb="3">
      <t>コト</t>
    </rPh>
    <rPh sb="5" eb="6">
      <t>ギョウ</t>
    </rPh>
    <rPh sb="8" eb="9">
      <t>カイ</t>
    </rPh>
    <rPh sb="11" eb="12">
      <t>シャ</t>
    </rPh>
    <rPh sb="14" eb="16">
      <t>シンパン</t>
    </rPh>
    <rPh sb="20" eb="22">
      <t>ガイシャ</t>
    </rPh>
    <rPh sb="23" eb="24">
      <t>フク</t>
    </rPh>
    <phoneticPr fontId="2"/>
  </si>
  <si>
    <t>４　個　　　　　　　　人</t>
    <rPh sb="2" eb="3">
      <t>コ</t>
    </rPh>
    <rPh sb="11" eb="12">
      <t>ニン</t>
    </rPh>
    <phoneticPr fontId="2"/>
  </si>
  <si>
    <t>資　本　金　（法人）</t>
    <rPh sb="0" eb="1">
      <t>シ</t>
    </rPh>
    <rPh sb="2" eb="3">
      <t>モト</t>
    </rPh>
    <rPh sb="4" eb="5">
      <t>キン</t>
    </rPh>
    <rPh sb="7" eb="9">
      <t>ホウジン</t>
    </rPh>
    <phoneticPr fontId="2"/>
  </si>
  <si>
    <t>５　そ　　　 の　　　 他</t>
    <rPh sb="12" eb="13">
      <t>タ</t>
    </rPh>
    <phoneticPr fontId="2"/>
  </si>
  <si>
    <t>　平均調達金利は、加重平均により、小数点第２位まで記載する。</t>
    <rPh sb="1" eb="3">
      <t>ヘイキン</t>
    </rPh>
    <rPh sb="3" eb="5">
      <t>チョウタツ</t>
    </rPh>
    <rPh sb="5" eb="7">
      <t>キンリ</t>
    </rPh>
    <rPh sb="9" eb="11">
      <t>カジュウ</t>
    </rPh>
    <rPh sb="11" eb="13">
      <t>ヘイキン</t>
    </rPh>
    <rPh sb="17" eb="20">
      <t>ショウスウテン</t>
    </rPh>
    <rPh sb="20" eb="21">
      <t>ダイ</t>
    </rPh>
    <rPh sb="22" eb="23">
      <t>イ</t>
    </rPh>
    <rPh sb="25" eb="27">
      <t>キサイ</t>
    </rPh>
    <phoneticPr fontId="2"/>
  </si>
  <si>
    <t>　「金融機関」とは、銀行、長期信用銀行、信託銀行、信用金庫、生命保険会社、損害保険会社、外国銀行、信用組合、労働金庫、農業協同組合、漁業協同組合及び政府関係金融機関等をいう。</t>
    <rPh sb="2" eb="4">
      <t>キンユウ</t>
    </rPh>
    <rPh sb="4" eb="6">
      <t>キカン</t>
    </rPh>
    <rPh sb="10" eb="12">
      <t>ギンコウ</t>
    </rPh>
    <rPh sb="13" eb="15">
      <t>チョウキ</t>
    </rPh>
    <rPh sb="15" eb="17">
      <t>シンヨウ</t>
    </rPh>
    <rPh sb="17" eb="19">
      <t>ギンコウ</t>
    </rPh>
    <rPh sb="20" eb="22">
      <t>シンタク</t>
    </rPh>
    <rPh sb="22" eb="24">
      <t>ギンコウ</t>
    </rPh>
    <rPh sb="25" eb="27">
      <t>シンヨウ</t>
    </rPh>
    <rPh sb="27" eb="29">
      <t>キンコ</t>
    </rPh>
    <rPh sb="30" eb="32">
      <t>セイメイ</t>
    </rPh>
    <rPh sb="32" eb="34">
      <t>ホケン</t>
    </rPh>
    <rPh sb="34" eb="36">
      <t>ガイシャ</t>
    </rPh>
    <rPh sb="37" eb="39">
      <t>ソンガイ</t>
    </rPh>
    <rPh sb="39" eb="41">
      <t>ホケン</t>
    </rPh>
    <rPh sb="41" eb="43">
      <t>ガイシャ</t>
    </rPh>
    <rPh sb="44" eb="46">
      <t>ガイコク</t>
    </rPh>
    <rPh sb="46" eb="48">
      <t>ギンコウ</t>
    </rPh>
    <rPh sb="49" eb="51">
      <t>シンヨウ</t>
    </rPh>
    <rPh sb="51" eb="53">
      <t>クミアイ</t>
    </rPh>
    <rPh sb="54" eb="56">
      <t>ロウドウ</t>
    </rPh>
    <rPh sb="56" eb="58">
      <t>キンコ</t>
    </rPh>
    <rPh sb="59" eb="61">
      <t>ノウギョウ</t>
    </rPh>
    <rPh sb="61" eb="63">
      <t>キョウドウ</t>
    </rPh>
    <rPh sb="63" eb="65">
      <t>クミアイ</t>
    </rPh>
    <rPh sb="66" eb="68">
      <t>ギョギョウ</t>
    </rPh>
    <rPh sb="68" eb="70">
      <t>キョウドウ</t>
    </rPh>
    <rPh sb="70" eb="72">
      <t>クミアイ</t>
    </rPh>
    <rPh sb="72" eb="73">
      <t>オヨ</t>
    </rPh>
    <rPh sb="74" eb="76">
      <t>セイフ</t>
    </rPh>
    <rPh sb="76" eb="78">
      <t>カンケイ</t>
    </rPh>
    <rPh sb="78" eb="80">
      <t>キンユウ</t>
    </rPh>
    <rPh sb="80" eb="83">
      <t>キカントウ</t>
    </rPh>
    <phoneticPr fontId="2"/>
  </si>
  <si>
    <t>　「関係会社」とは、「財務諸表等の用語、様式及び作成方法に関する規則」（昭和38年大蔵省令第59号）第８条第８項における関係会社をいう。</t>
    <rPh sb="2" eb="4">
      <t>カンケイ</t>
    </rPh>
    <rPh sb="4" eb="6">
      <t>ガイシャ</t>
    </rPh>
    <rPh sb="11" eb="13">
      <t>ザイム</t>
    </rPh>
    <rPh sb="13" eb="15">
      <t>ショヒョウ</t>
    </rPh>
    <rPh sb="15" eb="16">
      <t>トウ</t>
    </rPh>
    <rPh sb="17" eb="19">
      <t>ヨウゴ</t>
    </rPh>
    <rPh sb="20" eb="22">
      <t>ヨウシキ</t>
    </rPh>
    <rPh sb="22" eb="23">
      <t>オヨ</t>
    </rPh>
    <rPh sb="24" eb="26">
      <t>サクセイ</t>
    </rPh>
    <rPh sb="26" eb="28">
      <t>ホウホウ</t>
    </rPh>
    <rPh sb="29" eb="30">
      <t>カン</t>
    </rPh>
    <rPh sb="32" eb="34">
      <t>キソク</t>
    </rPh>
    <rPh sb="36" eb="38">
      <t>ショウワ</t>
    </rPh>
    <rPh sb="40" eb="41">
      <t>ネン</t>
    </rPh>
    <rPh sb="41" eb="44">
      <t>オオクラショウ</t>
    </rPh>
    <rPh sb="44" eb="45">
      <t>レイ</t>
    </rPh>
    <rPh sb="45" eb="46">
      <t>ダイ</t>
    </rPh>
    <rPh sb="48" eb="49">
      <t>ゴウ</t>
    </rPh>
    <rPh sb="50" eb="51">
      <t>ダイ</t>
    </rPh>
    <rPh sb="52" eb="53">
      <t>ジョウ</t>
    </rPh>
    <rPh sb="53" eb="54">
      <t>ダイ</t>
    </rPh>
    <rPh sb="55" eb="56">
      <t>コウ</t>
    </rPh>
    <rPh sb="60" eb="62">
      <t>カンケイ</t>
    </rPh>
    <rPh sb="62" eb="64">
      <t>ガイシャ</t>
    </rPh>
    <phoneticPr fontId="2"/>
  </si>
  <si>
    <t>　「自己資金」とは、資産の合計額より負債の合計額を控除した額をいう。</t>
    <rPh sb="2" eb="4">
      <t>ジコ</t>
    </rPh>
    <rPh sb="4" eb="6">
      <t>シキン</t>
    </rPh>
    <rPh sb="10" eb="12">
      <t>シサン</t>
    </rPh>
    <rPh sb="13" eb="15">
      <t>ゴウケイ</t>
    </rPh>
    <rPh sb="15" eb="16">
      <t>ガク</t>
    </rPh>
    <rPh sb="18" eb="20">
      <t>フサイ</t>
    </rPh>
    <rPh sb="21" eb="23">
      <t>ゴウケイ</t>
    </rPh>
    <rPh sb="23" eb="24">
      <t>ガク</t>
    </rPh>
    <rPh sb="25" eb="27">
      <t>コウジョ</t>
    </rPh>
    <rPh sb="29" eb="30">
      <t>ガク</t>
    </rPh>
    <phoneticPr fontId="2"/>
  </si>
  <si>
    <t>　「自己資本」とは、資産の合計額より負債の合計額並びに配当金及び役員賞与金の予定額を控除し、引当金（特別法上の引当金を含む。）の合計額を加えた額をいう。</t>
    <rPh sb="2" eb="4">
      <t>ジコ</t>
    </rPh>
    <rPh sb="4" eb="6">
      <t>シホン</t>
    </rPh>
    <rPh sb="10" eb="12">
      <t>シサン</t>
    </rPh>
    <rPh sb="13" eb="15">
      <t>ゴウケイ</t>
    </rPh>
    <rPh sb="15" eb="16">
      <t>ガク</t>
    </rPh>
    <rPh sb="18" eb="20">
      <t>フサイ</t>
    </rPh>
    <rPh sb="21" eb="23">
      <t>ゴウケイ</t>
    </rPh>
    <rPh sb="23" eb="24">
      <t>ガク</t>
    </rPh>
    <rPh sb="24" eb="25">
      <t>ナラ</t>
    </rPh>
    <rPh sb="27" eb="30">
      <t>ハイトウキン</t>
    </rPh>
    <rPh sb="30" eb="31">
      <t>オヨ</t>
    </rPh>
    <rPh sb="32" eb="34">
      <t>ヤクイン</t>
    </rPh>
    <rPh sb="34" eb="36">
      <t>ショウヨ</t>
    </rPh>
    <rPh sb="36" eb="37">
      <t>キン</t>
    </rPh>
    <rPh sb="38" eb="40">
      <t>ヨテイ</t>
    </rPh>
    <rPh sb="40" eb="41">
      <t>ガク</t>
    </rPh>
    <rPh sb="42" eb="44">
      <t>コウジョ</t>
    </rPh>
    <rPh sb="46" eb="48">
      <t>ヒキアテ</t>
    </rPh>
    <rPh sb="48" eb="49">
      <t>キン</t>
    </rPh>
    <rPh sb="50" eb="53">
      <t>トクベツホウ</t>
    </rPh>
    <rPh sb="53" eb="54">
      <t>ジョウ</t>
    </rPh>
    <rPh sb="55" eb="57">
      <t>ヒキアテ</t>
    </rPh>
    <rPh sb="57" eb="58">
      <t>キン</t>
    </rPh>
    <rPh sb="59" eb="60">
      <t>フク</t>
    </rPh>
    <rPh sb="64" eb="66">
      <t>ゴウケイ</t>
    </rPh>
    <rPh sb="66" eb="67">
      <t>ガク</t>
    </rPh>
    <rPh sb="68" eb="69">
      <t>クワ</t>
    </rPh>
    <rPh sb="71" eb="72">
      <t>ガク</t>
    </rPh>
    <phoneticPr fontId="2"/>
  </si>
  <si>
    <t>　残高は借入当初の元本ではなく、元本の残額を記載する。</t>
    <rPh sb="1" eb="3">
      <t>ザンダカ</t>
    </rPh>
    <rPh sb="4" eb="6">
      <t>カリイレ</t>
    </rPh>
    <rPh sb="6" eb="8">
      <t>トウショ</t>
    </rPh>
    <rPh sb="9" eb="11">
      <t>ガンポン</t>
    </rPh>
    <rPh sb="16" eb="18">
      <t>ガンポン</t>
    </rPh>
    <rPh sb="19" eb="21">
      <t>ザンガク</t>
    </rPh>
    <rPh sb="22" eb="24">
      <t>キサイ</t>
    </rPh>
    <phoneticPr fontId="2"/>
  </si>
  <si>
    <t>消費者向</t>
    <rPh sb="0" eb="3">
      <t>ショウヒシャ</t>
    </rPh>
    <rPh sb="3" eb="4">
      <t>ムケ</t>
    </rPh>
    <phoneticPr fontId="2"/>
  </si>
  <si>
    <t>事業者向</t>
    <rPh sb="0" eb="3">
      <t>ジギョウシャ</t>
    </rPh>
    <rPh sb="3" eb="4">
      <t>ムケ</t>
    </rPh>
    <phoneticPr fontId="2"/>
  </si>
  <si>
    <t>合　計</t>
    <rPh sb="0" eb="1">
      <t>ゴウ</t>
    </rPh>
    <rPh sb="2" eb="3">
      <t>ケイ</t>
    </rPh>
    <phoneticPr fontId="2"/>
  </si>
  <si>
    <t>1年以上</t>
    <rPh sb="1" eb="4">
      <t>ネンイジョウ</t>
    </rPh>
    <phoneticPr fontId="2"/>
  </si>
  <si>
    <t>３</t>
  </si>
  <si>
    <t>　貸付金残高は、償却前の貸付金残高とする。</t>
    <rPh sb="1" eb="3">
      <t>カシツケ</t>
    </rPh>
    <rPh sb="3" eb="4">
      <t>キン</t>
    </rPh>
    <rPh sb="4" eb="6">
      <t>ザンダカ</t>
    </rPh>
    <rPh sb="8" eb="10">
      <t>ショウキャク</t>
    </rPh>
    <rPh sb="10" eb="11">
      <t>マエ</t>
    </rPh>
    <rPh sb="12" eb="14">
      <t>カシツケ</t>
    </rPh>
    <rPh sb="14" eb="15">
      <t>キン</t>
    </rPh>
    <rPh sb="15" eb="17">
      <t>ザンダカ</t>
    </rPh>
    <phoneticPr fontId="2"/>
  </si>
  <si>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rPh sb="1" eb="3">
      <t>シテイ</t>
    </rPh>
    <rPh sb="3" eb="5">
      <t>フンソウ</t>
    </rPh>
    <rPh sb="5" eb="7">
      <t>カイケツ</t>
    </rPh>
    <rPh sb="7" eb="9">
      <t>キカン</t>
    </rPh>
    <rPh sb="10" eb="12">
      <t>ソンザイ</t>
    </rPh>
    <rPh sb="14" eb="16">
      <t>バアイ</t>
    </rPh>
    <rPh sb="21" eb="23">
      <t>テツヅキ</t>
    </rPh>
    <rPh sb="23" eb="25">
      <t>ジッシ</t>
    </rPh>
    <rPh sb="25" eb="27">
      <t>キホン</t>
    </rPh>
    <rPh sb="27" eb="29">
      <t>ケイヤク</t>
    </rPh>
    <rPh sb="30" eb="32">
      <t>テイケツ</t>
    </rPh>
    <rPh sb="36" eb="38">
      <t>シテイ</t>
    </rPh>
    <rPh sb="38" eb="40">
      <t>フンソウ</t>
    </rPh>
    <rPh sb="40" eb="42">
      <t>カイケツ</t>
    </rPh>
    <rPh sb="42" eb="44">
      <t>キカン</t>
    </rPh>
    <rPh sb="45" eb="47">
      <t>ショウゴウ</t>
    </rPh>
    <rPh sb="47" eb="48">
      <t>マタ</t>
    </rPh>
    <rPh sb="49" eb="51">
      <t>メイショウ</t>
    </rPh>
    <rPh sb="52" eb="54">
      <t>シテイ</t>
    </rPh>
    <rPh sb="54" eb="56">
      <t>フンソウ</t>
    </rPh>
    <rPh sb="56" eb="58">
      <t>カイケツ</t>
    </rPh>
    <rPh sb="58" eb="60">
      <t>キカン</t>
    </rPh>
    <rPh sb="61" eb="63">
      <t>ソンザイ</t>
    </rPh>
    <rPh sb="66" eb="68">
      <t>バアイ</t>
    </rPh>
    <rPh sb="73" eb="75">
      <t>クジョウ</t>
    </rPh>
    <rPh sb="75" eb="77">
      <t>ショリ</t>
    </rPh>
    <rPh sb="77" eb="79">
      <t>ソチ</t>
    </rPh>
    <rPh sb="79" eb="80">
      <t>オヨ</t>
    </rPh>
    <rPh sb="81" eb="83">
      <t>フンソウ</t>
    </rPh>
    <rPh sb="83" eb="85">
      <t>カイケツ</t>
    </rPh>
    <rPh sb="85" eb="87">
      <t>ソチ</t>
    </rPh>
    <rPh sb="88" eb="90">
      <t>ナイヨウ</t>
    </rPh>
    <rPh sb="91" eb="93">
      <t>キサイ</t>
    </rPh>
    <phoneticPr fontId="2"/>
  </si>
  <si>
    <t>　策定している社内規則等の名称を記載するとともに、事業年度内に当該規則等の改正を行った場合には、その概要を簡記すること。</t>
    <rPh sb="1" eb="3">
      <t>サクテイ</t>
    </rPh>
    <rPh sb="7" eb="9">
      <t>シャナイ</t>
    </rPh>
    <rPh sb="9" eb="12">
      <t>キソクトウ</t>
    </rPh>
    <rPh sb="13" eb="15">
      <t>メイショウ</t>
    </rPh>
    <rPh sb="16" eb="18">
      <t>キサイ</t>
    </rPh>
    <rPh sb="25" eb="27">
      <t>ジギョウ</t>
    </rPh>
    <rPh sb="27" eb="30">
      <t>ネンドナイ</t>
    </rPh>
    <rPh sb="31" eb="33">
      <t>トウガイ</t>
    </rPh>
    <rPh sb="33" eb="36">
      <t>キソクトウ</t>
    </rPh>
    <rPh sb="37" eb="39">
      <t>カイセイ</t>
    </rPh>
    <rPh sb="40" eb="41">
      <t>オコナ</t>
    </rPh>
    <rPh sb="43" eb="45">
      <t>バアイ</t>
    </rPh>
    <rPh sb="50" eb="52">
      <t>ガイヨウ</t>
    </rPh>
    <rPh sb="53" eb="54">
      <t>カン</t>
    </rPh>
    <rPh sb="54" eb="55">
      <t>キ</t>
    </rPh>
    <phoneticPr fontId="2"/>
  </si>
  <si>
    <t>　貸金業協会会員にあっては記載を要しない。</t>
    <rPh sb="1" eb="3">
      <t>カシキン</t>
    </rPh>
    <rPh sb="3" eb="4">
      <t>ギョウ</t>
    </rPh>
    <rPh sb="4" eb="6">
      <t>キョウカイ</t>
    </rPh>
    <rPh sb="6" eb="8">
      <t>カイイン</t>
    </rPh>
    <rPh sb="13" eb="15">
      <t>キサイ</t>
    </rPh>
    <rPh sb="16" eb="17">
      <t>ヨウ</t>
    </rPh>
    <phoneticPr fontId="2"/>
  </si>
  <si>
    <t>　研修の名称、目的、期間、対象者、内容を記載すること。</t>
    <rPh sb="1" eb="3">
      <t>ケンシュウ</t>
    </rPh>
    <rPh sb="4" eb="6">
      <t>メイショウ</t>
    </rPh>
    <rPh sb="7" eb="9">
      <t>モクテキ</t>
    </rPh>
    <rPh sb="10" eb="12">
      <t>キカン</t>
    </rPh>
    <rPh sb="13" eb="16">
      <t>タイショウシャ</t>
    </rPh>
    <rPh sb="17" eb="19">
      <t>ナイヨウ</t>
    </rPh>
    <rPh sb="20" eb="22">
      <t>キサイ</t>
    </rPh>
    <phoneticPr fontId="2"/>
  </si>
  <si>
    <t>　自社が実施した研修について記載することとし、貸金業協会が実施した研修は除くこと。</t>
    <rPh sb="1" eb="3">
      <t>ジシャ</t>
    </rPh>
    <rPh sb="4" eb="6">
      <t>ジッシ</t>
    </rPh>
    <rPh sb="8" eb="10">
      <t>ケンシュウ</t>
    </rPh>
    <rPh sb="14" eb="16">
      <t>キサイ</t>
    </rPh>
    <rPh sb="23" eb="25">
      <t>カシキン</t>
    </rPh>
    <rPh sb="25" eb="26">
      <t>ギョウ</t>
    </rPh>
    <rPh sb="26" eb="28">
      <t>キョウカイ</t>
    </rPh>
    <rPh sb="29" eb="31">
      <t>ジッシ</t>
    </rPh>
    <rPh sb="33" eb="35">
      <t>ケンシュウ</t>
    </rPh>
    <rPh sb="36" eb="37">
      <t>ノゾ</t>
    </rPh>
    <phoneticPr fontId="2"/>
  </si>
  <si>
    <t>１　貸金業務の概要</t>
    <rPh sb="2" eb="4">
      <t>カシキン</t>
    </rPh>
    <rPh sb="4" eb="6">
      <t>ギョウム</t>
    </rPh>
    <rPh sb="7" eb="9">
      <t>ガイヨウ</t>
    </rPh>
    <phoneticPr fontId="2"/>
  </si>
  <si>
    <t>その他</t>
    <rPh sb="2" eb="3">
      <t>タ</t>
    </rPh>
    <phoneticPr fontId="2"/>
  </si>
  <si>
    <t>合計</t>
    <rPh sb="0" eb="2">
      <t>ゴウケイ</t>
    </rPh>
    <phoneticPr fontId="2"/>
  </si>
  <si>
    <t>有価証券</t>
    <rPh sb="0" eb="2">
      <t>ユウカ</t>
    </rPh>
    <rPh sb="2" eb="4">
      <t>ショウケン</t>
    </rPh>
    <phoneticPr fontId="2"/>
  </si>
  <si>
    <t>債権</t>
    <rPh sb="0" eb="2">
      <t>サイケン</t>
    </rPh>
    <phoneticPr fontId="2"/>
  </si>
  <si>
    <t>商品</t>
    <rPh sb="0" eb="2">
      <t>ショウヒン</t>
    </rPh>
    <phoneticPr fontId="2"/>
  </si>
  <si>
    <t>不動産</t>
    <rPh sb="0" eb="3">
      <t>フドウサン</t>
    </rPh>
    <phoneticPr fontId="2"/>
  </si>
  <si>
    <t>財団</t>
    <rPh sb="0" eb="2">
      <t>ザイダン</t>
    </rPh>
    <phoneticPr fontId="2"/>
  </si>
  <si>
    <t>保証</t>
    <rPh sb="0" eb="2">
      <t>ホショウ</t>
    </rPh>
    <phoneticPr fontId="2"/>
  </si>
  <si>
    <t>無担保</t>
    <rPh sb="0" eb="3">
      <t>ムタンポ</t>
    </rPh>
    <phoneticPr fontId="2"/>
  </si>
  <si>
    <t>　　　　件数・金額
 契約種別</t>
    <rPh sb="4" eb="6">
      <t>ケンスウ</t>
    </rPh>
    <rPh sb="7" eb="9">
      <t>キンガク</t>
    </rPh>
    <rPh sb="12" eb="14">
      <t>ケイヤク</t>
    </rPh>
    <rPh sb="14" eb="16">
      <t>シュベツ</t>
    </rPh>
    <phoneticPr fontId="2"/>
  </si>
  <si>
    <t>自　　　己　　　資　　　金
（法人の場合は自己資本）</t>
    <rPh sb="0" eb="1">
      <t>ジ</t>
    </rPh>
    <rPh sb="4" eb="5">
      <t>コ</t>
    </rPh>
    <rPh sb="8" eb="9">
      <t>シ</t>
    </rPh>
    <rPh sb="12" eb="13">
      <t>キン</t>
    </rPh>
    <rPh sb="15" eb="17">
      <t>ホウジン</t>
    </rPh>
    <rPh sb="18" eb="20">
      <t>バアイ</t>
    </rPh>
    <rPh sb="21" eb="23">
      <t>ジコ</t>
    </rPh>
    <rPh sb="23" eb="25">
      <t>シホン</t>
    </rPh>
    <phoneticPr fontId="2"/>
  </si>
  <si>
    <t>1か月以上
3か月未満</t>
    <rPh sb="3" eb="5">
      <t>イジョウ</t>
    </rPh>
    <rPh sb="9" eb="11">
      <t>ミマン</t>
    </rPh>
    <phoneticPr fontId="2"/>
  </si>
  <si>
    <t>3か月以上
6か月未満</t>
    <rPh sb="9" eb="11">
      <t>ミマン</t>
    </rPh>
    <phoneticPr fontId="2"/>
  </si>
  <si>
    <t>6か月以上
1年未満</t>
    <rPh sb="7" eb="8">
      <t>ネン</t>
    </rPh>
    <rPh sb="8" eb="10">
      <t>ミマン</t>
    </rPh>
    <phoneticPr fontId="2"/>
  </si>
  <si>
    <t>　貸付金残高のうち、返済約定期限経過後１か月以上３か月未満、３か月以上６か月未満、６か月以上１年未満及び１年以上延滞しているものについて、それぞれの区分に従い、延滞残高を記載する。</t>
    <rPh sb="1" eb="3">
      <t>カシツケ</t>
    </rPh>
    <rPh sb="3" eb="4">
      <t>キン</t>
    </rPh>
    <rPh sb="4" eb="6">
      <t>ザンダカ</t>
    </rPh>
    <rPh sb="10" eb="12">
      <t>ヘンサイ</t>
    </rPh>
    <rPh sb="12" eb="14">
      <t>ヤクジョウ</t>
    </rPh>
    <rPh sb="14" eb="16">
      <t>キゲン</t>
    </rPh>
    <rPh sb="16" eb="18">
      <t>ケイカ</t>
    </rPh>
    <rPh sb="18" eb="19">
      <t>ゴ</t>
    </rPh>
    <rPh sb="22" eb="24">
      <t>イジョウ</t>
    </rPh>
    <rPh sb="27" eb="29">
      <t>ミマン</t>
    </rPh>
    <rPh sb="38" eb="40">
      <t>ミマン</t>
    </rPh>
    <rPh sb="47" eb="48">
      <t>ネン</t>
    </rPh>
    <rPh sb="48" eb="50">
      <t>ミマン</t>
    </rPh>
    <rPh sb="50" eb="51">
      <t>オヨ</t>
    </rPh>
    <rPh sb="53" eb="56">
      <t>ネンイジョウ</t>
    </rPh>
    <rPh sb="56" eb="58">
      <t>エンタイ</t>
    </rPh>
    <rPh sb="74" eb="76">
      <t>クブン</t>
    </rPh>
    <rPh sb="77" eb="78">
      <t>シタガ</t>
    </rPh>
    <rPh sb="80" eb="82">
      <t>エンタイ</t>
    </rPh>
    <rPh sb="82" eb="84">
      <t>ザンダカ</t>
    </rPh>
    <rPh sb="85" eb="87">
      <t>キサイ</t>
    </rPh>
    <phoneticPr fontId="2"/>
  </si>
  <si>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rPh sb="1" eb="3">
      <t>カッコ</t>
    </rPh>
    <rPh sb="3" eb="4">
      <t>ナイ</t>
    </rPh>
    <rPh sb="7" eb="9">
      <t>カシツケ</t>
    </rPh>
    <rPh sb="9" eb="10">
      <t>キン</t>
    </rPh>
    <rPh sb="10" eb="12">
      <t>ザンダカ</t>
    </rPh>
    <rPh sb="15" eb="17">
      <t>キマツ</t>
    </rPh>
    <rPh sb="21" eb="23">
      <t>ミシュウ</t>
    </rPh>
    <rPh sb="23" eb="25">
      <t>リソク</t>
    </rPh>
    <rPh sb="26" eb="28">
      <t>シサン</t>
    </rPh>
    <rPh sb="28" eb="29">
      <t>フ</t>
    </rPh>
    <rPh sb="29" eb="31">
      <t>ケイジョウ</t>
    </rPh>
    <rPh sb="31" eb="32">
      <t>ブン</t>
    </rPh>
    <rPh sb="33" eb="34">
      <t>フク</t>
    </rPh>
    <rPh sb="38" eb="40">
      <t>ハッセイ</t>
    </rPh>
    <rPh sb="45" eb="47">
      <t>ミシュウ</t>
    </rPh>
    <rPh sb="47" eb="49">
      <t>リソク</t>
    </rPh>
    <rPh sb="49" eb="51">
      <t>ハッセイ</t>
    </rPh>
    <rPh sb="51" eb="52">
      <t>ゴ</t>
    </rPh>
    <rPh sb="65" eb="67">
      <t>ミマン</t>
    </rPh>
    <rPh sb="76" eb="78">
      <t>ミマン</t>
    </rPh>
    <rPh sb="85" eb="86">
      <t>ネン</t>
    </rPh>
    <rPh sb="86" eb="88">
      <t>ミマン</t>
    </rPh>
    <rPh sb="88" eb="89">
      <t>オヨ</t>
    </rPh>
    <rPh sb="91" eb="92">
      <t>ネン</t>
    </rPh>
    <rPh sb="92" eb="94">
      <t>イジョウ</t>
    </rPh>
    <rPh sb="94" eb="96">
      <t>ケイカ</t>
    </rPh>
    <rPh sb="102" eb="104">
      <t>キサイ</t>
    </rPh>
    <phoneticPr fontId="2"/>
  </si>
  <si>
    <t>（第26条の29関係）</t>
    <phoneticPr fontId="2"/>
  </si>
  <si>
    <t>所　　属</t>
    <phoneticPr fontId="2"/>
  </si>
  <si>
    <t>氏　　名</t>
    <phoneticPr fontId="2"/>
  </si>
  <si>
    <t>電話番号</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</si>
  <si>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</si>
  <si>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</si>
  <si>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</si>
  <si>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</si>
  <si>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</si>
  <si>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</si>
  <si>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</si>
  <si>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</si>
  <si>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</si>
  <si>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</si>
  <si>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</si>
  <si>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１</t>
    <phoneticPr fontId="2"/>
  </si>
  <si>
    <t>記載基準日は事業年度の末日とする。</t>
    <phoneticPr fontId="2"/>
  </si>
  <si>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　</t>
    <phoneticPr fontId="2"/>
  </si>
  <si>
    <t>２　役職員数、営業所・事務所数、提携先現金自動設備設置箇所数</t>
    <phoneticPr fontId="2"/>
  </si>
  <si>
    <t>　個人の場合は、役員欄、従業員欄にそれぞれ経営者数、使用人数を記載する。</t>
    <phoneticPr fontId="2"/>
  </si>
  <si>
    <t>２</t>
    <phoneticPr fontId="2"/>
  </si>
  <si>
    <t>３</t>
    <phoneticPr fontId="2"/>
  </si>
  <si>
    <t>　営業所・事務所外現金自動設備自社設置箇所の欄には、有人営業所・事務所内、営業所・事務所外自動契約機設置箇所内及び代理店内に設置されているものを除いた数を記載する。</t>
    <phoneticPr fontId="2"/>
  </si>
  <si>
    <t>　「関係会社」とは、「財務諸表等の用語、様式及び作成方法に関する規則」（昭和38年大蔵省令第59号）第８条第８項における関係会社をいう。</t>
    <phoneticPr fontId="2"/>
  </si>
  <si>
    <t>　「議決権の所有又は被所有割合」は、小数点第３位以下を切り捨てて表示する。</t>
    <phoneticPr fontId="2"/>
  </si>
  <si>
    <t>３</t>
    <phoneticPr fontId="2"/>
  </si>
  <si>
    <t>　「住所」には、国内の関係会社は市区町村名までを記載し、海外の関係会社は都市名までを記載する。</t>
    <phoneticPr fontId="2"/>
  </si>
  <si>
    <t>４</t>
    <phoneticPr fontId="2"/>
  </si>
  <si>
    <t>　「関係内容」には、役職員の兼任や資金援助、営業上の取引状況等について記載する。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</si>
  <si>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</si>
  <si>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</si>
  <si>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</si>
  <si>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</si>
  <si>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</si>
  <si>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</si>
  <si>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</si>
  <si>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</si>
  <si>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</si>
  <si>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</si>
  <si>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</si>
  <si>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</si>
  <si>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</si>
  <si>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</si>
  <si>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</si>
  <si>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</si>
  <si>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</si>
  <si>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</si>
  <si>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括弧内には、利息制限法の上限金利を超過した金銭の貸付けにおける担保内訳について記載する。</t>
    <phoneticPr fontId="2"/>
  </si>
  <si>
    <t>　事業報告書作成時点で貸付残高のある貸付契約に関して作成された公正証書について計上すること。</t>
    <phoneticPr fontId="2"/>
  </si>
  <si>
    <t>　「金額」は、公正証書に記載された金額について記載する。</t>
    <phoneticPr fontId="2"/>
  </si>
  <si>
    <t>　「特定公正証書」とは、法第20条第１項における特定公正証書をいう。</t>
    <phoneticPr fontId="2"/>
  </si>
  <si>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2"/>
  </si>
  <si>
    <t>２</t>
    <phoneticPr fontId="2"/>
  </si>
  <si>
    <t>（</t>
    <phoneticPr fontId="2"/>
  </si>
  <si>
    <t>）</t>
    <phoneticPr fontId="2"/>
  </si>
  <si>
    <t>貸金業務の概要</t>
    <rPh sb="0" eb="2">
      <t>カシキン</t>
    </rPh>
    <rPh sb="2" eb="4">
      <t>ギョウム</t>
    </rPh>
    <rPh sb="5" eb="7">
      <t>ガイヨウ</t>
    </rPh>
    <phoneticPr fontId="2"/>
  </si>
  <si>
    <t>「連絡者」は、事業報告書の作成担当者を記載する。</t>
    <phoneticPr fontId="2"/>
  </si>
  <si>
    <t>）</t>
    <phoneticPr fontId="2"/>
  </si>
  <si>
    <t>　「内部監査」とは、監査部署等による業務監査を指し、外部委託によるものを含み、内部管理の一環としての検査等を含まない。（ただし、内部監査の代替として行う措置がある場合には、当該措置を記載すること。）</t>
    <rPh sb="2" eb="4">
      <t>ナイブ</t>
    </rPh>
    <rPh sb="4" eb="6">
      <t>カンサ</t>
    </rPh>
    <rPh sb="10" eb="12">
      <t>カンサ</t>
    </rPh>
    <rPh sb="12" eb="15">
      <t>ブショトウ</t>
    </rPh>
    <rPh sb="18" eb="20">
      <t>ギョウム</t>
    </rPh>
    <rPh sb="20" eb="22">
      <t>カンサ</t>
    </rPh>
    <rPh sb="23" eb="24">
      <t>サ</t>
    </rPh>
    <rPh sb="26" eb="28">
      <t>ガイブ</t>
    </rPh>
    <rPh sb="28" eb="30">
      <t>イタク</t>
    </rPh>
    <rPh sb="36" eb="37">
      <t>フク</t>
    </rPh>
    <rPh sb="39" eb="41">
      <t>ナイブ</t>
    </rPh>
    <rPh sb="41" eb="43">
      <t>カンリ</t>
    </rPh>
    <rPh sb="44" eb="46">
      <t>イッカン</t>
    </rPh>
    <rPh sb="50" eb="53">
      <t>ケンサトウ</t>
    </rPh>
    <rPh sb="54" eb="55">
      <t>フク</t>
    </rPh>
    <rPh sb="64" eb="66">
      <t>ナイブ</t>
    </rPh>
    <rPh sb="66" eb="68">
      <t>カンサ</t>
    </rPh>
    <rPh sb="69" eb="71">
      <t>ダイタイ</t>
    </rPh>
    <rPh sb="74" eb="75">
      <t>オコナ</t>
    </rPh>
    <rPh sb="76" eb="78">
      <t>ソチ</t>
    </rPh>
    <rPh sb="81" eb="83">
      <t>バアイ</t>
    </rPh>
    <rPh sb="86" eb="88">
      <t>トウガイ</t>
    </rPh>
    <rPh sb="88" eb="90">
      <t>ソチ</t>
    </rPh>
    <rPh sb="91" eb="93">
      <t>キサイ</t>
    </rPh>
    <phoneticPr fontId="2"/>
  </si>
  <si>
    <t>　業務監査の種類ごとに「監査期間」、「監査対象部署」、「監査結果の概要」、「改善策」を記載する。</t>
    <rPh sb="1" eb="3">
      <t>ギョウム</t>
    </rPh>
    <rPh sb="3" eb="5">
      <t>カンサ</t>
    </rPh>
    <rPh sb="6" eb="8">
      <t>シュルイ</t>
    </rPh>
    <rPh sb="12" eb="14">
      <t>カンサ</t>
    </rPh>
    <rPh sb="14" eb="16">
      <t>キカン</t>
    </rPh>
    <rPh sb="19" eb="21">
      <t>カンサ</t>
    </rPh>
    <rPh sb="21" eb="23">
      <t>タイショウ</t>
    </rPh>
    <rPh sb="23" eb="25">
      <t>ブショ</t>
    </rPh>
    <rPh sb="28" eb="30">
      <t>カンサ</t>
    </rPh>
    <rPh sb="30" eb="32">
      <t>ケッカ</t>
    </rPh>
    <rPh sb="33" eb="35">
      <t>ガイヨウ</t>
    </rPh>
    <rPh sb="38" eb="41">
      <t>カイゼンサク</t>
    </rPh>
    <rPh sb="43" eb="45">
      <t>キサイ</t>
    </rPh>
    <phoneticPr fontId="2"/>
  </si>
  <si>
    <t>北海道知事</t>
  </si>
  <si>
    <t>宮城県知事</t>
  </si>
  <si>
    <t>岩手県知事</t>
  </si>
  <si>
    <t>福島県知事</t>
  </si>
  <si>
    <t>秋田県知事</t>
  </si>
  <si>
    <t>青森県知事</t>
  </si>
  <si>
    <t>山形県知事</t>
  </si>
  <si>
    <t>東京都知事</t>
  </si>
  <si>
    <t>神奈川県知事</t>
  </si>
  <si>
    <t>埼玉県知事</t>
  </si>
  <si>
    <t>千葉県知事</t>
  </si>
  <si>
    <t>山梨県知事</t>
  </si>
  <si>
    <t>栃木県知事</t>
  </si>
  <si>
    <t>茨城県知事</t>
  </si>
  <si>
    <t>群馬県知事</t>
  </si>
  <si>
    <t>新潟県知事</t>
  </si>
  <si>
    <t>長野県知事</t>
  </si>
  <si>
    <t>愛知県知事</t>
  </si>
  <si>
    <t>静岡県知事</t>
  </si>
  <si>
    <t>三重県知事</t>
  </si>
  <si>
    <t>岐阜県知事</t>
  </si>
  <si>
    <t>石川県知事</t>
  </si>
  <si>
    <t>福井県知事</t>
  </si>
  <si>
    <t>富山県知事</t>
  </si>
  <si>
    <t>大阪府知事</t>
  </si>
  <si>
    <t>京都府知事</t>
  </si>
  <si>
    <t>兵庫県阪神北県民局長</t>
  </si>
  <si>
    <t>兵庫県東播磨県民局長</t>
  </si>
  <si>
    <t>兵庫県北播磨県民局長</t>
  </si>
  <si>
    <t>兵庫県西播磨県民局長</t>
  </si>
  <si>
    <t>兵庫県但馬県民局長</t>
  </si>
  <si>
    <t>兵庫県丹波県民局長</t>
  </si>
  <si>
    <t>兵庫県淡路県民局長</t>
  </si>
  <si>
    <t>奈良県知事</t>
  </si>
  <si>
    <t>和歌山県知事</t>
  </si>
  <si>
    <t>滋賀県知事</t>
  </si>
  <si>
    <t>広島県知事</t>
  </si>
  <si>
    <t>山口県知事</t>
  </si>
  <si>
    <t>岡山県知事</t>
  </si>
  <si>
    <t>鳥取県知事</t>
  </si>
  <si>
    <t>島根県知事</t>
  </si>
  <si>
    <t>香川県知事</t>
  </si>
  <si>
    <t>愛媛県知事</t>
  </si>
  <si>
    <t>徳島県知事</t>
  </si>
  <si>
    <t>高知県知事</t>
  </si>
  <si>
    <t>熊本県知事</t>
  </si>
  <si>
    <t>宮崎県知事</t>
  </si>
  <si>
    <t>福岡県知事</t>
  </si>
  <si>
    <t>佐賀県知事</t>
  </si>
  <si>
    <t>長崎県知事</t>
  </si>
  <si>
    <t>沖縄県知事</t>
  </si>
  <si>
    <t>届出者</t>
    <rPh sb="0" eb="2">
      <t>トドケデ</t>
    </rPh>
    <rPh sb="2" eb="3">
      <t>シャ</t>
    </rPh>
    <phoneticPr fontId="2"/>
  </si>
  <si>
    <t>登録番号</t>
    <rPh sb="0" eb="2">
      <t>トウロク</t>
    </rPh>
    <rPh sb="2" eb="4">
      <t>バンゴウ</t>
    </rPh>
    <phoneticPr fontId="2"/>
  </si>
  <si>
    <t>）</t>
    <phoneticPr fontId="11"/>
  </si>
  <si>
    <t>第</t>
    <rPh sb="0" eb="1">
      <t>ダイ</t>
    </rPh>
    <phoneticPr fontId="11"/>
  </si>
  <si>
    <t>号</t>
    <rPh sb="0" eb="1">
      <t>ゴウ</t>
    </rPh>
    <phoneticPr fontId="11"/>
  </si>
  <si>
    <t>（郵便番号</t>
    <rPh sb="1" eb="5">
      <t>ユウビンバンゴウ</t>
    </rPh>
    <phoneticPr fontId="11"/>
  </si>
  <si>
    <t>商　　号
又は名称</t>
    <rPh sb="0" eb="4">
      <t>ショウゴウ</t>
    </rPh>
    <rPh sb="5" eb="6">
      <t>マタ</t>
    </rPh>
    <rPh sb="7" eb="9">
      <t>メイショウ</t>
    </rPh>
    <phoneticPr fontId="2"/>
  </si>
  <si>
    <t>指定紛争解決機関との契約締結等の状況</t>
    <phoneticPr fontId="2"/>
  </si>
  <si>
    <t>所有割合(%)</t>
    <rPh sb="0" eb="2">
      <t>ショユウ</t>
    </rPh>
    <rPh sb="2" eb="4">
      <t>ワリアイ</t>
    </rPh>
    <phoneticPr fontId="2"/>
  </si>
  <si>
    <t>被所有割合(%)</t>
    <rPh sb="0" eb="1">
      <t>ヒ</t>
    </rPh>
    <rPh sb="1" eb="3">
      <t>ショユウ</t>
    </rPh>
    <rPh sb="3" eb="5">
      <t>ワリアイ</t>
    </rPh>
    <phoneticPr fontId="2"/>
  </si>
  <si>
    <t>件</t>
    <rPh sb="0" eb="1">
      <t>ケン</t>
    </rPh>
    <phoneticPr fontId="2"/>
  </si>
  <si>
    <t>　　　）</t>
    <phoneticPr fontId="2"/>
  </si>
  <si>
    <t>残　　　　　高</t>
    <rPh sb="0" eb="1">
      <t>ザン</t>
    </rPh>
    <rPh sb="6" eb="7">
      <t>タカ</t>
    </rPh>
    <phoneticPr fontId="2"/>
  </si>
  <si>
    <t>構　成　割　合</t>
    <rPh sb="0" eb="1">
      <t>カマエ</t>
    </rPh>
    <rPh sb="2" eb="3">
      <t>ナリ</t>
    </rPh>
    <rPh sb="4" eb="5">
      <t>ワリ</t>
    </rPh>
    <rPh sb="6" eb="7">
      <t>ゴウ</t>
    </rPh>
    <phoneticPr fontId="2"/>
  </si>
  <si>
    <t>）</t>
    <phoneticPr fontId="2"/>
  </si>
  <si>
    <t>当期貸倒
損失額</t>
    <rPh sb="0" eb="2">
      <t>トウキ</t>
    </rPh>
    <rPh sb="2" eb="4">
      <t>カシダオレ</t>
    </rPh>
    <rPh sb="5" eb="8">
      <t>ソンシツガク</t>
    </rPh>
    <phoneticPr fontId="2"/>
  </si>
  <si>
    <t>当期貸倒
引当金額</t>
    <rPh sb="0" eb="2">
      <t>トウキ</t>
    </rPh>
    <rPh sb="2" eb="4">
      <t>カシダオレ</t>
    </rPh>
    <rPh sb="5" eb="7">
      <t>ヒキアテ</t>
    </rPh>
    <rPh sb="7" eb="8">
      <t>キン</t>
    </rPh>
    <rPh sb="8" eb="9">
      <t>ガク</t>
    </rPh>
    <phoneticPr fontId="2"/>
  </si>
  <si>
    <t>延　　滞　　残　　高</t>
    <rPh sb="0" eb="1">
      <t>エン</t>
    </rPh>
    <rPh sb="3" eb="4">
      <t>タイ</t>
    </rPh>
    <rPh sb="6" eb="7">
      <t>ザン</t>
    </rPh>
    <rPh sb="9" eb="10">
      <t>タカ</t>
    </rPh>
    <phoneticPr fontId="2"/>
  </si>
  <si>
    <t>貸付金残高</t>
    <rPh sb="0" eb="2">
      <t>カシツ</t>
    </rPh>
    <rPh sb="2" eb="3">
      <t>キン</t>
    </rPh>
    <rPh sb="3" eb="5">
      <t>ザンダカ</t>
    </rPh>
    <phoneticPr fontId="2"/>
  </si>
  <si>
    <t>件　　　数</t>
    <rPh sb="0" eb="1">
      <t>ケン</t>
    </rPh>
    <rPh sb="4" eb="5">
      <t>スウ</t>
    </rPh>
    <phoneticPr fontId="2"/>
  </si>
  <si>
    <t>金　　　　額</t>
    <rPh sb="0" eb="1">
      <t>キン</t>
    </rPh>
    <rPh sb="5" eb="6">
      <t>ガク</t>
    </rPh>
    <phoneticPr fontId="2"/>
  </si>
  <si>
    <t>件</t>
    <rPh sb="0" eb="1">
      <t>ケン</t>
    </rPh>
    <phoneticPr fontId="2"/>
  </si>
  <si>
    <t>平均調達金利</t>
    <rPh sb="0" eb="2">
      <t>ヘイキン</t>
    </rPh>
    <rPh sb="2" eb="4">
      <t>チョウタツ</t>
    </rPh>
    <rPh sb="4" eb="6">
      <t>キンリ</t>
    </rPh>
    <phoneticPr fontId="2"/>
  </si>
  <si>
    <t>％</t>
    <phoneticPr fontId="2"/>
  </si>
  <si>
    <t>-</t>
    <phoneticPr fontId="2"/>
  </si>
  <si>
    <t>-</t>
    <phoneticPr fontId="2"/>
  </si>
  <si>
    <t>　２種類以上の担保がある貸付金については、この様式に掲げている受入担保の種類の配列順にしたがって、担保の評価額を限度として充当計上する。</t>
    <phoneticPr fontId="2"/>
  </si>
  <si>
    <t>百万円</t>
    <rPh sb="0" eb="1">
      <t>ヒャク</t>
    </rPh>
    <rPh sb="1" eb="2">
      <t>マン</t>
    </rPh>
    <rPh sb="2" eb="3">
      <t>エン</t>
    </rPh>
    <phoneticPr fontId="2"/>
  </si>
  <si>
    <t>資本金
又は
出資金
（百万円）</t>
    <rPh sb="0" eb="3">
      <t>シホンキン</t>
    </rPh>
    <rPh sb="4" eb="5">
      <t>マタ</t>
    </rPh>
    <rPh sb="7" eb="10">
      <t>シュッシキン</t>
    </rPh>
    <rPh sb="12" eb="13">
      <t>ヒャク</t>
    </rPh>
    <rPh sb="13" eb="14">
      <t>マン</t>
    </rPh>
    <rPh sb="14" eb="15">
      <t>エン</t>
    </rPh>
    <phoneticPr fontId="2"/>
  </si>
  <si>
    <t>兵庫県神戸県民センター長</t>
    <rPh sb="0" eb="3">
      <t>ヒョウゴケン</t>
    </rPh>
    <rPh sb="3" eb="5">
      <t>コウベ</t>
    </rPh>
    <rPh sb="5" eb="7">
      <t>ケンミン</t>
    </rPh>
    <rPh sb="11" eb="12">
      <t>チョウ</t>
    </rPh>
    <phoneticPr fontId="2"/>
  </si>
  <si>
    <t>兵庫県阪神南県民センター長</t>
    <rPh sb="0" eb="3">
      <t>ヒョウゴケン</t>
    </rPh>
    <rPh sb="3" eb="5">
      <t>ハンシン</t>
    </rPh>
    <rPh sb="5" eb="6">
      <t>ミナミ</t>
    </rPh>
    <rPh sb="6" eb="8">
      <t>ケンミン</t>
    </rPh>
    <rPh sb="12" eb="13">
      <t>チョウ</t>
    </rPh>
    <phoneticPr fontId="2"/>
  </si>
  <si>
    <t>兵庫県中播磨県民センター長</t>
    <rPh sb="0" eb="3">
      <t>ヒョウゴケン</t>
    </rPh>
    <rPh sb="3" eb="4">
      <t>ナカ</t>
    </rPh>
    <rPh sb="4" eb="6">
      <t>ハリマ</t>
    </rPh>
    <rPh sb="6" eb="8">
      <t>ケンミン</t>
    </rPh>
    <rPh sb="12" eb="13">
      <t>チョウ</t>
    </rPh>
    <phoneticPr fontId="2"/>
  </si>
  <si>
    <t>氏名、商号
又は名称</t>
    <rPh sb="0" eb="2">
      <t>シメイ</t>
    </rPh>
    <rPh sb="3" eb="5">
      <t>ショウゴウ</t>
    </rPh>
    <rPh sb="6" eb="7">
      <t>マタ</t>
    </rPh>
    <rPh sb="8" eb="10">
      <t>メイショウ</t>
    </rPh>
    <phoneticPr fontId="2"/>
  </si>
  <si>
    <t xml:space="preserve">１　金　　融　　機　　関
</t>
    <rPh sb="2" eb="3">
      <t>キン</t>
    </rPh>
    <rPh sb="5" eb="6">
      <t>ユウ</t>
    </rPh>
    <rPh sb="8" eb="9">
      <t>キ</t>
    </rPh>
    <rPh sb="11" eb="12">
      <t>セキ</t>
    </rPh>
    <phoneticPr fontId="2"/>
  </si>
  <si>
    <t>２　関　　係　　会　　社
（金融機関を除く。）</t>
    <rPh sb="2" eb="3">
      <t>セキ</t>
    </rPh>
    <rPh sb="5" eb="6">
      <t>ガカリ</t>
    </rPh>
    <rPh sb="8" eb="9">
      <t>カイ</t>
    </rPh>
    <rPh sb="11" eb="12">
      <t>シャ</t>
    </rPh>
    <phoneticPr fontId="2"/>
  </si>
  <si>
    <t>２</t>
    <phoneticPr fontId="2"/>
  </si>
  <si>
    <t>３</t>
    <phoneticPr fontId="2"/>
  </si>
  <si>
    <t>１</t>
    <phoneticPr fontId="2"/>
  </si>
  <si>
    <t>（日本産業規格Ａ４）</t>
    <rPh sb="3" eb="5">
      <t>サンギョウ</t>
    </rPh>
    <phoneticPr fontId="2"/>
  </si>
  <si>
    <t>（記載上の注意）</t>
    <phoneticPr fontId="2"/>
  </si>
  <si>
    <t>「登録番号」の括弧書については、記載を省略することができる。</t>
    <phoneticPr fontId="2"/>
  </si>
  <si>
    <r>
      <rPr>
        <sz val="10"/>
        <rFont val="ＭＳ 明朝"/>
        <family val="1"/>
        <charset val="128"/>
      </rPr>
      <t>４　貸付金の担保内訳</t>
    </r>
    <rPh sb="2" eb="4">
      <t>カシツケ</t>
    </rPh>
    <rPh sb="4" eb="5">
      <t>キン</t>
    </rPh>
    <rPh sb="6" eb="8">
      <t>タンポ</t>
    </rPh>
    <rPh sb="8" eb="10">
      <t>ウチワケ</t>
    </rPh>
    <phoneticPr fontId="2"/>
  </si>
  <si>
    <r>
      <rPr>
        <sz val="10"/>
        <rFont val="ＭＳ 明朝"/>
        <family val="1"/>
        <charset val="128"/>
      </rPr>
      <t>５　貸付けの契約における公正証書の作成状況</t>
    </r>
    <rPh sb="2" eb="4">
      <t>カシツケ</t>
    </rPh>
    <rPh sb="6" eb="8">
      <t>ケイヤク</t>
    </rPh>
    <rPh sb="12" eb="14">
      <t>コウセイ</t>
    </rPh>
    <rPh sb="14" eb="16">
      <t>ショウショ</t>
    </rPh>
    <rPh sb="17" eb="19">
      <t>サクセイ</t>
    </rPh>
    <rPh sb="19" eb="21">
      <t>ジョウキョウ</t>
    </rPh>
    <phoneticPr fontId="2"/>
  </si>
  <si>
    <r>
      <rPr>
        <sz val="10"/>
        <rFont val="ＭＳ 明朝"/>
        <family val="1"/>
        <charset val="128"/>
      </rPr>
      <t>６　資金調達の状況</t>
    </r>
    <rPh sb="2" eb="4">
      <t>シキン</t>
    </rPh>
    <rPh sb="4" eb="6">
      <t>チョウタツ</t>
    </rPh>
    <rPh sb="7" eb="9">
      <t>ジョウキョウ</t>
    </rPh>
    <phoneticPr fontId="2"/>
  </si>
  <si>
    <r>
      <rPr>
        <sz val="10"/>
        <rFont val="ＭＳ 明朝"/>
        <family val="1"/>
        <charset val="128"/>
      </rPr>
      <t>７　延滞状況</t>
    </r>
    <rPh sb="2" eb="4">
      <t>エンタイ</t>
    </rPh>
    <rPh sb="4" eb="6">
      <t>ジョウキョウ</t>
    </rPh>
    <phoneticPr fontId="2"/>
  </si>
  <si>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1" eb="3">
      <t>エンタイ</t>
    </rPh>
    <rPh sb="3" eb="5">
      <t>ザンダカ</t>
    </rPh>
    <rPh sb="11" eb="13">
      <t>ガンポン</t>
    </rPh>
    <rPh sb="13" eb="14">
      <t>モ</t>
    </rPh>
    <rPh sb="17" eb="19">
      <t>リソク</t>
    </rPh>
    <rPh sb="20" eb="22">
      <t>エンタイ</t>
    </rPh>
    <rPh sb="29" eb="32">
      <t>ケイヤクショ</t>
    </rPh>
    <rPh sb="33" eb="34">
      <t>サダ</t>
    </rPh>
    <rPh sb="36" eb="38">
      <t>キゲン</t>
    </rPh>
    <rPh sb="39" eb="41">
      <t>リエキ</t>
    </rPh>
    <rPh sb="42" eb="44">
      <t>ソウシツ</t>
    </rPh>
    <rPh sb="44" eb="46">
      <t>ジユウ</t>
    </rPh>
    <rPh sb="47" eb="49">
      <t>ガイトウ</t>
    </rPh>
    <rPh sb="51" eb="53">
      <t>バアイ</t>
    </rPh>
    <rPh sb="57" eb="59">
      <t>ガンポン</t>
    </rPh>
    <rPh sb="60" eb="62">
      <t>ザンダカ</t>
    </rPh>
    <rPh sb="63" eb="64">
      <t>スベ</t>
    </rPh>
    <rPh sb="66" eb="68">
      <t>ケイジョウ</t>
    </rPh>
    <rPh sb="72" eb="74">
      <t>ヘンサイ</t>
    </rPh>
    <rPh sb="74" eb="76">
      <t>ホウシキ</t>
    </rPh>
    <rPh sb="77" eb="79">
      <t>イッカツ</t>
    </rPh>
    <rPh sb="79" eb="81">
      <t>ヘンサイ</t>
    </rPh>
    <rPh sb="82" eb="84">
      <t>バアイ</t>
    </rPh>
    <rPh sb="86" eb="88">
      <t>カシツケ</t>
    </rPh>
    <rPh sb="88" eb="89">
      <t>キン</t>
    </rPh>
    <rPh sb="90" eb="92">
      <t>ザンダカ</t>
    </rPh>
    <rPh sb="94" eb="96">
      <t>カップ</t>
    </rPh>
    <rPh sb="96" eb="98">
      <t>ヘンサイ</t>
    </rPh>
    <rPh sb="99" eb="101">
      <t>バアイ</t>
    </rPh>
    <rPh sb="102" eb="103">
      <t>ザン</t>
    </rPh>
    <rPh sb="103" eb="104">
      <t>サイ</t>
    </rPh>
    <rPh sb="104" eb="106">
      <t>ホウシキ</t>
    </rPh>
    <rPh sb="112" eb="114">
      <t>バアイ</t>
    </rPh>
    <rPh sb="115" eb="117">
      <t>ガンポン</t>
    </rPh>
    <rPh sb="118" eb="120">
      <t>ザンガク</t>
    </rPh>
    <rPh sb="129" eb="131">
      <t>ホウシキ</t>
    </rPh>
    <rPh sb="137" eb="139">
      <t>バアイ</t>
    </rPh>
    <rPh sb="141" eb="143">
      <t>キジツ</t>
    </rPh>
    <rPh sb="143" eb="145">
      <t>トウライ</t>
    </rPh>
    <rPh sb="145" eb="148">
      <t>サイケンガク</t>
    </rPh>
    <rPh sb="149" eb="151">
      <t>サイケン</t>
    </rPh>
    <rPh sb="152" eb="154">
      <t>ザンガク</t>
    </rPh>
    <rPh sb="155" eb="157">
      <t>ゴウケイ</t>
    </rPh>
    <rPh sb="158" eb="160">
      <t>エンタイ</t>
    </rPh>
    <rPh sb="160" eb="161">
      <t>ガク</t>
    </rPh>
    <rPh sb="164" eb="166">
      <t>キサイ</t>
    </rPh>
    <phoneticPr fontId="2"/>
  </si>
  <si>
    <t>　表４の貸付金の担保内訳の残高及び表７の貸付金残高合計について、それぞれの合計額は一致する。</t>
    <rPh sb="1" eb="2">
      <t>ヒョウ</t>
    </rPh>
    <rPh sb="4" eb="6">
      <t>カシツケ</t>
    </rPh>
    <rPh sb="6" eb="7">
      <t>キン</t>
    </rPh>
    <rPh sb="8" eb="10">
      <t>タンポ</t>
    </rPh>
    <rPh sb="10" eb="12">
      <t>ウチワケ</t>
    </rPh>
    <rPh sb="13" eb="15">
      <t>ザンダカ</t>
    </rPh>
    <rPh sb="15" eb="16">
      <t>オヨ</t>
    </rPh>
    <rPh sb="17" eb="18">
      <t>ヒョウ</t>
    </rPh>
    <rPh sb="20" eb="22">
      <t>カシツケ</t>
    </rPh>
    <rPh sb="22" eb="23">
      <t>キン</t>
    </rPh>
    <rPh sb="23" eb="25">
      <t>ザンダカ</t>
    </rPh>
    <rPh sb="25" eb="27">
      <t>ゴウケイ</t>
    </rPh>
    <rPh sb="37" eb="39">
      <t>ゴウケイ</t>
    </rPh>
    <rPh sb="39" eb="40">
      <t>ガク</t>
    </rPh>
    <rPh sb="41" eb="43">
      <t>イッチ</t>
    </rPh>
    <phoneticPr fontId="2"/>
  </si>
  <si>
    <r>
      <rPr>
        <sz val="10"/>
        <rFont val="ＭＳ 明朝"/>
        <family val="1"/>
        <charset val="128"/>
      </rPr>
      <t>８　指定紛争解決機関との契約締結等の状況</t>
    </r>
    <rPh sb="2" eb="4">
      <t>シテイ</t>
    </rPh>
    <rPh sb="4" eb="6">
      <t>フンソウ</t>
    </rPh>
    <rPh sb="6" eb="8">
      <t>カイケツ</t>
    </rPh>
    <rPh sb="8" eb="10">
      <t>キカン</t>
    </rPh>
    <rPh sb="12" eb="14">
      <t>ケイヤク</t>
    </rPh>
    <rPh sb="14" eb="17">
      <t>テイケツトウ</t>
    </rPh>
    <rPh sb="18" eb="20">
      <t>ジョウキョウ</t>
    </rPh>
    <phoneticPr fontId="2"/>
  </si>
  <si>
    <r>
      <rPr>
        <sz val="10"/>
        <rFont val="ＭＳ 明朝"/>
        <family val="1"/>
        <charset val="128"/>
      </rPr>
      <t>９　社内規則等の整備及び改正状況</t>
    </r>
    <rPh sb="2" eb="4">
      <t>シャナイ</t>
    </rPh>
    <rPh sb="4" eb="7">
      <t>キソクトウ</t>
    </rPh>
    <rPh sb="8" eb="10">
      <t>セイビ</t>
    </rPh>
    <rPh sb="10" eb="11">
      <t>オヨ</t>
    </rPh>
    <rPh sb="12" eb="14">
      <t>カイセイ</t>
    </rPh>
    <rPh sb="14" eb="16">
      <t>ジョウキョウ</t>
    </rPh>
    <phoneticPr fontId="2"/>
  </si>
  <si>
    <r>
      <rPr>
        <sz val="10"/>
        <rFont val="ＭＳ 明朝"/>
        <family val="1"/>
        <charset val="128"/>
      </rPr>
      <t>１０　従業者に対する研修の実施状況</t>
    </r>
    <rPh sb="3" eb="6">
      <t>ジュウギョウシャ</t>
    </rPh>
    <rPh sb="7" eb="8">
      <t>タイ</t>
    </rPh>
    <rPh sb="10" eb="12">
      <t>ケンシュウ</t>
    </rPh>
    <rPh sb="13" eb="15">
      <t>ジッシ</t>
    </rPh>
    <rPh sb="15" eb="17">
      <t>ジョウキョウ</t>
    </rPh>
    <phoneticPr fontId="2"/>
  </si>
  <si>
    <r>
      <rPr>
        <sz val="10"/>
        <rFont val="ＭＳ 明朝"/>
        <family val="1"/>
        <charset val="128"/>
      </rPr>
      <t>１１　内部監査の実施状況</t>
    </r>
    <rPh sb="3" eb="5">
      <t>ナイブ</t>
    </rPh>
    <rPh sb="5" eb="7">
      <t>カンサ</t>
    </rPh>
    <rPh sb="8" eb="10">
      <t>ジッシ</t>
    </rPh>
    <rPh sb="10" eb="12">
      <t>ジョウキョウ</t>
    </rPh>
    <phoneticPr fontId="2"/>
  </si>
  <si>
    <t>大分県知事</t>
    <rPh sb="0" eb="2">
      <t>オオイタ</t>
    </rPh>
    <rPh sb="2" eb="3">
      <t>ケン</t>
    </rPh>
    <rPh sb="3" eb="5">
      <t>チジ</t>
    </rPh>
    <phoneticPr fontId="2"/>
  </si>
  <si>
    <t>鹿児島県知事</t>
    <rPh sb="0" eb="3">
      <t>カゴシマ</t>
    </rPh>
    <rPh sb="3" eb="4">
      <t>ケン</t>
    </rPh>
    <rPh sb="4" eb="6">
      <t>チジ</t>
    </rPh>
    <phoneticPr fontId="2"/>
  </si>
  <si>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phoneticPr fontId="2"/>
  </si>
  <si>
    <t>　</t>
  </si>
  <si>
    <t>北海道財務局長</t>
    <rPh sb="0" eb="3">
      <t>ホッカイドウ</t>
    </rPh>
    <rPh sb="3" eb="5">
      <t>ザイム</t>
    </rPh>
    <rPh sb="5" eb="7">
      <t>キョクチョウ</t>
    </rPh>
    <phoneticPr fontId="3"/>
  </si>
  <si>
    <t>東北財務局長</t>
    <rPh sb="0" eb="2">
      <t>トウホク</t>
    </rPh>
    <rPh sb="2" eb="4">
      <t>ザイム</t>
    </rPh>
    <rPh sb="4" eb="6">
      <t>キョクチョウ</t>
    </rPh>
    <phoneticPr fontId="3"/>
  </si>
  <si>
    <t>関東財務局長</t>
    <rPh sb="0" eb="2">
      <t>カントウ</t>
    </rPh>
    <rPh sb="2" eb="4">
      <t>ザイム</t>
    </rPh>
    <rPh sb="4" eb="6">
      <t>キョクチョウ</t>
    </rPh>
    <phoneticPr fontId="3"/>
  </si>
  <si>
    <t>東海財務局長</t>
    <rPh sb="0" eb="2">
      <t>トウカイ</t>
    </rPh>
    <rPh sb="2" eb="4">
      <t>ザイム</t>
    </rPh>
    <rPh sb="4" eb="6">
      <t>キョクチョウ</t>
    </rPh>
    <phoneticPr fontId="3"/>
  </si>
  <si>
    <t>北陸財務局長</t>
    <rPh sb="0" eb="2">
      <t>ホクリク</t>
    </rPh>
    <rPh sb="2" eb="4">
      <t>ザイム</t>
    </rPh>
    <rPh sb="4" eb="6">
      <t>キョクチョウ</t>
    </rPh>
    <phoneticPr fontId="3"/>
  </si>
  <si>
    <t>近畿財務局長</t>
    <rPh sb="0" eb="2">
      <t>キンキ</t>
    </rPh>
    <rPh sb="2" eb="4">
      <t>ザイム</t>
    </rPh>
    <rPh sb="4" eb="6">
      <t>キョクチョウ</t>
    </rPh>
    <phoneticPr fontId="3"/>
  </si>
  <si>
    <t>中国財務局長</t>
    <rPh sb="0" eb="2">
      <t>チュウゴク</t>
    </rPh>
    <rPh sb="2" eb="4">
      <t>ザイム</t>
    </rPh>
    <rPh sb="4" eb="6">
      <t>キョクチョウ</t>
    </rPh>
    <phoneticPr fontId="3"/>
  </si>
  <si>
    <t>四国財務局長</t>
    <rPh sb="0" eb="2">
      <t>シコク</t>
    </rPh>
    <rPh sb="2" eb="4">
      <t>ザイム</t>
    </rPh>
    <rPh sb="4" eb="6">
      <t>キョクチョウ</t>
    </rPh>
    <phoneticPr fontId="3"/>
  </si>
  <si>
    <t>九州財務局長</t>
    <rPh sb="0" eb="2">
      <t>キュウシュウ</t>
    </rPh>
    <rPh sb="2" eb="4">
      <t>ザイム</t>
    </rPh>
    <rPh sb="4" eb="6">
      <t>キョクチョウ</t>
    </rPh>
    <phoneticPr fontId="3"/>
  </si>
  <si>
    <t>福岡財務支局長</t>
    <rPh sb="0" eb="2">
      <t>フクオカ</t>
    </rPh>
    <rPh sb="2" eb="4">
      <t>ザイム</t>
    </rPh>
    <rPh sb="4" eb="6">
      <t>シキョク</t>
    </rPh>
    <rPh sb="6" eb="7">
      <t>チョウ</t>
    </rPh>
    <phoneticPr fontId="3"/>
  </si>
  <si>
    <t>沖縄総合事務局長</t>
    <rPh sb="0" eb="2">
      <t>オキナワ</t>
    </rPh>
    <rPh sb="2" eb="4">
      <t>ソウゴウ</t>
    </rPh>
    <rPh sb="4" eb="6">
      <t>ジム</t>
    </rPh>
    <rPh sb="6" eb="8">
      <t>キョクチョウ</t>
    </rPh>
    <phoneticPr fontId="3"/>
  </si>
  <si>
    <t>愛媛県中予地方局長</t>
    <rPh sb="0" eb="2">
      <t>エヒメ</t>
    </rPh>
    <rPh sb="2" eb="3">
      <t>ケン</t>
    </rPh>
    <rPh sb="3" eb="5">
      <t>ナカヨ</t>
    </rPh>
    <rPh sb="5" eb="7">
      <t>チホウ</t>
    </rPh>
    <rPh sb="7" eb="9">
      <t>キョクチョウ</t>
    </rPh>
    <phoneticPr fontId="2"/>
  </si>
  <si>
    <t>愛媛県東予地方局長</t>
    <rPh sb="0" eb="2">
      <t>エヒメ</t>
    </rPh>
    <rPh sb="2" eb="3">
      <t>ケン</t>
    </rPh>
    <rPh sb="3" eb="5">
      <t>トウヨ</t>
    </rPh>
    <rPh sb="5" eb="7">
      <t>チホウ</t>
    </rPh>
    <rPh sb="7" eb="9">
      <t>キョクチョウ</t>
    </rPh>
    <phoneticPr fontId="2"/>
  </si>
  <si>
    <t>愛媛県南予地方局長</t>
    <rPh sb="0" eb="2">
      <t>エヒメ</t>
    </rPh>
    <rPh sb="2" eb="3">
      <t>ケン</t>
    </rPh>
    <rPh sb="3" eb="5">
      <t>ナンヨ</t>
    </rPh>
    <rPh sb="5" eb="7">
      <t>チホウ</t>
    </rPh>
    <rPh sb="7" eb="9">
      <t>キョクチョウ</t>
    </rPh>
    <phoneticPr fontId="2"/>
  </si>
  <si>
    <t>(      )</t>
  </si>
  <si>
    <t>(1)</t>
  </si>
  <si>
    <t>(2)</t>
  </si>
  <si>
    <t>(3)</t>
  </si>
  <si>
    <t>(4)</t>
  </si>
  <si>
    <t>(5)</t>
  </si>
  <si>
    <t>(6)</t>
  </si>
  <si>
    <t>(7)</t>
  </si>
  <si>
    <t>(8)</t>
  </si>
  <si>
    <t>(9)</t>
  </si>
  <si>
    <t>(10)</t>
  </si>
  <si>
    <t>(11)</t>
  </si>
  <si>
    <t>(12)</t>
  </si>
  <si>
    <t>(13)</t>
  </si>
  <si>
    <t>(14)</t>
  </si>
  <si>
    <t>(15)</t>
  </si>
  <si>
    <t>(16)</t>
  </si>
  <si>
    <t>(17)</t>
  </si>
  <si>
    <t>(18)</t>
  </si>
  <si>
    <t>年</t>
    <rPh sb="0" eb="1">
      <t>ネン</t>
    </rPh>
    <phoneticPr fontId="11"/>
  </si>
  <si>
    <t>月</t>
    <rPh sb="0" eb="1">
      <t>ツキ</t>
    </rPh>
    <phoneticPr fontId="11"/>
  </si>
  <si>
    <t>日から</t>
    <rPh sb="0" eb="1">
      <t>ニチ</t>
    </rPh>
    <phoneticPr fontId="2"/>
  </si>
  <si>
    <t>日まで</t>
    <rPh sb="0" eb="1">
      <t>ニチ</t>
    </rPh>
    <phoneticPr fontId="2"/>
  </si>
  <si>
    <t>電話番号</t>
    <rPh sb="0" eb="2">
      <t>デンワ</t>
    </rPh>
    <rPh sb="2" eb="4">
      <t>バンゴウ</t>
    </rPh>
    <phoneticPr fontId="11"/>
  </si>
  <si>
    <t>（　　　　）　　　　－</t>
    <phoneticPr fontId="2"/>
  </si>
  <si>
    <t>(      )</t>
    <phoneticPr fontId="2"/>
  </si>
  <si>
    <t>表１の「関係会社向」けの範囲</t>
    <rPh sb="0" eb="1">
      <t>ヒョウ</t>
    </rPh>
    <rPh sb="4" eb="6">
      <t>カンケイ</t>
    </rPh>
    <rPh sb="6" eb="8">
      <t>カイシャ</t>
    </rPh>
    <rPh sb="8" eb="9">
      <t>ム</t>
    </rPh>
    <rPh sb="12" eb="14">
      <t>ハンイ</t>
    </rPh>
    <phoneticPr fontId="11"/>
  </si>
  <si>
    <t>「表１」へ戻る</t>
    <rPh sb="1" eb="2">
      <t>ヒョウ</t>
    </rPh>
    <rPh sb="5" eb="6">
      <t>モド</t>
    </rPh>
    <phoneticPr fontId="11"/>
  </si>
  <si>
    <t>親会社</t>
    <rPh sb="0" eb="1">
      <t>オヤ</t>
    </rPh>
    <rPh sb="1" eb="3">
      <t>カイシャ</t>
    </rPh>
    <phoneticPr fontId="11"/>
  </si>
  <si>
    <t>他の会社</t>
    <rPh sb="0" eb="1">
      <t>タ</t>
    </rPh>
    <rPh sb="2" eb="4">
      <t>カイシャ</t>
    </rPh>
    <phoneticPr fontId="11"/>
  </si>
  <si>
    <t>（親会社の関係会社）</t>
    <rPh sb="1" eb="2">
      <t>オヤ</t>
    </rPh>
    <rPh sb="2" eb="4">
      <t>カイシャ</t>
    </rPh>
    <rPh sb="5" eb="7">
      <t>カンケイ</t>
    </rPh>
    <rPh sb="7" eb="9">
      <t>カイシャ</t>
    </rPh>
    <phoneticPr fontId="11"/>
  </si>
  <si>
    <t>（子会社）</t>
    <rPh sb="1" eb="2">
      <t>コ</t>
    </rPh>
    <rPh sb="2" eb="4">
      <t>ガイシャ</t>
    </rPh>
    <phoneticPr fontId="11"/>
  </si>
  <si>
    <t>（関連会社）</t>
    <rPh sb="1" eb="3">
      <t>カンレン</t>
    </rPh>
    <rPh sb="3" eb="5">
      <t>カイシャ</t>
    </rPh>
    <phoneticPr fontId="11"/>
  </si>
  <si>
    <t>関連会社</t>
    <rPh sb="0" eb="2">
      <t>カンレン</t>
    </rPh>
    <rPh sb="2" eb="4">
      <t>カイシャ</t>
    </rPh>
    <phoneticPr fontId="11"/>
  </si>
  <si>
    <t>子会社</t>
    <rPh sb="0" eb="1">
      <t>コ</t>
    </rPh>
    <rPh sb="1" eb="3">
      <t>ガイシャ</t>
    </rPh>
    <phoneticPr fontId="11"/>
  </si>
  <si>
    <t>提出業者</t>
    <rPh sb="0" eb="2">
      <t>テイシュツ</t>
    </rPh>
    <rPh sb="2" eb="4">
      <t>ギョウシャ</t>
    </rPh>
    <phoneticPr fontId="11"/>
  </si>
  <si>
    <t>（提出業者の
関係会社）</t>
    <rPh sb="1" eb="3">
      <t>テイシュツ</t>
    </rPh>
    <rPh sb="3" eb="5">
      <t>ギョウシャ</t>
    </rPh>
    <rPh sb="7" eb="9">
      <t>カンケイ</t>
    </rPh>
    <rPh sb="9" eb="11">
      <t>カイシャ</t>
    </rPh>
    <phoneticPr fontId="11"/>
  </si>
  <si>
    <t>（合算）</t>
    <rPh sb="1" eb="3">
      <t>ガッサン</t>
    </rPh>
    <phoneticPr fontId="11"/>
  </si>
  <si>
    <t>　「関係会社」とは、提出業者の親会社、子会社及び関連会社並びに提出業者が他の会社等の関連会社
である場合における当該他の会社等をいう。
　表１の「関係会社向」の範囲は、業務報告書提出業者の関係会社及び同提出業者の親会社の関係会社
に対する貸付けとする。（法の規制を受ける貸付けに限る。）</t>
    <rPh sb="84" eb="86">
      <t>ギョウム</t>
    </rPh>
    <rPh sb="86" eb="89">
      <t>ホウコクショ</t>
    </rPh>
    <rPh sb="100" eb="101">
      <t>ドウ</t>
    </rPh>
    <phoneticPr fontId="11"/>
  </si>
  <si>
    <t xml:space="preserve">　　　　　　　　　　　　　＜子会社＞
 ○ 議決権の過半数を保有
 ○ 議決権の40％以上50％以下を保有する場合
　　であって、
　・ 密接な関係（出資、人事、資金等）があり、他の
　　同一の内容の議決権行使を行う者と併せて
　　議決権の過半数を保有
　・ 役員等が当該会社の取締役会等の過半数を
　　構成
　・ 重要な事業方針決定を支配する契約等が存在
　・ 資金調達の総額の過半を融資
　　等
</t>
    <phoneticPr fontId="11"/>
  </si>
  <si>
    <t xml:space="preserve">                        ＜関連会社＞
 ○ 議決権の20％以上を保有
 ○ 議決権の15％以上20％未満を保有している
　　場合であって、
　・ 役員等が当該会社の意取締役に就任
　・ 重要な融資を行っている
　・ 事業方針決定に重要な影響を与えることが
　　推測される事実が存在　等
 ○ 密接な関係（出資、人事、資金等）があり、
　　他の同一の内容の議決権行使を行う者と併せ
　　て議決権の20％以上を保有
 ○ 複数の独立した企業により契約等に基づいて
　　共同で支配</t>
    <phoneticPr fontId="11"/>
  </si>
  <si>
    <t>「財務諸表等の用語、様式及び作成方法に関する規則」（昭和38年大蔵省令第59号）第８条を参照</t>
    <rPh sb="1" eb="3">
      <t>ザイム</t>
    </rPh>
    <rPh sb="3" eb="5">
      <t>ショヒョウ</t>
    </rPh>
    <rPh sb="5" eb="6">
      <t>トウ</t>
    </rPh>
    <rPh sb="7" eb="9">
      <t>ヨウゴ</t>
    </rPh>
    <rPh sb="10" eb="12">
      <t>ヨウシキ</t>
    </rPh>
    <rPh sb="12" eb="13">
      <t>オヨ</t>
    </rPh>
    <rPh sb="14" eb="16">
      <t>サクセイ</t>
    </rPh>
    <rPh sb="16" eb="18">
      <t>ホウホウ</t>
    </rPh>
    <rPh sb="19" eb="20">
      <t>カン</t>
    </rPh>
    <rPh sb="22" eb="24">
      <t>キソク</t>
    </rPh>
    <rPh sb="26" eb="28">
      <t>ショウワ</t>
    </rPh>
    <rPh sb="30" eb="31">
      <t>ネン</t>
    </rPh>
    <rPh sb="31" eb="34">
      <t>オオクラショウ</t>
    </rPh>
    <rPh sb="34" eb="35">
      <t>レイ</t>
    </rPh>
    <rPh sb="35" eb="36">
      <t>ダイ</t>
    </rPh>
    <rPh sb="38" eb="39">
      <t>ゴウ</t>
    </rPh>
    <rPh sb="40" eb="41">
      <t>ダイ</t>
    </rPh>
    <rPh sb="42" eb="43">
      <t>ジョウ</t>
    </rPh>
    <rPh sb="44" eb="46">
      <t>サンショウ</t>
    </rPh>
    <phoneticPr fontId="11"/>
  </si>
  <si>
    <t>本ファイル使用上の注意</t>
    <rPh sb="0" eb="1">
      <t>ホン</t>
    </rPh>
    <rPh sb="5" eb="8">
      <t>シヨウジョウ</t>
    </rPh>
    <rPh sb="9" eb="11">
      <t>チュウイ</t>
    </rPh>
    <phoneticPr fontId="11"/>
  </si>
  <si>
    <t>令和６年４月１日改正版</t>
    <rPh sb="0" eb="2">
      <t>レイワ</t>
    </rPh>
    <rPh sb="3" eb="4">
      <t>ネン</t>
    </rPh>
    <rPh sb="5" eb="6">
      <t>ガツ</t>
    </rPh>
    <rPh sb="7" eb="8">
      <t>ニチ</t>
    </rPh>
    <rPh sb="8" eb="10">
      <t>カイセイ</t>
    </rPh>
    <rPh sb="10" eb="11">
      <t>バン</t>
    </rPh>
    <phoneticPr fontId="11"/>
  </si>
  <si>
    <t>１．</t>
    <phoneticPr fontId="11"/>
  </si>
  <si>
    <r>
      <t>　本様式は、</t>
    </r>
    <r>
      <rPr>
        <b/>
        <u/>
        <sz val="11"/>
        <rFont val="ＭＳ Ｐ明朝"/>
        <family val="1"/>
        <charset val="128"/>
      </rPr>
      <t>全国共通版〔単位：百万円〕</t>
    </r>
    <r>
      <rPr>
        <sz val="11"/>
        <rFont val="ＭＳ Ｐ明朝"/>
        <family val="1"/>
        <charset val="128"/>
      </rPr>
      <t>で、件数や残高、平均約定金利などの基本データを入力すれば、自動計算されます。</t>
    </r>
    <rPh sb="12" eb="14">
      <t>タンイ</t>
    </rPh>
    <rPh sb="15" eb="17">
      <t>ヒャクマン</t>
    </rPh>
    <rPh sb="21" eb="23">
      <t>ケンスウ</t>
    </rPh>
    <rPh sb="24" eb="26">
      <t>ザンダカ</t>
    </rPh>
    <rPh sb="27" eb="29">
      <t>ヘイキン</t>
    </rPh>
    <rPh sb="29" eb="31">
      <t>ヤクジョウ</t>
    </rPh>
    <rPh sb="31" eb="33">
      <t>キンリ</t>
    </rPh>
    <rPh sb="36" eb="38">
      <t>キホン</t>
    </rPh>
    <rPh sb="42" eb="44">
      <t>ニュウリョク</t>
    </rPh>
    <rPh sb="48" eb="50">
      <t>ジドウ</t>
    </rPh>
    <rPh sb="50" eb="52">
      <t>ケイサン</t>
    </rPh>
    <phoneticPr fontId="11"/>
  </si>
  <si>
    <t>★</t>
    <phoneticPr fontId="2"/>
  </si>
  <si>
    <t>事業報告書の記載方法について、登録行政庁の指示や指導がある場合、それに従って計算式等について変更が必要になる場合があります。</t>
    <phoneticPr fontId="2"/>
  </si>
  <si>
    <t>登録行政庁によっては、金額の単位表記などについて個別の記載を求めている場合がありますので、その場合は表記等を修正して利用してください。</t>
    <phoneticPr fontId="2"/>
  </si>
  <si>
    <t>２．</t>
    <phoneticPr fontId="11"/>
  </si>
  <si>
    <t>　本書式は、参考として「計算式」を、また入力箇所以外の箇所は「シート保護」を設定しております。</t>
    <rPh sb="1" eb="4">
      <t>ホンショシキ</t>
    </rPh>
    <rPh sb="6" eb="8">
      <t>サンコウ</t>
    </rPh>
    <rPh sb="12" eb="14">
      <t>ケイサン</t>
    </rPh>
    <phoneticPr fontId="11"/>
  </si>
  <si>
    <t>計算式等の設定内容を変更･削除をされる場合は、「シート保護」を解除してください。</t>
    <phoneticPr fontId="2"/>
  </si>
  <si>
    <t>エクセルの基本的な使用方法（用語も含む。）や計算式・関数の内容に関する質問や相談には応じかねます。</t>
    <phoneticPr fontId="2"/>
  </si>
  <si>
    <t>「シート保護」の解除･設定の仕方</t>
    <rPh sb="4" eb="6">
      <t>ホゴ</t>
    </rPh>
    <rPh sb="8" eb="10">
      <t>カイジョ</t>
    </rPh>
    <rPh sb="11" eb="13">
      <t>セッテイ</t>
    </rPh>
    <rPh sb="14" eb="16">
      <t>シカタ</t>
    </rPh>
    <phoneticPr fontId="11"/>
  </si>
  <si>
    <r>
      <rPr>
        <b/>
        <sz val="9"/>
        <rFont val="ＭＳ Ｐゴシック"/>
        <family val="3"/>
        <charset val="128"/>
      </rPr>
      <t>【解除の仕方</t>
    </r>
    <r>
      <rPr>
        <sz val="9"/>
        <rFont val="ＭＳ Ｐ明朝"/>
        <family val="1"/>
        <charset val="128"/>
      </rPr>
      <t>】</t>
    </r>
    <rPh sb="1" eb="3">
      <t>カイジョ</t>
    </rPh>
    <rPh sb="4" eb="6">
      <t>シカタ</t>
    </rPh>
    <phoneticPr fontId="11"/>
  </si>
  <si>
    <t>①メニューバーの[校閲] タブで、[シートの保護] をクリックします。</t>
    <phoneticPr fontId="2"/>
  </si>
  <si>
    <t>②パスワード保護のボタンをクリックします。</t>
    <phoneticPr fontId="2"/>
  </si>
  <si>
    <t>③[ シートの保護を解除 ]をクリックします。・・・パスワードの入力は不要です。</t>
    <rPh sb="32" eb="34">
      <t>ニュウリョク</t>
    </rPh>
    <rPh sb="35" eb="37">
      <t>フヨウ</t>
    </rPh>
    <phoneticPr fontId="2"/>
  </si>
  <si>
    <r>
      <rPr>
        <b/>
        <sz val="9"/>
        <rFont val="ＭＳ Ｐゴシック"/>
        <family val="3"/>
        <charset val="128"/>
      </rPr>
      <t>【設定の仕方</t>
    </r>
    <r>
      <rPr>
        <sz val="9"/>
        <rFont val="ＭＳ Ｐ明朝"/>
        <family val="1"/>
        <charset val="128"/>
      </rPr>
      <t>】</t>
    </r>
    <rPh sb="1" eb="3">
      <t>セッテイ</t>
    </rPh>
    <rPh sb="4" eb="6">
      <t>シカタ</t>
    </rPh>
    <phoneticPr fontId="11"/>
  </si>
  <si>
    <t>①メニューバーの[校閲] タブで、[シートの解除] をクリックします。</t>
    <rPh sb="22" eb="24">
      <t>カイジョ</t>
    </rPh>
    <phoneticPr fontId="2"/>
  </si>
  <si>
    <t>残高の集計方法等について</t>
    <rPh sb="0" eb="2">
      <t>ザンダカ</t>
    </rPh>
    <rPh sb="3" eb="5">
      <t>シュウケイ</t>
    </rPh>
    <rPh sb="5" eb="7">
      <t>ホウホウ</t>
    </rPh>
    <rPh sb="7" eb="8">
      <t>トウ</t>
    </rPh>
    <phoneticPr fontId="2"/>
  </si>
  <si>
    <t>１．業務報告書の残高集計に関する記載</t>
    <rPh sb="2" eb="7">
      <t>ギョウムホウコクショ</t>
    </rPh>
    <rPh sb="8" eb="10">
      <t>ザンダカ</t>
    </rPh>
    <rPh sb="10" eb="12">
      <t>シュウケイ</t>
    </rPh>
    <rPh sb="13" eb="14">
      <t>カン</t>
    </rPh>
    <rPh sb="16" eb="18">
      <t>キサイ</t>
    </rPh>
    <phoneticPr fontId="2"/>
  </si>
  <si>
    <t>◆業務報告書「目次」の記載上の注意４</t>
    <rPh sb="1" eb="3">
      <t>ギョウム</t>
    </rPh>
    <rPh sb="3" eb="6">
      <t>ホウコクショ</t>
    </rPh>
    <rPh sb="7" eb="9">
      <t>モクジ</t>
    </rPh>
    <rPh sb="11" eb="13">
      <t>キサイ</t>
    </rPh>
    <rPh sb="13" eb="14">
      <t>ジョウ</t>
    </rPh>
    <rPh sb="15" eb="17">
      <t>チュウイ</t>
    </rPh>
    <phoneticPr fontId="2"/>
  </si>
  <si>
    <t>　「各表の残高の単位（百万円、千円）未満の端数は、特に注記がない限り切り捨てて記載する。　</t>
    <phoneticPr fontId="2"/>
  </si>
  <si>
    <t>　このため、各表の残高内訳の合計は「合計」（又は「計」）欄の残高と合致しない場合がある。」</t>
    <phoneticPr fontId="2"/>
  </si>
  <si>
    <t>【ポイント】</t>
    <phoneticPr fontId="2"/>
  </si>
  <si>
    <t>　・各表の残高内訳欄については、それぞれ単位未満の端数を切り捨てて下さい。</t>
    <rPh sb="2" eb="4">
      <t>カクヒョウ</t>
    </rPh>
    <rPh sb="5" eb="7">
      <t>ザンダカ</t>
    </rPh>
    <rPh sb="7" eb="9">
      <t>ウチワケ</t>
    </rPh>
    <rPh sb="9" eb="10">
      <t>ラン</t>
    </rPh>
    <rPh sb="20" eb="22">
      <t>タンイ</t>
    </rPh>
    <rPh sb="22" eb="24">
      <t>ミマン</t>
    </rPh>
    <rPh sb="25" eb="27">
      <t>ハスウ</t>
    </rPh>
    <rPh sb="28" eb="29">
      <t>キ</t>
    </rPh>
    <rPh sb="30" eb="31">
      <t>ス</t>
    </rPh>
    <rPh sb="33" eb="34">
      <t>クダ</t>
    </rPh>
    <phoneticPr fontId="2"/>
  </si>
  <si>
    <t>　・各表の「計」や「合計」は、各社で集計した貸付金残高の合計額について単位未満の</t>
    <rPh sb="2" eb="4">
      <t>カクヒョウ</t>
    </rPh>
    <rPh sb="6" eb="7">
      <t>ケイ</t>
    </rPh>
    <rPh sb="10" eb="12">
      <t>ゴウケイ</t>
    </rPh>
    <rPh sb="15" eb="17">
      <t>カクシャ</t>
    </rPh>
    <rPh sb="18" eb="20">
      <t>シュウケイ</t>
    </rPh>
    <rPh sb="22" eb="25">
      <t>カシツケキン</t>
    </rPh>
    <rPh sb="25" eb="27">
      <t>ザンダカ</t>
    </rPh>
    <rPh sb="28" eb="30">
      <t>ゴウケイ</t>
    </rPh>
    <rPh sb="30" eb="31">
      <t>ガク</t>
    </rPh>
    <rPh sb="35" eb="37">
      <t>タンイ</t>
    </rPh>
    <rPh sb="37" eb="39">
      <t>ミマン</t>
    </rPh>
    <phoneticPr fontId="2"/>
  </si>
  <si>
    <t>　　端数を切り捨てて下さい。</t>
    <rPh sb="2" eb="4">
      <t>ハスウ</t>
    </rPh>
    <rPh sb="5" eb="6">
      <t>キ</t>
    </rPh>
    <rPh sb="7" eb="8">
      <t>ス</t>
    </rPh>
    <rPh sb="10" eb="11">
      <t>クダ</t>
    </rPh>
    <phoneticPr fontId="2"/>
  </si>
  <si>
    <t>　　※「計」や「合計」の残高は、残高内訳欄の数値の合計と異なる場合がありますので注意</t>
    <rPh sb="4" eb="5">
      <t>ケイ</t>
    </rPh>
    <rPh sb="8" eb="10">
      <t>ゴウケイ</t>
    </rPh>
    <rPh sb="12" eb="14">
      <t>ザンダカ</t>
    </rPh>
    <rPh sb="28" eb="29">
      <t>コト</t>
    </rPh>
    <rPh sb="31" eb="33">
      <t>バアイ</t>
    </rPh>
    <rPh sb="40" eb="42">
      <t>チュウイ</t>
    </rPh>
    <phoneticPr fontId="2"/>
  </si>
  <si>
    <t>　　　して下さい。</t>
    <rPh sb="5" eb="6">
      <t>クダ</t>
    </rPh>
    <phoneticPr fontId="2"/>
  </si>
  <si>
    <t>２．事業報告書の残高集計に関する扱い</t>
    <rPh sb="2" eb="4">
      <t>ジギョウ</t>
    </rPh>
    <rPh sb="4" eb="7">
      <t>ホウコクショ</t>
    </rPh>
    <rPh sb="8" eb="10">
      <t>ザンダカ</t>
    </rPh>
    <rPh sb="10" eb="12">
      <t>シュウケイ</t>
    </rPh>
    <rPh sb="13" eb="14">
      <t>カン</t>
    </rPh>
    <rPh sb="16" eb="17">
      <t>アツカ</t>
    </rPh>
    <phoneticPr fontId="2"/>
  </si>
  <si>
    <r>
      <t>・</t>
    </r>
    <r>
      <rPr>
        <b/>
        <u/>
        <sz val="10"/>
        <color indexed="8"/>
        <rFont val="ＭＳ 明朝"/>
        <family val="1"/>
        <charset val="128"/>
      </rPr>
      <t>事業報告書の残高の集計方法</t>
    </r>
    <r>
      <rPr>
        <sz val="10"/>
        <color indexed="8"/>
        <rFont val="ＭＳ 明朝"/>
        <family val="1"/>
        <charset val="128"/>
      </rPr>
      <t>も、前項記載の</t>
    </r>
    <r>
      <rPr>
        <b/>
        <u/>
        <sz val="10"/>
        <color indexed="8"/>
        <rFont val="ＭＳ 明朝"/>
        <family val="1"/>
        <charset val="128"/>
      </rPr>
      <t>業務報告書と同じ扱い</t>
    </r>
    <r>
      <rPr>
        <sz val="10"/>
        <color indexed="8"/>
        <rFont val="ＭＳ 明朝"/>
        <family val="1"/>
        <charset val="128"/>
      </rPr>
      <t>になります。</t>
    </r>
    <rPh sb="1" eb="3">
      <t>ジギョウ</t>
    </rPh>
    <rPh sb="3" eb="6">
      <t>ホウコクショ</t>
    </rPh>
    <rPh sb="7" eb="9">
      <t>ザンダカ</t>
    </rPh>
    <rPh sb="10" eb="12">
      <t>シュウケイ</t>
    </rPh>
    <rPh sb="12" eb="14">
      <t>ホウホウ</t>
    </rPh>
    <rPh sb="16" eb="18">
      <t>ゼンコウ</t>
    </rPh>
    <rPh sb="18" eb="20">
      <t>キサイ</t>
    </rPh>
    <rPh sb="21" eb="23">
      <t>ギョウム</t>
    </rPh>
    <rPh sb="23" eb="26">
      <t>ホウコクショ</t>
    </rPh>
    <rPh sb="27" eb="28">
      <t>オナ</t>
    </rPh>
    <rPh sb="29" eb="30">
      <t>アツカ</t>
    </rPh>
    <phoneticPr fontId="2"/>
  </si>
  <si>
    <t>※各表の中にある集計等の関数は、あくまで参考として活用して下さい。従って、集計関数により</t>
    <rPh sb="1" eb="3">
      <t>カクヒョウ</t>
    </rPh>
    <rPh sb="4" eb="5">
      <t>ナカ</t>
    </rPh>
    <rPh sb="8" eb="10">
      <t>シュウケイ</t>
    </rPh>
    <rPh sb="10" eb="11">
      <t>トウ</t>
    </rPh>
    <rPh sb="12" eb="14">
      <t>カンスウ</t>
    </rPh>
    <rPh sb="20" eb="22">
      <t>サンコウ</t>
    </rPh>
    <rPh sb="25" eb="27">
      <t>カツヨウ</t>
    </rPh>
    <rPh sb="29" eb="30">
      <t>クダ</t>
    </rPh>
    <rPh sb="33" eb="34">
      <t>シタガ</t>
    </rPh>
    <rPh sb="37" eb="39">
      <t>シュウケイ</t>
    </rPh>
    <rPh sb="39" eb="41">
      <t>カンスウ</t>
    </rPh>
    <phoneticPr fontId="2"/>
  </si>
  <si>
    <t>　表示された合計値についても、必ず前項所定の集計方法と計算結果が合致するか確認を行い、</t>
    <rPh sb="1" eb="3">
      <t>ヒョウジ</t>
    </rPh>
    <rPh sb="6" eb="9">
      <t>ゴウケイチ</t>
    </rPh>
    <rPh sb="15" eb="16">
      <t>カナラ</t>
    </rPh>
    <rPh sb="17" eb="19">
      <t>ゼンコウ</t>
    </rPh>
    <rPh sb="19" eb="21">
      <t>ショテイ</t>
    </rPh>
    <rPh sb="27" eb="29">
      <t>ケイサン</t>
    </rPh>
    <phoneticPr fontId="2"/>
  </si>
  <si>
    <t>　必要に応じて、加算や減算を行い、正しい数値となるように調整して下さい。</t>
    <rPh sb="17" eb="18">
      <t>タダ</t>
    </rPh>
    <phoneticPr fontId="2"/>
  </si>
  <si>
    <t>３．業務報告書と事業報告書の構成割合について</t>
    <rPh sb="2" eb="7">
      <t>ギョウムホウコクショ</t>
    </rPh>
    <rPh sb="8" eb="10">
      <t>ジギョウ</t>
    </rPh>
    <rPh sb="10" eb="13">
      <t>ホウコクショ</t>
    </rPh>
    <rPh sb="14" eb="16">
      <t>コウセイ</t>
    </rPh>
    <rPh sb="16" eb="18">
      <t>ワリアイ</t>
    </rPh>
    <phoneticPr fontId="2"/>
  </si>
  <si>
    <r>
      <t>・上記１、２の集計方法をとるため、</t>
    </r>
    <r>
      <rPr>
        <u/>
        <sz val="10"/>
        <rFont val="ＭＳ 明朝"/>
        <family val="1"/>
        <charset val="128"/>
      </rPr>
      <t>合計欄にある構成割合は、常に１００％（固定値）</t>
    </r>
    <r>
      <rPr>
        <sz val="10"/>
        <rFont val="ＭＳ 明朝"/>
        <family val="1"/>
        <charset val="128"/>
      </rPr>
      <t>になります。</t>
    </r>
    <rPh sb="1" eb="3">
      <t>ジョウキ</t>
    </rPh>
    <rPh sb="7" eb="9">
      <t>シュウケイ</t>
    </rPh>
    <rPh sb="9" eb="11">
      <t>ホウホウ</t>
    </rPh>
    <rPh sb="17" eb="19">
      <t>ゴウケイ</t>
    </rPh>
    <rPh sb="19" eb="20">
      <t>ラン</t>
    </rPh>
    <rPh sb="23" eb="25">
      <t>コウセイ</t>
    </rPh>
    <rPh sb="25" eb="27">
      <t>ワリアイ</t>
    </rPh>
    <rPh sb="29" eb="30">
      <t>ツネ</t>
    </rPh>
    <rPh sb="36" eb="38">
      <t>コテイ</t>
    </rPh>
    <rPh sb="38" eb="39">
      <t>チ</t>
    </rPh>
    <phoneticPr fontId="2"/>
  </si>
  <si>
    <r>
      <t>・残高内訳欄毎の構成割合は、</t>
    </r>
    <r>
      <rPr>
        <u/>
        <sz val="10"/>
        <rFont val="ＭＳ 明朝"/>
        <family val="1"/>
        <charset val="128"/>
      </rPr>
      <t>残高内訳欄の切捨て処理した額（分子）</t>
    </r>
    <r>
      <rPr>
        <sz val="10"/>
        <rFont val="ＭＳ 明朝"/>
        <family val="1"/>
        <charset val="128"/>
      </rPr>
      <t>を</t>
    </r>
    <r>
      <rPr>
        <u/>
        <sz val="10"/>
        <rFont val="ＭＳ 明朝"/>
        <family val="1"/>
        <charset val="128"/>
      </rPr>
      <t>「合計」欄の額（分母）</t>
    </r>
    <r>
      <rPr>
        <sz val="10"/>
        <rFont val="ＭＳ 明朝"/>
        <family val="1"/>
        <charset val="128"/>
      </rPr>
      <t/>
    </r>
    <rPh sb="1" eb="3">
      <t>ザンダカ</t>
    </rPh>
    <rPh sb="3" eb="5">
      <t>ウチワケ</t>
    </rPh>
    <rPh sb="5" eb="6">
      <t>ラン</t>
    </rPh>
    <rPh sb="6" eb="7">
      <t>ゴト</t>
    </rPh>
    <rPh sb="8" eb="10">
      <t>コウセイ</t>
    </rPh>
    <rPh sb="10" eb="12">
      <t>ワリアイ</t>
    </rPh>
    <rPh sb="14" eb="19">
      <t>ザンダカウチワケラン</t>
    </rPh>
    <rPh sb="20" eb="22">
      <t>キリス</t>
    </rPh>
    <rPh sb="23" eb="25">
      <t>ショリ</t>
    </rPh>
    <rPh sb="27" eb="28">
      <t>ガク</t>
    </rPh>
    <rPh sb="29" eb="31">
      <t>ブンシ</t>
    </rPh>
    <rPh sb="34" eb="36">
      <t>ゴウケイ</t>
    </rPh>
    <rPh sb="37" eb="38">
      <t>ラン</t>
    </rPh>
    <rPh sb="39" eb="40">
      <t>ガク</t>
    </rPh>
    <rPh sb="41" eb="43">
      <t>ブンボ</t>
    </rPh>
    <phoneticPr fontId="2"/>
  </si>
  <si>
    <r>
      <t>　</t>
    </r>
    <r>
      <rPr>
        <u/>
        <sz val="10"/>
        <rFont val="ＭＳ 明朝"/>
        <family val="1"/>
        <charset val="128"/>
      </rPr>
      <t>で除した数値</t>
    </r>
    <r>
      <rPr>
        <sz val="10"/>
        <rFont val="ＭＳ 明朝"/>
        <family val="1"/>
        <charset val="128"/>
      </rPr>
      <t>となります。従って、残高内訳欄の各構成割合の数値を合算しても１００％になら</t>
    </r>
    <rPh sb="13" eb="14">
      <t>シタガ</t>
    </rPh>
    <rPh sb="17" eb="19">
      <t>ザンダカ</t>
    </rPh>
    <rPh sb="19" eb="21">
      <t>ウチワケ</t>
    </rPh>
    <rPh sb="21" eb="22">
      <t>ラン</t>
    </rPh>
    <rPh sb="23" eb="26">
      <t>カクコウセイ</t>
    </rPh>
    <rPh sb="26" eb="28">
      <t>ワリアイ</t>
    </rPh>
    <rPh sb="29" eb="31">
      <t>スウチ</t>
    </rPh>
    <rPh sb="32" eb="34">
      <t>ガッサン</t>
    </rPh>
    <phoneticPr fontId="2"/>
  </si>
  <si>
    <t>　ない場合があります。</t>
    <phoneticPr fontId="2"/>
  </si>
  <si>
    <t>４．業務報告書と事業報告書の残高について（償却前か償却後の数値か？）</t>
    <rPh sb="2" eb="7">
      <t>ギョウムホウコクショ</t>
    </rPh>
    <rPh sb="8" eb="10">
      <t>ジギョウ</t>
    </rPh>
    <rPh sb="10" eb="13">
      <t>ホウコクショ</t>
    </rPh>
    <rPh sb="14" eb="16">
      <t>ザンダカ</t>
    </rPh>
    <rPh sb="21" eb="23">
      <t>ショウキャク</t>
    </rPh>
    <rPh sb="23" eb="24">
      <t>マエ</t>
    </rPh>
    <rPh sb="25" eb="27">
      <t>ショウキャク</t>
    </rPh>
    <rPh sb="27" eb="28">
      <t>ゴ</t>
    </rPh>
    <rPh sb="29" eb="31">
      <t>スウチ</t>
    </rPh>
    <phoneticPr fontId="2"/>
  </si>
  <si>
    <r>
      <t>・</t>
    </r>
    <r>
      <rPr>
        <b/>
        <u/>
        <sz val="10"/>
        <rFont val="ＭＳ 明朝"/>
        <family val="1"/>
        <charset val="128"/>
      </rPr>
      <t>事業報告書</t>
    </r>
    <r>
      <rPr>
        <sz val="10"/>
        <rFont val="ＭＳ 明朝"/>
        <family val="1"/>
        <charset val="128"/>
      </rPr>
      <t>では、表７の記載上の注意２において、「貸付金残高は、償却前の貸付金残高とする。」</t>
    </r>
    <rPh sb="1" eb="3">
      <t>ジギョウ</t>
    </rPh>
    <rPh sb="3" eb="6">
      <t>ホウコクショ</t>
    </rPh>
    <rPh sb="9" eb="10">
      <t>ヒョウ</t>
    </rPh>
    <rPh sb="12" eb="14">
      <t>キサイ</t>
    </rPh>
    <rPh sb="14" eb="15">
      <t>ジョウ</t>
    </rPh>
    <rPh sb="16" eb="18">
      <t>チュウイ</t>
    </rPh>
    <rPh sb="25" eb="27">
      <t>カシツケ</t>
    </rPh>
    <rPh sb="27" eb="28">
      <t>キン</t>
    </rPh>
    <rPh sb="28" eb="30">
      <t>ザンダカ</t>
    </rPh>
    <rPh sb="32" eb="34">
      <t>ショウキャク</t>
    </rPh>
    <rPh sb="34" eb="35">
      <t>マエ</t>
    </rPh>
    <rPh sb="36" eb="38">
      <t>カシツケ</t>
    </rPh>
    <rPh sb="38" eb="39">
      <t>キン</t>
    </rPh>
    <rPh sb="39" eb="41">
      <t>ザンダカ</t>
    </rPh>
    <phoneticPr fontId="2"/>
  </si>
  <si>
    <r>
      <t>　と表記されていますので、</t>
    </r>
    <r>
      <rPr>
        <u/>
        <sz val="10"/>
        <rFont val="ＭＳ 明朝"/>
        <family val="1"/>
        <charset val="128"/>
      </rPr>
      <t>貸付金残高は</t>
    </r>
    <r>
      <rPr>
        <b/>
        <u/>
        <sz val="10"/>
        <rFont val="ＭＳ 明朝"/>
        <family val="1"/>
        <charset val="128"/>
      </rPr>
      <t>「償却前」の数値を記載する必要</t>
    </r>
    <r>
      <rPr>
        <u/>
        <sz val="10"/>
        <rFont val="ＭＳ 明朝"/>
        <family val="1"/>
        <charset val="128"/>
      </rPr>
      <t>があります</t>
    </r>
    <r>
      <rPr>
        <sz val="10"/>
        <rFont val="ＭＳ 明朝"/>
        <family val="1"/>
        <charset val="128"/>
      </rPr>
      <t>。</t>
    </r>
    <rPh sb="2" eb="4">
      <t>ヒョウキ</t>
    </rPh>
    <rPh sb="13" eb="15">
      <t>カシツケ</t>
    </rPh>
    <rPh sb="15" eb="16">
      <t>キン</t>
    </rPh>
    <rPh sb="16" eb="18">
      <t>ザンダカ</t>
    </rPh>
    <rPh sb="20" eb="23">
      <t>ショウキャクマエ</t>
    </rPh>
    <rPh sb="25" eb="27">
      <t>スウチ</t>
    </rPh>
    <rPh sb="28" eb="30">
      <t>キサイ</t>
    </rPh>
    <rPh sb="32" eb="34">
      <t>ヒツヨウ</t>
    </rPh>
    <phoneticPr fontId="2"/>
  </si>
  <si>
    <t>・業務報告書については、目次の記載上の注意において、「法の規制を受ける貸付けについて、</t>
    <phoneticPr fontId="2"/>
  </si>
  <si>
    <t>　直近の３月３１日時点の計数等を記載する」とされているだけです。</t>
    <rPh sb="1" eb="3">
      <t>チョッキン</t>
    </rPh>
    <rPh sb="5" eb="6">
      <t>ガツ</t>
    </rPh>
    <rPh sb="8" eb="9">
      <t>ニチ</t>
    </rPh>
    <rPh sb="9" eb="11">
      <t>ジテン</t>
    </rPh>
    <rPh sb="12" eb="15">
      <t>ケイスウトウ</t>
    </rPh>
    <phoneticPr fontId="2"/>
  </si>
  <si>
    <t>　当然、３月決算以外の業者もありますので、償却が行われていない数値が前提になります。</t>
    <rPh sb="1" eb="3">
      <t>トウゼン</t>
    </rPh>
    <rPh sb="5" eb="6">
      <t>ガツ</t>
    </rPh>
    <rPh sb="6" eb="8">
      <t>ケッサン</t>
    </rPh>
    <rPh sb="8" eb="10">
      <t>イガイ</t>
    </rPh>
    <rPh sb="11" eb="13">
      <t>ギョウシャ</t>
    </rPh>
    <rPh sb="21" eb="23">
      <t>ショウキャク</t>
    </rPh>
    <rPh sb="24" eb="25">
      <t>オコナ</t>
    </rPh>
    <rPh sb="31" eb="33">
      <t>スウチ</t>
    </rPh>
    <rPh sb="34" eb="36">
      <t>ゼンテイ</t>
    </rPh>
    <phoneticPr fontId="2"/>
  </si>
  <si>
    <t>　従いまして、業務報告書に記載する貸付金残高についても、事業報告書同様「償却前」の数値が　</t>
    <phoneticPr fontId="2"/>
  </si>
  <si>
    <t>　入ることになります。</t>
    <rPh sb="1" eb="2">
      <t>ハイ</t>
    </rPh>
    <phoneticPr fontId="2"/>
  </si>
  <si>
    <t>【記載例および補足説明】</t>
    <rPh sb="1" eb="3">
      <t>キサイ</t>
    </rPh>
    <rPh sb="3" eb="4">
      <t>レイ</t>
    </rPh>
    <rPh sb="7" eb="9">
      <t>ホソク</t>
    </rPh>
    <rPh sb="9" eb="11">
      <t>セツメイ</t>
    </rPh>
    <phoneticPr fontId="11"/>
  </si>
  <si>
    <t>＜複数の物的担保が設定されているケース＞</t>
    <rPh sb="1" eb="3">
      <t>フクスウ</t>
    </rPh>
    <rPh sb="4" eb="6">
      <t>ブッテキ</t>
    </rPh>
    <rPh sb="6" eb="8">
      <t>タンポ</t>
    </rPh>
    <rPh sb="9" eb="11">
      <t>セッテイ</t>
    </rPh>
    <phoneticPr fontId="11"/>
  </si>
  <si>
    <t>　　■事例</t>
    <rPh sb="3" eb="5">
      <t>ジレイ</t>
    </rPh>
    <phoneticPr fontId="11"/>
  </si>
  <si>
    <t>　　　貸付金残高2,000万円　物的担保3種類（株式、債権、不動産）</t>
    <rPh sb="3" eb="5">
      <t>カシツケ</t>
    </rPh>
    <rPh sb="5" eb="6">
      <t>キン</t>
    </rPh>
    <rPh sb="6" eb="8">
      <t>ザンダカ</t>
    </rPh>
    <rPh sb="13" eb="15">
      <t>マンエン</t>
    </rPh>
    <rPh sb="16" eb="18">
      <t>ブッテキ</t>
    </rPh>
    <rPh sb="18" eb="20">
      <t>タンポ</t>
    </rPh>
    <rPh sb="21" eb="23">
      <t>シュルイ</t>
    </rPh>
    <rPh sb="24" eb="26">
      <t>カブシキ</t>
    </rPh>
    <rPh sb="27" eb="29">
      <t>サイケン</t>
    </rPh>
    <rPh sb="30" eb="33">
      <t>フドウサン</t>
    </rPh>
    <phoneticPr fontId="11"/>
  </si>
  <si>
    <t>　　</t>
    <phoneticPr fontId="11"/>
  </si>
  <si>
    <t>物的担保</t>
    <rPh sb="0" eb="2">
      <t>ブッテキ</t>
    </rPh>
    <rPh sb="2" eb="4">
      <t>タンポ</t>
    </rPh>
    <phoneticPr fontId="11"/>
  </si>
  <si>
    <t>契約時の金額</t>
    <rPh sb="0" eb="2">
      <t>ケイヤク</t>
    </rPh>
    <rPh sb="2" eb="3">
      <t>ジ</t>
    </rPh>
    <rPh sb="4" eb="6">
      <t>キンガク</t>
    </rPh>
    <phoneticPr fontId="11"/>
  </si>
  <si>
    <t>現在評価額</t>
    <rPh sb="0" eb="2">
      <t>ゲンザイ</t>
    </rPh>
    <rPh sb="2" eb="5">
      <t>ヒョウカガク</t>
    </rPh>
    <phoneticPr fontId="11"/>
  </si>
  <si>
    <t>報告書記載額</t>
    <rPh sb="0" eb="2">
      <t>ホウコク</t>
    </rPh>
    <rPh sb="2" eb="3">
      <t>ショ</t>
    </rPh>
    <rPh sb="3" eb="5">
      <t>キサイ</t>
    </rPh>
    <rPh sb="5" eb="6">
      <t>ガク</t>
    </rPh>
    <phoneticPr fontId="11"/>
  </si>
  <si>
    <t>有価証券（株式）</t>
    <rPh sb="0" eb="2">
      <t>ユウカ</t>
    </rPh>
    <rPh sb="2" eb="4">
      <t>ショウケン</t>
    </rPh>
    <rPh sb="5" eb="7">
      <t>カブシキ</t>
    </rPh>
    <phoneticPr fontId="11"/>
  </si>
  <si>
    <t>1,000万円</t>
    <rPh sb="5" eb="7">
      <t>マンエン</t>
    </rPh>
    <phoneticPr fontId="11"/>
  </si>
  <si>
    <t>800万円</t>
    <rPh sb="3" eb="5">
      <t>マンエン</t>
    </rPh>
    <phoneticPr fontId="11"/>
  </si>
  <si>
    <t>債権（売掛債権）</t>
    <rPh sb="0" eb="2">
      <t>サイケン</t>
    </rPh>
    <rPh sb="3" eb="5">
      <t>ウリカケ</t>
    </rPh>
    <rPh sb="5" eb="7">
      <t>サイケン</t>
    </rPh>
    <phoneticPr fontId="11"/>
  </si>
  <si>
    <t>不動産</t>
    <rPh sb="0" eb="3">
      <t>フドウサン</t>
    </rPh>
    <phoneticPr fontId="11"/>
  </si>
  <si>
    <t>5,000万円</t>
    <rPh sb="5" eb="7">
      <t>マンエン</t>
    </rPh>
    <phoneticPr fontId="11"/>
  </si>
  <si>
    <t>2,500万円</t>
    <rPh sb="5" eb="7">
      <t>マンエン</t>
    </rPh>
    <phoneticPr fontId="11"/>
  </si>
  <si>
    <t>200万円</t>
    <rPh sb="3" eb="5">
      <t>マンエン</t>
    </rPh>
    <phoneticPr fontId="11"/>
  </si>
  <si>
    <t>計</t>
    <rPh sb="0" eb="1">
      <t>ケイ</t>
    </rPh>
    <phoneticPr fontId="11"/>
  </si>
  <si>
    <t>7,000万円</t>
    <rPh sb="5" eb="7">
      <t>マンエン</t>
    </rPh>
    <phoneticPr fontId="11"/>
  </si>
  <si>
    <t>4,300万円</t>
    <rPh sb="5" eb="7">
      <t>マンエン</t>
    </rPh>
    <phoneticPr fontId="11"/>
  </si>
  <si>
    <t>2,000万円</t>
    <rPh sb="5" eb="7">
      <t>マンエン</t>
    </rPh>
    <phoneticPr fontId="11"/>
  </si>
  <si>
    <t>＜物的担保と人的担保（保証）の両方が設定されているケース＞</t>
    <phoneticPr fontId="11"/>
  </si>
  <si>
    <t>①物的担保は評価額を上限とする範囲内で貸付金残高を記載する。</t>
  </si>
  <si>
    <t>②物的担保の評価額で貸付金をｶﾊﾞｰできないときは、物的担保の不足分を人的担保（保証）の範囲内で物的担保不足金額を「保証」欄に記載する。</t>
    <rPh sb="58" eb="60">
      <t>ホショウ</t>
    </rPh>
    <rPh sb="61" eb="62">
      <t>ラン</t>
    </rPh>
    <phoneticPr fontId="11"/>
  </si>
  <si>
    <t>③物的担保の評価額および人的担保（保証）の範囲内でも貸付金をｶﾊﾞｰできないときは、両担保評価の不足分として「無担保｣欄に当該不足金額を記載する。</t>
  </si>
  <si>
    <t>＜手形割引のケース＞</t>
    <phoneticPr fontId="11"/>
  </si>
  <si>
    <t>①貸付残高については、「無担保｣欄に金額を記載する。</t>
  </si>
  <si>
    <t>②手形割引の残高が貸借対照表（B/S）の資産の部ではなく個別注記されている場合、貸借対照表だけではなく、個別注記も事業報告書に添付する。</t>
    <phoneticPr fontId="11"/>
  </si>
  <si>
    <t>＜パターンＡ＞</t>
    <phoneticPr fontId="11"/>
  </si>
  <si>
    <t>・貸付金残高2,000万円</t>
    <rPh sb="1" eb="3">
      <t>カシツケ</t>
    </rPh>
    <rPh sb="3" eb="4">
      <t>キン</t>
    </rPh>
    <rPh sb="4" eb="6">
      <t>ザンダカ</t>
    </rPh>
    <rPh sb="11" eb="13">
      <t>マンエン</t>
    </rPh>
    <phoneticPr fontId="11"/>
  </si>
  <si>
    <t>種別</t>
    <rPh sb="0" eb="2">
      <t>シュベツ</t>
    </rPh>
    <phoneticPr fontId="11"/>
  </si>
  <si>
    <t>現状評価額</t>
    <rPh sb="0" eb="2">
      <t>ゲンジョウ</t>
    </rPh>
    <rPh sb="2" eb="5">
      <t>ヒョウカガク</t>
    </rPh>
    <phoneticPr fontId="11"/>
  </si>
  <si>
    <t>報告書記載金額</t>
    <rPh sb="0" eb="2">
      <t>ホウコク</t>
    </rPh>
    <rPh sb="2" eb="3">
      <t>ショ</t>
    </rPh>
    <rPh sb="3" eb="5">
      <t>キサイ</t>
    </rPh>
    <rPh sb="5" eb="7">
      <t>キンガク</t>
    </rPh>
    <phoneticPr fontId="11"/>
  </si>
  <si>
    <t>総計</t>
    <rPh sb="0" eb="2">
      <t>ソウケイ</t>
    </rPh>
    <phoneticPr fontId="11"/>
  </si>
  <si>
    <t>合計</t>
    <rPh sb="0" eb="2">
      <t>ゴウケイ</t>
    </rPh>
    <phoneticPr fontId="11"/>
  </si>
  <si>
    <t>※貸付金残高＜物的担保</t>
    <phoneticPr fontId="11"/>
  </si>
  <si>
    <t>※貸付金残高が物的担保の範囲内に収まる</t>
    <rPh sb="1" eb="3">
      <t>カシツケ</t>
    </rPh>
    <rPh sb="3" eb="4">
      <t>キン</t>
    </rPh>
    <rPh sb="4" eb="6">
      <t>ザンダカ</t>
    </rPh>
    <rPh sb="7" eb="9">
      <t>ブッテキ</t>
    </rPh>
    <rPh sb="9" eb="11">
      <t>タンポ</t>
    </rPh>
    <rPh sb="12" eb="14">
      <t>ハンイ</t>
    </rPh>
    <rPh sb="14" eb="15">
      <t>ナイ</t>
    </rPh>
    <rPh sb="16" eb="17">
      <t>オサ</t>
    </rPh>
    <phoneticPr fontId="11"/>
  </si>
  <si>
    <t>＜パターンＢ＞</t>
    <phoneticPr fontId="11"/>
  </si>
  <si>
    <t>人的担保</t>
    <rPh sb="0" eb="2">
      <t>ジンテキ</t>
    </rPh>
    <rPh sb="2" eb="4">
      <t>タンポ</t>
    </rPh>
    <phoneticPr fontId="11"/>
  </si>
  <si>
    <t>※貸付金残高＜物的担保に加え人的担保も付保</t>
    <rPh sb="1" eb="3">
      <t>カシツケ</t>
    </rPh>
    <rPh sb="3" eb="4">
      <t>キン</t>
    </rPh>
    <rPh sb="4" eb="6">
      <t>ザンダカ</t>
    </rPh>
    <rPh sb="7" eb="9">
      <t>ブッテキ</t>
    </rPh>
    <rPh sb="9" eb="11">
      <t>タンポ</t>
    </rPh>
    <rPh sb="12" eb="13">
      <t>クワ</t>
    </rPh>
    <rPh sb="14" eb="16">
      <t>ジンテキ</t>
    </rPh>
    <rPh sb="16" eb="18">
      <t>タンポ</t>
    </rPh>
    <rPh sb="19" eb="21">
      <t>フホ</t>
    </rPh>
    <phoneticPr fontId="11"/>
  </si>
  <si>
    <t>※人的担保（保証）を履行しなくても物的担保で補填できるので保証欄は記載しない</t>
    <rPh sb="1" eb="3">
      <t>ジンテキ</t>
    </rPh>
    <rPh sb="3" eb="5">
      <t>タンポ</t>
    </rPh>
    <rPh sb="6" eb="8">
      <t>ホショウ</t>
    </rPh>
    <rPh sb="10" eb="12">
      <t>リコウ</t>
    </rPh>
    <rPh sb="17" eb="19">
      <t>ブッテキ</t>
    </rPh>
    <rPh sb="19" eb="21">
      <t>タンポ</t>
    </rPh>
    <rPh sb="22" eb="24">
      <t>ホテン</t>
    </rPh>
    <rPh sb="29" eb="31">
      <t>ホショウ</t>
    </rPh>
    <rPh sb="31" eb="32">
      <t>ラン</t>
    </rPh>
    <rPh sb="33" eb="35">
      <t>キサイ</t>
    </rPh>
    <phoneticPr fontId="11"/>
  </si>
  <si>
    <t>＜パターンＣ＞</t>
    <phoneticPr fontId="11"/>
  </si>
  <si>
    <t>500万円</t>
    <rPh sb="3" eb="5">
      <t>マンエン</t>
    </rPh>
    <phoneticPr fontId="11"/>
  </si>
  <si>
    <t>1,800万円</t>
    <rPh sb="5" eb="7">
      <t>マンエン</t>
    </rPh>
    <phoneticPr fontId="11"/>
  </si>
  <si>
    <t>無担保</t>
    <rPh sb="0" eb="3">
      <t>ムタンポ</t>
    </rPh>
    <phoneticPr fontId="11"/>
  </si>
  <si>
    <t>※物的担保で貸付金が補填できないｹｰｽは「無担保」欄に記載する</t>
    <rPh sb="1" eb="3">
      <t>ブッテキ</t>
    </rPh>
    <rPh sb="3" eb="5">
      <t>タンポ</t>
    </rPh>
    <rPh sb="6" eb="8">
      <t>カシツケ</t>
    </rPh>
    <rPh sb="8" eb="9">
      <t>キン</t>
    </rPh>
    <rPh sb="10" eb="12">
      <t>ホテン</t>
    </rPh>
    <rPh sb="21" eb="24">
      <t>ムタンポ</t>
    </rPh>
    <rPh sb="25" eb="26">
      <t>ラン</t>
    </rPh>
    <rPh sb="27" eb="29">
      <t>キサイ</t>
    </rPh>
    <phoneticPr fontId="11"/>
  </si>
  <si>
    <t>※貸付金残高＞物的担保となり、担保不足</t>
    <rPh sb="1" eb="3">
      <t>カシツケ</t>
    </rPh>
    <rPh sb="3" eb="4">
      <t>キン</t>
    </rPh>
    <rPh sb="4" eb="6">
      <t>ザンダカ</t>
    </rPh>
    <rPh sb="7" eb="9">
      <t>ブッテキ</t>
    </rPh>
    <rPh sb="9" eb="11">
      <t>タンポ</t>
    </rPh>
    <rPh sb="15" eb="17">
      <t>タンポ</t>
    </rPh>
    <rPh sb="17" eb="19">
      <t>フソク</t>
    </rPh>
    <phoneticPr fontId="11"/>
  </si>
  <si>
    <t>＜パターンＤ＞</t>
    <phoneticPr fontId="11"/>
  </si>
  <si>
    <t>保証</t>
    <rPh sb="0" eb="2">
      <t>ホショウ</t>
    </rPh>
    <phoneticPr fontId="11"/>
  </si>
  <si>
    <t>※物的担保で貸付金が補填できないが、人的担保（保証）でｶﾊﾞｰできる分を「保証」欄に記載する</t>
    <rPh sb="1" eb="3">
      <t>ブッテキ</t>
    </rPh>
    <rPh sb="3" eb="5">
      <t>タンポ</t>
    </rPh>
    <rPh sb="6" eb="8">
      <t>カシツケ</t>
    </rPh>
    <rPh sb="8" eb="9">
      <t>キン</t>
    </rPh>
    <rPh sb="10" eb="12">
      <t>ホテン</t>
    </rPh>
    <rPh sb="18" eb="20">
      <t>ジンテキ</t>
    </rPh>
    <rPh sb="20" eb="22">
      <t>タンポ</t>
    </rPh>
    <rPh sb="23" eb="25">
      <t>ホショウ</t>
    </rPh>
    <rPh sb="34" eb="35">
      <t>ブン</t>
    </rPh>
    <rPh sb="37" eb="39">
      <t>ホショウ</t>
    </rPh>
    <rPh sb="40" eb="41">
      <t>ラン</t>
    </rPh>
    <rPh sb="42" eb="44">
      <t>キサイ</t>
    </rPh>
    <phoneticPr fontId="11"/>
  </si>
  <si>
    <t>※貸付金残高＞物的担保となり、物的担保だけでは不足であるが、人的担保が付保</t>
    <rPh sb="1" eb="3">
      <t>カシツケ</t>
    </rPh>
    <rPh sb="3" eb="4">
      <t>キン</t>
    </rPh>
    <rPh sb="4" eb="6">
      <t>ザンダカ</t>
    </rPh>
    <rPh sb="7" eb="9">
      <t>ブッテキ</t>
    </rPh>
    <rPh sb="9" eb="11">
      <t>タンポ</t>
    </rPh>
    <rPh sb="15" eb="17">
      <t>ブッテキ</t>
    </rPh>
    <rPh sb="17" eb="19">
      <t>タンポ</t>
    </rPh>
    <rPh sb="23" eb="25">
      <t>フソク</t>
    </rPh>
    <rPh sb="30" eb="32">
      <t>ジンテキ</t>
    </rPh>
    <rPh sb="32" eb="34">
      <t>タンポ</t>
    </rPh>
    <rPh sb="35" eb="37">
      <t>フホ</t>
    </rPh>
    <phoneticPr fontId="11"/>
  </si>
  <si>
    <r>
      <t>＜パターンＥ＞　</t>
    </r>
    <r>
      <rPr>
        <sz val="12"/>
        <color theme="1"/>
        <rFont val="ＭＳ 明朝"/>
        <family val="1"/>
        <charset val="128"/>
      </rPr>
      <t>手形割引のケース</t>
    </r>
    <phoneticPr fontId="11"/>
  </si>
  <si>
    <t>・貸付金残高500万円</t>
    <rPh sb="1" eb="3">
      <t>カシツケ</t>
    </rPh>
    <rPh sb="3" eb="4">
      <t>キン</t>
    </rPh>
    <rPh sb="4" eb="6">
      <t>ザンダカ</t>
    </rPh>
    <rPh sb="9" eb="11">
      <t>マンエン</t>
    </rPh>
    <phoneticPr fontId="11"/>
  </si>
  <si>
    <t>　2種類以上の担保がある貸付金については、様式に掲げている受入担保の種類の配列順にしたがって、担保の評価額を限度として充当計上する。</t>
    <phoneticPr fontId="11"/>
  </si>
  <si>
    <t>※手形割引は「無担保」欄に貸付残高を記載する</t>
    <rPh sb="1" eb="3">
      <t>テガタ</t>
    </rPh>
    <rPh sb="3" eb="5">
      <t>ワリビキ</t>
    </rPh>
    <rPh sb="7" eb="10">
      <t>ムタンポ</t>
    </rPh>
    <rPh sb="11" eb="12">
      <t>ラン</t>
    </rPh>
    <rPh sb="13" eb="15">
      <t>カシツケ</t>
    </rPh>
    <rPh sb="15" eb="17">
      <t>ザンダカ</t>
    </rPh>
    <rPh sb="18" eb="20">
      <t>キサイ</t>
    </rPh>
    <phoneticPr fontId="11"/>
  </si>
  <si>
    <t>様式へ戻る</t>
    <rPh sb="0" eb="2">
      <t>ヨウシキ</t>
    </rPh>
    <rPh sb="3" eb="4">
      <t>モド</t>
    </rPh>
    <phoneticPr fontId="11"/>
  </si>
  <si>
    <t>　内部監査において自己検証を行っている場合は、自己検証の記録を添付すること。</t>
    <rPh sb="1" eb="3">
      <t>ナイブ</t>
    </rPh>
    <rPh sb="3" eb="5">
      <t>カンサ</t>
    </rPh>
    <rPh sb="9" eb="11">
      <t>ジコ</t>
    </rPh>
    <rPh sb="11" eb="13">
      <t>ケンショウ</t>
    </rPh>
    <rPh sb="14" eb="15">
      <t>オコナ</t>
    </rPh>
    <rPh sb="19" eb="21">
      <t>バアイ</t>
    </rPh>
    <rPh sb="23" eb="25">
      <t>ジコ</t>
    </rPh>
    <rPh sb="25" eb="27">
      <t>ケンショウ</t>
    </rPh>
    <rPh sb="28" eb="30">
      <t>キロク</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</si>
</sst>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0_ "/>
    <numFmt numFmtId="179" formatCode="0.00_ "/>
    <numFmt numFmtId="180" formatCode="0_);[Red]\(0\)"/>
    <numFmt numFmtId="181" formatCode="[$-411]ggge&quot;年&quot;m&quot;月&quot;d&quot;日&quot;;@"/>
    <numFmt numFmtId="182" formatCode="[&lt;=999]000;[&lt;=9999]000\-00;000\-0000"/>
    <numFmt numFmtId="183" formatCode="m/d;@"/>
    <numFmt numFmtId="184" formatCode="[$-411]ggge&quot;年&quot;m&quot;月&quot;d&quot;日版&quot;;@"/>
    <numFmt numFmtId="185" formatCode="0;\-0;"/>
  </numFmts>
  <fonts count="55"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明朝"/>
      <family val="1"/>
      <charset val="128"/>
    </font>
    <font>
      <sz val="9"/>
      <color indexed="10"/>
      <name val="ＭＳ 明朝"/>
      <family val="1"/>
      <charset val="128"/>
    </font>
    <font>
      <u/>
      <sz val="9"/>
      <name val="ＭＳ 明朝"/>
      <family val="1"/>
      <charset val="128"/>
    </font>
    <font>
      <sz val="10"/>
      <name val="ＭＳ 明朝"/>
      <family val="1"/>
      <charset val="128"/>
    </font>
    <font>
      <sz val="10"/>
      <name val="ＭＳ Ｐ明朝"/>
      <family val="1"/>
      <charset val="128"/>
    </font>
    <font>
      <sz val="6"/>
      <name val="ＭＳ Ｐゴシック"/>
      <family val="3"/>
      <charset val="128"/>
    </font>
    <font>
      <sz val="11"/>
      <name val="ＭＳ ゴシック"/>
      <family val="3"/>
      <charset val="128"/>
    </font>
    <font>
      <sz val="8"/>
      <name val="ＭＳ Ｐ明朝"/>
      <family val="1"/>
      <charset val="128"/>
    </font>
    <font>
      <sz val="11"/>
      <name val="ＭＳ Ｐゴシック"/>
      <family val="3"/>
      <charset val="128"/>
    </font>
    <font>
      <sz val="10.5"/>
      <color theme="1"/>
      <name val="ＭＳ Ｐ明朝"/>
      <family val="1"/>
      <charset val="128"/>
    </font>
    <font>
      <sz val="9"/>
      <color rgb="FFFF0000"/>
      <name val="ＭＳ 明朝"/>
      <family val="1"/>
      <charset val="128"/>
    </font>
    <font>
      <sz val="10"/>
      <color theme="0"/>
      <name val="ＭＳ Ｐ明朝"/>
      <family val="1"/>
      <charset val="128"/>
    </font>
    <font>
      <sz val="10"/>
      <color theme="0"/>
      <name val="ＭＳ 明朝"/>
      <family val="1"/>
      <charset val="128"/>
    </font>
    <font>
      <sz val="9"/>
      <color theme="0"/>
      <name val="ＭＳ 明朝"/>
      <family val="1"/>
      <charset val="128"/>
    </font>
    <font>
      <sz val="10"/>
      <color rgb="FFFF0000"/>
      <name val="ＭＳ 明朝"/>
      <family val="1"/>
      <charset val="128"/>
    </font>
    <font>
      <sz val="12"/>
      <color theme="1"/>
      <name val="ＭＳ Ｐ明朝"/>
      <family val="1"/>
      <charset val="128"/>
    </font>
    <font>
      <sz val="11"/>
      <color theme="1"/>
      <name val="ＭＳ Ｐ明朝"/>
      <family val="1"/>
      <charset val="128"/>
    </font>
    <font>
      <strike/>
      <sz val="10"/>
      <color rgb="FFFF0000"/>
      <name val="ＭＳ Ｐ明朝"/>
      <family val="1"/>
      <charset val="128"/>
    </font>
    <font>
      <sz val="10"/>
      <color rgb="FFFF0000"/>
      <name val="ＭＳ Ｐ明朝"/>
      <family val="1"/>
      <charset val="128"/>
    </font>
    <font>
      <sz val="9"/>
      <color rgb="FFFF0000"/>
      <name val="ＭＳ Ｐ明朝"/>
      <family val="1"/>
      <charset val="128"/>
    </font>
    <font>
      <sz val="14"/>
      <color indexed="8"/>
      <name val="ＭＳ Ｐゴシック"/>
      <family val="3"/>
      <charset val="128"/>
    </font>
    <font>
      <b/>
      <sz val="11"/>
      <name val="ＭＳ Ｐゴシック"/>
      <family val="3"/>
      <charset val="128"/>
    </font>
    <font>
      <sz val="9"/>
      <color indexed="8"/>
      <name val="ＭＳ Ｐゴシック"/>
      <family val="3"/>
      <charset val="128"/>
    </font>
    <font>
      <u/>
      <sz val="11"/>
      <color indexed="12"/>
      <name val="ＭＳ Ｐゴシック"/>
      <family val="3"/>
      <charset val="128"/>
    </font>
    <font>
      <b/>
      <u/>
      <sz val="11"/>
      <color indexed="12"/>
      <name val="ＭＳ Ｐゴシック"/>
      <family val="3"/>
      <charset val="128"/>
    </font>
    <font>
      <b/>
      <sz val="16"/>
      <color theme="9" tint="-0.499984740745262"/>
      <name val="ＭＳ Ｐゴシック"/>
      <family val="3"/>
      <charset val="128"/>
    </font>
    <font>
      <sz val="8"/>
      <name val="ＭＳ Ｐゴシック"/>
      <family val="3"/>
      <charset val="128"/>
    </font>
    <font>
      <b/>
      <sz val="9"/>
      <color rgb="FF3333FF"/>
      <name val="ＭＳ Ｐゴシック"/>
      <family val="3"/>
      <charset val="128"/>
    </font>
    <font>
      <sz val="11"/>
      <name val="ＭＳ Ｐ明朝"/>
      <family val="1"/>
      <charset val="128"/>
    </font>
    <font>
      <b/>
      <u/>
      <sz val="11"/>
      <name val="ＭＳ Ｐ明朝"/>
      <family val="1"/>
      <charset val="128"/>
    </font>
    <font>
      <b/>
      <sz val="11"/>
      <color rgb="FF3333FF"/>
      <name val="ＭＳ Ｐゴシック"/>
      <family val="3"/>
      <charset val="128"/>
    </font>
    <font>
      <sz val="9"/>
      <name val="ＭＳ Ｐ明朝"/>
      <family val="1"/>
      <charset val="128"/>
    </font>
    <font>
      <b/>
      <sz val="9"/>
      <name val="ＭＳ Ｐゴシック"/>
      <family val="3"/>
      <charset val="128"/>
    </font>
    <font>
      <sz val="9"/>
      <name val="ＭＳ Ｐ明朝"/>
      <family val="3"/>
      <charset val="128"/>
    </font>
    <font>
      <sz val="14"/>
      <name val="HGS明朝B"/>
      <family val="1"/>
      <charset val="128"/>
    </font>
    <font>
      <b/>
      <sz val="11"/>
      <color rgb="FF3333FF"/>
      <name val="ＭＳ ゴシック"/>
      <family val="3"/>
      <charset val="128"/>
    </font>
    <font>
      <sz val="10"/>
      <name val="ＭＳ ゴシック"/>
      <family val="3"/>
      <charset val="128"/>
    </font>
    <font>
      <sz val="10"/>
      <color theme="1"/>
      <name val="ＭＳ 明朝"/>
      <family val="1"/>
      <charset val="128"/>
    </font>
    <font>
      <b/>
      <u/>
      <sz val="10"/>
      <color indexed="8"/>
      <name val="ＭＳ 明朝"/>
      <family val="1"/>
      <charset val="128"/>
    </font>
    <font>
      <sz val="10"/>
      <color indexed="8"/>
      <name val="ＭＳ 明朝"/>
      <family val="1"/>
      <charset val="128"/>
    </font>
    <font>
      <u/>
      <sz val="10"/>
      <name val="ＭＳ 明朝"/>
      <family val="1"/>
      <charset val="128"/>
    </font>
    <font>
      <b/>
      <u/>
      <sz val="10"/>
      <name val="ＭＳ 明朝"/>
      <family val="1"/>
      <charset val="128"/>
    </font>
    <font>
      <sz val="18"/>
      <color theme="1"/>
      <name val="ＭＳ 明朝"/>
      <family val="1"/>
      <charset val="128"/>
    </font>
    <font>
      <b/>
      <sz val="11"/>
      <color theme="1"/>
      <name val="ＭＳ 明朝"/>
      <family val="1"/>
      <charset val="128"/>
    </font>
    <font>
      <sz val="11"/>
      <color theme="1"/>
      <name val="ＭＳ 明朝"/>
      <family val="1"/>
      <charset val="128"/>
    </font>
    <font>
      <b/>
      <sz val="12"/>
      <color theme="1"/>
      <name val="ＭＳ 明朝"/>
      <family val="1"/>
      <charset val="128"/>
    </font>
    <font>
      <u/>
      <sz val="10"/>
      <color theme="1"/>
      <name val="ＭＳ 明朝"/>
      <family val="1"/>
      <charset val="128"/>
    </font>
    <font>
      <b/>
      <sz val="10"/>
      <color theme="1"/>
      <name val="ＭＳ 明朝"/>
      <family val="1"/>
      <charset val="128"/>
    </font>
    <font>
      <sz val="12"/>
      <color theme="1"/>
      <name val="ＭＳ 明朝"/>
      <family val="1"/>
      <charset val="128"/>
    </font>
  </fonts>
  <fills count="12">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DashDotDot">
        <color indexed="64"/>
      </left>
      <right/>
      <top style="mediumDashDotDot">
        <color indexed="64"/>
      </top>
      <bottom/>
      <diagonal/>
    </border>
    <border>
      <left/>
      <right/>
      <top style="mediumDashDotDot">
        <color indexed="64"/>
      </top>
      <bottom/>
      <diagonal/>
    </border>
    <border>
      <left/>
      <right style="thin">
        <color indexed="64"/>
      </right>
      <top style="mediumDashDotDot">
        <color indexed="64"/>
      </top>
      <bottom/>
      <diagonal/>
    </border>
    <border>
      <left/>
      <right style="dotted">
        <color indexed="64"/>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thin">
        <color indexed="64"/>
      </bottom>
      <diagonal/>
    </border>
    <border>
      <left/>
      <right style="dott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mediumDashDotDot">
        <color indexed="64"/>
      </right>
      <top/>
      <bottom style="dotted">
        <color indexed="64"/>
      </bottom>
      <diagonal/>
    </border>
    <border>
      <left style="mediumDashDotDot">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dotted">
        <color indexed="64"/>
      </right>
      <top/>
      <bottom style="dotted">
        <color indexed="64"/>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29" fillId="0" borderId="0" applyNumberFormat="0" applyFill="0" applyBorder="0" applyAlignment="0" applyProtection="0">
      <alignment vertical="top"/>
      <protection locked="0"/>
    </xf>
  </cellStyleXfs>
  <cellXfs count="544">
    <xf numFmtId="0" fontId="0" fillId="0" borderId="0" xfId="0"/>
    <xf numFmtId="0" fontId="10" fillId="0" borderId="0" xfId="0" applyFont="1" applyAlignment="1">
      <alignment vertical="center"/>
    </xf>
    <xf numFmtId="0" fontId="15" fillId="0" borderId="0" xfId="0" applyFont="1" applyAlignment="1">
      <alignment vertical="center"/>
    </xf>
    <xf numFmtId="181" fontId="15" fillId="0" borderId="0" xfId="0" applyNumberFormat="1" applyFont="1" applyAlignment="1">
      <alignment horizontal="distributed" vertical="center"/>
    </xf>
    <xf numFmtId="49" fontId="1" fillId="0" borderId="0" xfId="0" applyNumberFormat="1" applyFont="1" applyAlignment="1">
      <alignment vertical="center"/>
    </xf>
    <xf numFmtId="49" fontId="1" fillId="0" borderId="0" xfId="0" applyNumberFormat="1" applyFont="1" applyAlignment="1">
      <alignment horizontal="right" vertical="center"/>
    </xf>
    <xf numFmtId="49" fontId="9" fillId="0" borderId="0" xfId="0" applyNumberFormat="1" applyFont="1" applyAlignment="1">
      <alignment vertical="center"/>
    </xf>
    <xf numFmtId="49" fontId="3"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180" fontId="9" fillId="0" borderId="0" xfId="0" applyNumberFormat="1" applyFont="1" applyAlignment="1">
      <alignment horizontal="center" vertical="center"/>
    </xf>
    <xf numFmtId="0" fontId="9" fillId="0" borderId="0" xfId="0" applyFont="1" applyAlignment="1">
      <alignment vertical="center"/>
    </xf>
    <xf numFmtId="49" fontId="9" fillId="0" borderId="0" xfId="0" applyNumberFormat="1" applyFont="1" applyAlignment="1">
      <alignment horizontal="right" vertical="center"/>
    </xf>
    <xf numFmtId="49" fontId="0" fillId="0" borderId="0" xfId="0" applyNumberFormat="1" applyAlignment="1">
      <alignmen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49" fontId="8" fillId="0" borderId="0" xfId="0" applyNumberFormat="1" applyFont="1" applyAlignment="1">
      <alignment vertical="center"/>
    </xf>
    <xf numFmtId="49" fontId="6" fillId="0" borderId="0" xfId="0" applyNumberFormat="1" applyFont="1" applyAlignment="1">
      <alignment vertical="center" wrapText="1"/>
    </xf>
    <xf numFmtId="49" fontId="9"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9" fillId="0" borderId="3" xfId="0" applyNumberFormat="1" applyFont="1" applyBorder="1" applyAlignment="1">
      <alignment horizontal="center" vertical="center"/>
    </xf>
    <xf numFmtId="49" fontId="9" fillId="0" borderId="3" xfId="0" applyNumberFormat="1" applyFont="1" applyBorder="1" applyAlignment="1">
      <alignment vertical="center"/>
    </xf>
    <xf numFmtId="49" fontId="9" fillId="0" borderId="5" xfId="0" applyNumberFormat="1" applyFont="1" applyBorder="1" applyAlignment="1">
      <alignment vertical="center"/>
    </xf>
    <xf numFmtId="49" fontId="9" fillId="0" borderId="6" xfId="0" applyNumberFormat="1" applyFont="1" applyBorder="1" applyAlignment="1">
      <alignment vertical="center"/>
    </xf>
    <xf numFmtId="49" fontId="9" fillId="0" borderId="7" xfId="0" applyNumberFormat="1" applyFont="1" applyBorder="1" applyAlignment="1">
      <alignment vertical="center"/>
    </xf>
    <xf numFmtId="49" fontId="6" fillId="0" borderId="0" xfId="0" applyNumberFormat="1" applyFont="1" applyAlignment="1">
      <alignment vertical="top"/>
    </xf>
    <xf numFmtId="49" fontId="6" fillId="0" borderId="0" xfId="0" applyNumberFormat="1" applyFont="1" applyAlignment="1">
      <alignment vertical="top" wrapText="1"/>
    </xf>
    <xf numFmtId="0" fontId="9" fillId="0" borderId="0" xfId="0" applyFont="1" applyAlignment="1">
      <alignment vertical="top" wrapText="1"/>
    </xf>
    <xf numFmtId="49" fontId="9" fillId="0" borderId="4" xfId="0" applyNumberFormat="1" applyFont="1" applyBorder="1" applyAlignment="1">
      <alignment vertical="center"/>
    </xf>
    <xf numFmtId="49" fontId="7" fillId="0" borderId="0" xfId="0" applyNumberFormat="1" applyFont="1" applyAlignment="1">
      <alignment vertical="center"/>
    </xf>
    <xf numFmtId="49" fontId="6" fillId="0" borderId="0" xfId="0" applyNumberFormat="1" applyFont="1" applyAlignment="1">
      <alignment horizontal="justify" vertical="center" wrapText="1"/>
    </xf>
    <xf numFmtId="49" fontId="9" fillId="0" borderId="1" xfId="0" applyNumberFormat="1" applyFont="1" applyBorder="1" applyAlignment="1">
      <alignment vertical="center"/>
    </xf>
    <xf numFmtId="49" fontId="9" fillId="0" borderId="8" xfId="0" applyNumberFormat="1" applyFont="1" applyBorder="1" applyAlignment="1">
      <alignment vertical="center"/>
    </xf>
    <xf numFmtId="177" fontId="0" fillId="0" borderId="8" xfId="0" applyNumberFormat="1" applyBorder="1" applyAlignment="1">
      <alignment vertical="center"/>
    </xf>
    <xf numFmtId="177" fontId="0" fillId="0" borderId="2" xfId="0" applyNumberFormat="1" applyBorder="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49" fontId="6" fillId="0" borderId="4" xfId="0" applyNumberFormat="1" applyFont="1" applyBorder="1" applyAlignment="1">
      <alignment vertical="center"/>
    </xf>
    <xf numFmtId="49" fontId="6" fillId="0" borderId="5" xfId="0" applyNumberFormat="1" applyFont="1" applyBorder="1" applyAlignment="1">
      <alignment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2" xfId="0" applyNumberFormat="1" applyFont="1" applyBorder="1" applyAlignment="1">
      <alignment vertical="center"/>
    </xf>
    <xf numFmtId="0" fontId="9" fillId="0" borderId="7"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49" fontId="9" fillId="0" borderId="0" xfId="0" applyNumberFormat="1" applyFont="1" applyAlignment="1" applyProtection="1">
      <alignment vertical="center"/>
      <protection locked="0"/>
    </xf>
    <xf numFmtId="49" fontId="6" fillId="0" borderId="0" xfId="0" applyNumberFormat="1" applyFont="1" applyAlignment="1" applyProtection="1">
      <alignment vertical="center"/>
      <protection locked="0"/>
    </xf>
    <xf numFmtId="10" fontId="6" fillId="0" borderId="0" xfId="1" applyNumberFormat="1" applyFont="1" applyBorder="1" applyAlignment="1" applyProtection="1">
      <alignment horizontal="left" vertical="center"/>
    </xf>
    <xf numFmtId="49" fontId="16" fillId="0" borderId="0" xfId="0" applyNumberFormat="1" applyFont="1" applyAlignment="1">
      <alignment vertical="center"/>
    </xf>
    <xf numFmtId="0" fontId="17" fillId="0" borderId="0" xfId="0" applyFont="1" applyAlignment="1">
      <alignment vertical="center" shrinkToFit="1"/>
    </xf>
    <xf numFmtId="49" fontId="19" fillId="0" borderId="0" xfId="0" applyNumberFormat="1" applyFont="1" applyAlignment="1">
      <alignment vertical="center"/>
    </xf>
    <xf numFmtId="0" fontId="18" fillId="0" borderId="0" xfId="0" applyFont="1" applyAlignment="1">
      <alignment vertical="center"/>
    </xf>
    <xf numFmtId="49" fontId="18" fillId="0" borderId="0" xfId="0" applyNumberFormat="1" applyFont="1" applyAlignment="1">
      <alignment vertical="center"/>
    </xf>
    <xf numFmtId="49" fontId="19" fillId="0" borderId="6" xfId="0" applyNumberFormat="1" applyFont="1" applyBorder="1" applyAlignment="1">
      <alignment vertical="center"/>
    </xf>
    <xf numFmtId="10" fontId="19" fillId="0" borderId="6" xfId="1" applyNumberFormat="1" applyFont="1" applyBorder="1" applyAlignment="1" applyProtection="1">
      <alignment horizontal="left" vertical="center"/>
    </xf>
    <xf numFmtId="49" fontId="0" fillId="0" borderId="0" xfId="0" applyNumberFormat="1" applyAlignment="1">
      <alignment horizontal="right" vertical="center"/>
    </xf>
    <xf numFmtId="49" fontId="20" fillId="0" borderId="0" xfId="0" applyNumberFormat="1" applyFont="1" applyAlignment="1">
      <alignment vertical="center"/>
    </xf>
    <xf numFmtId="49" fontId="0" fillId="0" borderId="0" xfId="0" applyNumberForma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24" fillId="0" borderId="0" xfId="0" applyFont="1" applyAlignment="1">
      <alignment vertical="center" shrinkToFit="1"/>
    </xf>
    <xf numFmtId="0" fontId="21" fillId="0" borderId="0" xfId="0" applyFont="1" applyAlignment="1" applyProtection="1">
      <alignment vertical="center" justifyLastLine="1"/>
      <protection locked="0"/>
    </xf>
    <xf numFmtId="0" fontId="22" fillId="0" borderId="0" xfId="0" applyFont="1" applyAlignment="1">
      <alignment vertical="center"/>
    </xf>
    <xf numFmtId="49" fontId="1" fillId="0" borderId="0" xfId="0" applyNumberFormat="1" applyFont="1" applyAlignment="1" applyProtection="1">
      <alignment vertical="center"/>
      <protection locked="0"/>
    </xf>
    <xf numFmtId="0" fontId="25" fillId="0" borderId="0" xfId="0" applyFont="1" applyAlignment="1">
      <alignment vertical="center" shrinkToFit="1"/>
    </xf>
    <xf numFmtId="49" fontId="20" fillId="0" borderId="0" xfId="0" applyNumberFormat="1" applyFont="1" applyAlignment="1">
      <alignment vertical="center" shrinkToFit="1"/>
    </xf>
    <xf numFmtId="49" fontId="1" fillId="2" borderId="0" xfId="0" applyNumberFormat="1" applyFont="1" applyFill="1" applyAlignment="1">
      <alignment vertical="center"/>
    </xf>
    <xf numFmtId="49" fontId="9" fillId="2" borderId="0" xfId="0" applyNumberFormat="1" applyFont="1" applyFill="1" applyAlignment="1">
      <alignment vertical="center"/>
    </xf>
    <xf numFmtId="183" fontId="0" fillId="2" borderId="0" xfId="0" applyNumberFormat="1" applyFill="1" applyAlignment="1">
      <alignment vertical="center"/>
    </xf>
    <xf numFmtId="178" fontId="0" fillId="2" borderId="0" xfId="0" applyNumberFormat="1" applyFill="1" applyAlignment="1">
      <alignment vertical="center"/>
    </xf>
    <xf numFmtId="49" fontId="0" fillId="2" borderId="0" xfId="0" applyNumberForma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pplyProtection="1">
      <alignment vertical="center"/>
      <protection locked="0"/>
    </xf>
    <xf numFmtId="49" fontId="6" fillId="2" borderId="0" xfId="0" applyNumberFormat="1" applyFont="1" applyFill="1" applyAlignment="1" applyProtection="1">
      <alignment vertical="center"/>
      <protection locked="0"/>
    </xf>
    <xf numFmtId="10" fontId="6" fillId="2" borderId="0" xfId="1" applyNumberFormat="1" applyFont="1" applyFill="1" applyBorder="1" applyAlignment="1" applyProtection="1">
      <alignment horizontal="left" vertical="center"/>
    </xf>
    <xf numFmtId="0" fontId="1" fillId="0" borderId="0" xfId="0" applyFont="1" applyAlignment="1">
      <alignment vertical="center"/>
    </xf>
    <xf numFmtId="49" fontId="0" fillId="0" borderId="0" xfId="0" applyNumberFormat="1" applyAlignment="1">
      <alignment horizontal="left" vertical="center"/>
    </xf>
    <xf numFmtId="0" fontId="26" fillId="3" borderId="0" xfId="3" applyFont="1" applyFill="1">
      <alignment vertical="center"/>
    </xf>
    <xf numFmtId="0" fontId="14" fillId="3" borderId="0" xfId="3" applyFill="1">
      <alignment vertical="center"/>
    </xf>
    <xf numFmtId="0" fontId="14" fillId="0" borderId="0" xfId="3">
      <alignment vertical="center"/>
    </xf>
    <xf numFmtId="0" fontId="14" fillId="4" borderId="24" xfId="3" applyFill="1" applyBorder="1">
      <alignment vertical="center"/>
    </xf>
    <xf numFmtId="0" fontId="14" fillId="4" borderId="25" xfId="3" applyFill="1" applyBorder="1">
      <alignment vertical="center"/>
    </xf>
    <xf numFmtId="0" fontId="14" fillId="4" borderId="26" xfId="3" applyFill="1" applyBorder="1">
      <alignment vertical="center"/>
    </xf>
    <xf numFmtId="0" fontId="14" fillId="4" borderId="27" xfId="3" applyFill="1" applyBorder="1">
      <alignment vertical="center"/>
    </xf>
    <xf numFmtId="0" fontId="14" fillId="4" borderId="0" xfId="3" applyFill="1">
      <alignment vertical="center"/>
    </xf>
    <xf numFmtId="0" fontId="14" fillId="4" borderId="28" xfId="3" applyFill="1" applyBorder="1">
      <alignment vertical="center"/>
    </xf>
    <xf numFmtId="0" fontId="27" fillId="4" borderId="0" xfId="3" applyFont="1" applyFill="1">
      <alignment vertical="center"/>
    </xf>
    <xf numFmtId="0" fontId="14" fillId="4" borderId="7" xfId="3" applyFill="1" applyBorder="1">
      <alignment vertical="center"/>
    </xf>
    <xf numFmtId="0" fontId="14" fillId="4" borderId="6" xfId="3" applyFill="1" applyBorder="1">
      <alignment vertical="center"/>
    </xf>
    <xf numFmtId="0" fontId="14" fillId="4" borderId="3" xfId="3" applyFill="1" applyBorder="1">
      <alignment vertical="center"/>
    </xf>
    <xf numFmtId="0" fontId="28" fillId="4" borderId="4" xfId="3" applyFont="1" applyFill="1" applyBorder="1" applyAlignment="1">
      <alignment horizontal="center" vertical="center"/>
    </xf>
    <xf numFmtId="0" fontId="14" fillId="4" borderId="4" xfId="3" applyFill="1" applyBorder="1">
      <alignment vertical="center"/>
    </xf>
    <xf numFmtId="0" fontId="14" fillId="4" borderId="5" xfId="3" applyFill="1" applyBorder="1">
      <alignment vertical="center"/>
    </xf>
    <xf numFmtId="0" fontId="14" fillId="5" borderId="29" xfId="3" applyFill="1" applyBorder="1">
      <alignment vertical="center"/>
    </xf>
    <xf numFmtId="0" fontId="14" fillId="5" borderId="30" xfId="3" applyFill="1" applyBorder="1">
      <alignment vertical="center"/>
    </xf>
    <xf numFmtId="0" fontId="14" fillId="5" borderId="31" xfId="3" applyFill="1" applyBorder="1">
      <alignment vertical="center"/>
    </xf>
    <xf numFmtId="0" fontId="14" fillId="5" borderId="32" xfId="3" applyFill="1" applyBorder="1">
      <alignment vertical="center"/>
    </xf>
    <xf numFmtId="0" fontId="14" fillId="6" borderId="30" xfId="3" applyFill="1" applyBorder="1">
      <alignment vertical="center"/>
    </xf>
    <xf numFmtId="0" fontId="14" fillId="6" borderId="33" xfId="3" applyFill="1" applyBorder="1">
      <alignment vertical="center"/>
    </xf>
    <xf numFmtId="0" fontId="14" fillId="5" borderId="34" xfId="3" applyFill="1" applyBorder="1">
      <alignment vertical="center"/>
    </xf>
    <xf numFmtId="0" fontId="14" fillId="5" borderId="0" xfId="3" applyFill="1">
      <alignment vertical="center"/>
    </xf>
    <xf numFmtId="0" fontId="14" fillId="5" borderId="28" xfId="3" applyFill="1" applyBorder="1">
      <alignment vertical="center"/>
    </xf>
    <xf numFmtId="0" fontId="14" fillId="6" borderId="0" xfId="3" applyFill="1">
      <alignment vertical="center"/>
    </xf>
    <xf numFmtId="0" fontId="14" fillId="6" borderId="35" xfId="3" applyFill="1" applyBorder="1">
      <alignment vertical="center"/>
    </xf>
    <xf numFmtId="0" fontId="14" fillId="5" borderId="7" xfId="3" applyFill="1" applyBorder="1">
      <alignment vertical="center"/>
    </xf>
    <xf numFmtId="0" fontId="14" fillId="5" borderId="6" xfId="3" applyFill="1" applyBorder="1">
      <alignment vertical="center"/>
    </xf>
    <xf numFmtId="0" fontId="14" fillId="6" borderId="8" xfId="3" applyFill="1" applyBorder="1">
      <alignment vertical="center"/>
    </xf>
    <xf numFmtId="0" fontId="14" fillId="6" borderId="2" xfId="3" applyFill="1" applyBorder="1">
      <alignment vertical="center"/>
    </xf>
    <xf numFmtId="0" fontId="14" fillId="5" borderId="36" xfId="3" applyFill="1" applyBorder="1">
      <alignment vertical="center"/>
    </xf>
    <xf numFmtId="0" fontId="14" fillId="5" borderId="4" xfId="3" applyFill="1" applyBorder="1">
      <alignment vertical="center"/>
    </xf>
    <xf numFmtId="0" fontId="14" fillId="5" borderId="5" xfId="3" applyFill="1" applyBorder="1">
      <alignment vertical="center"/>
    </xf>
    <xf numFmtId="0" fontId="14" fillId="5" borderId="3" xfId="3" applyFill="1" applyBorder="1">
      <alignment vertical="center"/>
    </xf>
    <xf numFmtId="0" fontId="28" fillId="5" borderId="4" xfId="3" applyFont="1" applyFill="1" applyBorder="1" applyAlignment="1">
      <alignment horizontal="center" vertical="center"/>
    </xf>
    <xf numFmtId="0" fontId="14" fillId="5" borderId="37" xfId="3" applyFill="1" applyBorder="1">
      <alignment vertical="center"/>
    </xf>
    <xf numFmtId="0" fontId="14" fillId="6" borderId="4" xfId="3" applyFill="1" applyBorder="1">
      <alignment vertical="center"/>
    </xf>
    <xf numFmtId="0" fontId="28" fillId="6" borderId="4" xfId="3" applyFont="1" applyFill="1" applyBorder="1" applyAlignment="1">
      <alignment horizontal="center" vertical="center"/>
    </xf>
    <xf numFmtId="0" fontId="14" fillId="6" borderId="5" xfId="3" applyFill="1" applyBorder="1">
      <alignment vertical="center"/>
    </xf>
    <xf numFmtId="0" fontId="14" fillId="4" borderId="1" xfId="3" applyFill="1" applyBorder="1">
      <alignment vertical="center"/>
    </xf>
    <xf numFmtId="0" fontId="14" fillId="4" borderId="8" xfId="3" applyFill="1" applyBorder="1">
      <alignment vertical="center"/>
    </xf>
    <xf numFmtId="0" fontId="14" fillId="4" borderId="2" xfId="3" applyFill="1" applyBorder="1">
      <alignment vertical="center"/>
    </xf>
    <xf numFmtId="0" fontId="28" fillId="4" borderId="7" xfId="3" applyFont="1" applyFill="1" applyBorder="1" applyAlignment="1">
      <alignment horizontal="left" vertical="center"/>
    </xf>
    <xf numFmtId="0" fontId="28" fillId="5" borderId="37" xfId="3" applyFont="1" applyFill="1" applyBorder="1" applyAlignment="1">
      <alignment horizontal="center" vertical="center"/>
    </xf>
    <xf numFmtId="0" fontId="14" fillId="5" borderId="8" xfId="3" applyFill="1" applyBorder="1">
      <alignment vertical="center"/>
    </xf>
    <xf numFmtId="0" fontId="14" fillId="5" borderId="2" xfId="3" applyFill="1" applyBorder="1">
      <alignment vertical="center"/>
    </xf>
    <xf numFmtId="0" fontId="14" fillId="5" borderId="1" xfId="3" applyFill="1" applyBorder="1">
      <alignment vertical="center"/>
    </xf>
    <xf numFmtId="0" fontId="14" fillId="5" borderId="44" xfId="3" applyFill="1" applyBorder="1">
      <alignment vertical="center"/>
    </xf>
    <xf numFmtId="0" fontId="14" fillId="6" borderId="6" xfId="3" applyFill="1" applyBorder="1">
      <alignment vertical="center"/>
    </xf>
    <xf numFmtId="0" fontId="14" fillId="6" borderId="3" xfId="3" applyFill="1" applyBorder="1">
      <alignment vertical="center"/>
    </xf>
    <xf numFmtId="0" fontId="14" fillId="4" borderId="45" xfId="3" applyFill="1" applyBorder="1">
      <alignment vertical="center"/>
    </xf>
    <xf numFmtId="0" fontId="14" fillId="4" borderId="46" xfId="3" applyFill="1" applyBorder="1">
      <alignment vertical="center"/>
    </xf>
    <xf numFmtId="0" fontId="14" fillId="4" borderId="47" xfId="3" applyFill="1" applyBorder="1">
      <alignment vertical="center"/>
    </xf>
    <xf numFmtId="0" fontId="14" fillId="5" borderId="48" xfId="3" applyFill="1" applyBorder="1">
      <alignment vertical="center"/>
    </xf>
    <xf numFmtId="0" fontId="14" fillId="5" borderId="46" xfId="3" applyFill="1" applyBorder="1">
      <alignment vertical="center"/>
    </xf>
    <xf numFmtId="0" fontId="14" fillId="5" borderId="49" xfId="3" applyFill="1" applyBorder="1">
      <alignment vertical="center"/>
    </xf>
    <xf numFmtId="0" fontId="14" fillId="5" borderId="50" xfId="3" applyFill="1" applyBorder="1">
      <alignment vertical="center"/>
    </xf>
    <xf numFmtId="0" fontId="14" fillId="5" borderId="51" xfId="3" applyFill="1" applyBorder="1">
      <alignment vertical="center"/>
    </xf>
    <xf numFmtId="0" fontId="14" fillId="6" borderId="34" xfId="3" applyFill="1" applyBorder="1">
      <alignment vertical="center"/>
    </xf>
    <xf numFmtId="0" fontId="28" fillId="6" borderId="7" xfId="3" applyFont="1" applyFill="1" applyBorder="1" applyAlignment="1">
      <alignment horizontal="right" vertical="center"/>
    </xf>
    <xf numFmtId="0" fontId="14" fillId="6" borderId="7" xfId="3" applyFill="1" applyBorder="1">
      <alignment vertical="center"/>
    </xf>
    <xf numFmtId="0" fontId="14" fillId="6" borderId="1" xfId="3" applyFill="1" applyBorder="1">
      <alignment vertical="center"/>
    </xf>
    <xf numFmtId="0" fontId="14" fillId="6" borderId="52" xfId="3" applyFill="1" applyBorder="1">
      <alignment vertical="center"/>
    </xf>
    <xf numFmtId="0" fontId="14" fillId="6" borderId="53" xfId="3" applyFill="1" applyBorder="1">
      <alignment vertical="center"/>
    </xf>
    <xf numFmtId="0" fontId="14" fillId="6" borderId="54" xfId="3" applyFill="1" applyBorder="1">
      <alignment vertical="center"/>
    </xf>
    <xf numFmtId="49" fontId="14" fillId="3" borderId="8" xfId="3" applyNumberFormat="1" applyFill="1" applyBorder="1" applyAlignment="1">
      <alignment vertical="top" wrapText="1"/>
    </xf>
    <xf numFmtId="0" fontId="30" fillId="3" borderId="0" xfId="4" applyFont="1" applyFill="1" applyAlignment="1" applyProtection="1">
      <alignment vertical="center"/>
    </xf>
    <xf numFmtId="49" fontId="31" fillId="0" borderId="0" xfId="3" applyNumberFormat="1" applyFont="1">
      <alignment vertical="center"/>
    </xf>
    <xf numFmtId="49" fontId="14" fillId="0" borderId="0" xfId="3" applyNumberFormat="1">
      <alignment vertical="center"/>
    </xf>
    <xf numFmtId="49" fontId="14" fillId="0" borderId="0" xfId="3" applyNumberFormat="1" applyAlignment="1">
      <alignment horizontal="right" vertical="center"/>
    </xf>
    <xf numFmtId="184" fontId="32" fillId="0" borderId="0" xfId="3" applyNumberFormat="1" applyFont="1" applyAlignment="1">
      <alignment vertical="center" shrinkToFit="1"/>
    </xf>
    <xf numFmtId="49" fontId="33" fillId="0" borderId="0" xfId="3" applyNumberFormat="1" applyFont="1" applyAlignment="1">
      <alignment horizontal="right" vertical="top"/>
    </xf>
    <xf numFmtId="49" fontId="34" fillId="0" borderId="0" xfId="3" applyNumberFormat="1" applyFont="1" applyAlignment="1">
      <alignment horizontal="left" vertical="top" wrapText="1"/>
    </xf>
    <xf numFmtId="49" fontId="34" fillId="0" borderId="0" xfId="3" applyNumberFormat="1" applyFont="1" applyAlignment="1">
      <alignment vertical="top" wrapText="1"/>
    </xf>
    <xf numFmtId="49" fontId="34" fillId="0" borderId="0" xfId="3" applyNumberFormat="1" applyFont="1" applyAlignment="1">
      <alignment horizontal="right" vertical="top" wrapText="1"/>
    </xf>
    <xf numFmtId="49" fontId="36" fillId="0" borderId="0" xfId="3" applyNumberFormat="1" applyFont="1">
      <alignment vertical="center"/>
    </xf>
    <xf numFmtId="49" fontId="37" fillId="0" borderId="0" xfId="3" applyNumberFormat="1" applyFont="1" applyAlignment="1">
      <alignment horizontal="right" vertical="center"/>
    </xf>
    <xf numFmtId="49" fontId="38" fillId="0" borderId="0" xfId="3" applyNumberFormat="1" applyFont="1">
      <alignment vertical="center"/>
    </xf>
    <xf numFmtId="49" fontId="39" fillId="0" borderId="0" xfId="3" applyNumberFormat="1" applyFont="1">
      <alignment vertical="center"/>
    </xf>
    <xf numFmtId="49" fontId="37" fillId="0" borderId="0" xfId="3" applyNumberFormat="1" applyFont="1">
      <alignment vertical="center"/>
    </xf>
    <xf numFmtId="49" fontId="37" fillId="0" borderId="0" xfId="3" applyNumberFormat="1"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8"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43" fillId="0" borderId="55" xfId="0" applyFont="1" applyBorder="1" applyAlignment="1">
      <alignment vertical="center"/>
    </xf>
    <xf numFmtId="0" fontId="50" fillId="0" borderId="55" xfId="0" applyFont="1" applyBorder="1" applyAlignment="1">
      <alignment vertical="center"/>
    </xf>
    <xf numFmtId="0" fontId="50" fillId="0" borderId="55" xfId="0" applyFont="1" applyBorder="1" applyAlignment="1">
      <alignment horizontal="right" vertical="center"/>
    </xf>
    <xf numFmtId="3" fontId="50" fillId="0" borderId="55" xfId="0" applyNumberFormat="1" applyFont="1" applyBorder="1" applyAlignment="1">
      <alignment horizontal="right" vertical="center"/>
    </xf>
    <xf numFmtId="0" fontId="51" fillId="0" borderId="0" xfId="0" applyFont="1" applyAlignment="1">
      <alignment vertical="center"/>
    </xf>
    <xf numFmtId="0" fontId="43" fillId="7" borderId="56" xfId="0" applyFont="1" applyFill="1" applyBorder="1" applyAlignment="1">
      <alignment vertical="center"/>
    </xf>
    <xf numFmtId="0" fontId="43" fillId="7" borderId="57" xfId="0" applyFont="1" applyFill="1" applyBorder="1" applyAlignment="1">
      <alignment vertical="center"/>
    </xf>
    <xf numFmtId="0" fontId="43" fillId="0" borderId="55" xfId="0" applyFont="1" applyBorder="1" applyAlignment="1">
      <alignment horizontal="center" vertical="center"/>
    </xf>
    <xf numFmtId="0" fontId="43" fillId="0" borderId="9" xfId="0" applyFont="1" applyBorder="1" applyAlignment="1">
      <alignment horizontal="center" vertical="center"/>
    </xf>
    <xf numFmtId="0" fontId="43" fillId="0" borderId="58" xfId="0" applyFont="1" applyBorder="1" applyAlignment="1">
      <alignment horizontal="center" vertical="center"/>
    </xf>
    <xf numFmtId="0" fontId="52" fillId="0" borderId="55" xfId="0" applyFont="1" applyBorder="1" applyAlignment="1">
      <alignment horizontal="center" vertical="center"/>
    </xf>
    <xf numFmtId="3" fontId="43" fillId="7" borderId="59" xfId="0" applyNumberFormat="1" applyFont="1" applyFill="1" applyBorder="1" applyAlignment="1">
      <alignment horizontal="center" vertical="center"/>
    </xf>
    <xf numFmtId="0" fontId="43" fillId="9" borderId="55" xfId="0" applyFont="1" applyFill="1" applyBorder="1" applyAlignment="1">
      <alignment horizontal="center" vertical="center"/>
    </xf>
    <xf numFmtId="0" fontId="43" fillId="0" borderId="0" xfId="0" applyFont="1" applyAlignment="1">
      <alignment horizontal="center" vertical="center"/>
    </xf>
    <xf numFmtId="0" fontId="53" fillId="10" borderId="9" xfId="0" applyFont="1" applyFill="1" applyBorder="1" applyAlignment="1">
      <alignment horizontal="center" vertical="center"/>
    </xf>
    <xf numFmtId="0" fontId="43" fillId="10" borderId="59" xfId="0" applyFont="1" applyFill="1" applyBorder="1" applyAlignment="1">
      <alignment horizontal="center" vertical="center"/>
    </xf>
    <xf numFmtId="0" fontId="53" fillId="9" borderId="9" xfId="0" applyFont="1" applyFill="1" applyBorder="1" applyAlignment="1">
      <alignment horizontal="center" vertical="center"/>
    </xf>
    <xf numFmtId="0" fontId="43" fillId="9" borderId="59" xfId="0" applyFont="1" applyFill="1" applyBorder="1" applyAlignment="1">
      <alignment horizontal="center" vertical="center"/>
    </xf>
    <xf numFmtId="0" fontId="43" fillId="0" borderId="62" xfId="0" applyFont="1" applyBorder="1" applyAlignment="1">
      <alignment vertical="center"/>
    </xf>
    <xf numFmtId="0" fontId="49" fillId="0" borderId="0" xfId="0" applyFont="1" applyAlignment="1">
      <alignment horizontal="left" vertical="center" wrapText="1"/>
    </xf>
    <xf numFmtId="3" fontId="43" fillId="11" borderId="0" xfId="0" applyNumberFormat="1" applyFont="1" applyFill="1" applyAlignment="1">
      <alignment horizontal="center" vertical="center"/>
    </xf>
    <xf numFmtId="0" fontId="52" fillId="0" borderId="0" xfId="0" applyFont="1" applyAlignment="1">
      <alignment horizontal="center" vertical="center"/>
    </xf>
    <xf numFmtId="49" fontId="20" fillId="2" borderId="0" xfId="0" applyNumberFormat="1" applyFont="1" applyFill="1" applyAlignment="1">
      <alignment vertical="center"/>
    </xf>
    <xf numFmtId="49" fontId="38" fillId="0" borderId="0" xfId="3" applyNumberFormat="1" applyFont="1" applyAlignment="1">
      <alignment horizontal="right" vertical="top"/>
    </xf>
    <xf numFmtId="49" fontId="34" fillId="0" borderId="0" xfId="3" applyNumberFormat="1" applyFont="1" applyAlignment="1">
      <alignment horizontal="left" vertical="top" wrapText="1"/>
    </xf>
    <xf numFmtId="49" fontId="31" fillId="0" borderId="0" xfId="3" applyNumberFormat="1" applyFont="1" applyAlignment="1">
      <alignment horizontal="center" vertical="center"/>
    </xf>
    <xf numFmtId="184" fontId="32" fillId="0" borderId="0" xfId="3" applyNumberFormat="1" applyFont="1" applyAlignment="1">
      <alignment horizontal="right" vertical="top" shrinkToFit="1"/>
    </xf>
    <xf numFmtId="49" fontId="37" fillId="0" borderId="0" xfId="3" applyNumberFormat="1" applyFont="1">
      <alignment vertical="center"/>
    </xf>
    <xf numFmtId="49" fontId="38" fillId="0" borderId="0" xfId="3" applyNumberFormat="1" applyFont="1" applyAlignment="1">
      <alignment horizontal="left" vertical="center"/>
    </xf>
    <xf numFmtId="49" fontId="37" fillId="0" borderId="0" xfId="3" applyNumberFormat="1" applyFont="1" applyAlignment="1">
      <alignment horizontal="left" vertical="top" wrapText="1"/>
    </xf>
    <xf numFmtId="49" fontId="37" fillId="0" borderId="0" xfId="3" applyNumberFormat="1" applyFont="1" applyAlignment="1">
      <alignment horizontal="left" vertical="top"/>
    </xf>
    <xf numFmtId="49" fontId="14" fillId="0" borderId="0" xfId="3" applyNumberFormat="1">
      <alignment vertical="center"/>
    </xf>
    <xf numFmtId="0" fontId="0" fillId="0" borderId="0" xfId="0" applyAlignment="1">
      <alignment vertical="center"/>
    </xf>
    <xf numFmtId="0" fontId="40"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shrinkToFit="1"/>
    </xf>
    <xf numFmtId="0" fontId="43" fillId="0" borderId="0" xfId="0" applyFont="1" applyAlignment="1">
      <alignment vertical="center"/>
    </xf>
    <xf numFmtId="0" fontId="0" fillId="0" borderId="0" xfId="0" applyAlignment="1">
      <alignment vertical="center" wrapText="1" shrinkToFit="1"/>
    </xf>
    <xf numFmtId="49" fontId="6" fillId="0" borderId="0" xfId="0" applyNumberFormat="1" applyFont="1" applyAlignment="1">
      <alignment vertical="top" wrapText="1"/>
    </xf>
    <xf numFmtId="0" fontId="0" fillId="0" borderId="0" xfId="0" applyAlignment="1">
      <alignment vertical="top" wrapText="1"/>
    </xf>
    <xf numFmtId="177" fontId="9" fillId="0" borderId="4" xfId="0" applyNumberFormat="1" applyFont="1" applyBorder="1" applyAlignment="1" applyProtection="1">
      <alignment horizontal="right" vertical="center"/>
      <protection locked="0"/>
    </xf>
    <xf numFmtId="10" fontId="9" fillId="0" borderId="9" xfId="1" applyNumberFormat="1" applyFont="1" applyBorder="1" applyAlignment="1" applyProtection="1">
      <alignment vertical="center"/>
    </xf>
    <xf numFmtId="10" fontId="9" fillId="0" borderId="10" xfId="1" applyNumberFormat="1" applyFont="1" applyBorder="1" applyAlignment="1" applyProtection="1">
      <alignment vertical="center"/>
    </xf>
    <xf numFmtId="10" fontId="9" fillId="0" borderId="11" xfId="1" applyNumberFormat="1" applyFont="1" applyBorder="1" applyAlignment="1" applyProtection="1">
      <alignment vertical="center"/>
    </xf>
    <xf numFmtId="10" fontId="9" fillId="0" borderId="9" xfId="1" applyNumberFormat="1" applyFont="1" applyBorder="1" applyAlignment="1" applyProtection="1">
      <alignment horizontal="right" vertical="center"/>
    </xf>
    <xf numFmtId="10" fontId="9" fillId="0" borderId="10" xfId="1" applyNumberFormat="1" applyFont="1" applyBorder="1" applyAlignment="1" applyProtection="1">
      <alignment horizontal="right" vertical="center"/>
    </xf>
    <xf numFmtId="10" fontId="20" fillId="0" borderId="4" xfId="1" applyNumberFormat="1" applyFont="1" applyBorder="1" applyAlignment="1" applyProtection="1">
      <alignment vertical="center" shrinkToFit="1"/>
    </xf>
    <xf numFmtId="10" fontId="20" fillId="0" borderId="5" xfId="1" applyNumberFormat="1" applyFont="1" applyBorder="1" applyAlignment="1" applyProtection="1">
      <alignment vertical="center" shrinkToFit="1"/>
    </xf>
    <xf numFmtId="10" fontId="20" fillId="0" borderId="10" xfId="1" applyNumberFormat="1" applyFont="1" applyBorder="1" applyAlignment="1" applyProtection="1">
      <alignment vertical="center" shrinkToFit="1"/>
    </xf>
    <xf numFmtId="10" fontId="20" fillId="0" borderId="11" xfId="1" applyNumberFormat="1" applyFont="1" applyBorder="1" applyAlignment="1" applyProtection="1">
      <alignment vertical="center" shrinkToFit="1"/>
    </xf>
    <xf numFmtId="179" fontId="9" fillId="0" borderId="10" xfId="0" applyNumberFormat="1" applyFont="1" applyBorder="1" applyAlignment="1">
      <alignment vertical="center"/>
    </xf>
    <xf numFmtId="179" fontId="9" fillId="0" borderId="11" xfId="0" applyNumberFormat="1" applyFont="1" applyBorder="1" applyAlignment="1">
      <alignment vertical="center"/>
    </xf>
    <xf numFmtId="10" fontId="18" fillId="0" borderId="10" xfId="1" applyNumberFormat="1" applyFont="1" applyBorder="1" applyAlignment="1" applyProtection="1">
      <alignment vertical="center" shrinkToFit="1"/>
    </xf>
    <xf numFmtId="10" fontId="18" fillId="0" borderId="11" xfId="1" applyNumberFormat="1" applyFont="1" applyBorder="1" applyAlignment="1" applyProtection="1">
      <alignment vertical="center" shrinkToFit="1"/>
    </xf>
    <xf numFmtId="49" fontId="9" fillId="0" borderId="9"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49" fontId="0" fillId="0" borderId="1" xfId="0" applyNumberForma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0" fontId="9" fillId="0" borderId="0" xfId="0" applyFont="1" applyAlignment="1">
      <alignment vertical="top" wrapText="1"/>
    </xf>
    <xf numFmtId="0" fontId="4" fillId="0" borderId="10" xfId="0" applyFont="1" applyBorder="1" applyAlignment="1">
      <alignment vertical="center"/>
    </xf>
    <xf numFmtId="0" fontId="4" fillId="0" borderId="11" xfId="0" applyFont="1" applyBorder="1" applyAlignment="1">
      <alignment vertical="center"/>
    </xf>
    <xf numFmtId="10" fontId="0" fillId="0" borderId="9" xfId="1" applyNumberFormat="1" applyFont="1" applyBorder="1" applyAlignment="1" applyProtection="1">
      <alignment horizontal="right" vertical="center"/>
      <protection locked="0"/>
    </xf>
    <xf numFmtId="10" fontId="9" fillId="0" borderId="10" xfId="1" applyNumberFormat="1" applyFont="1" applyBorder="1" applyAlignment="1" applyProtection="1">
      <alignment horizontal="right" vertical="center"/>
      <protection locked="0"/>
    </xf>
    <xf numFmtId="0" fontId="4" fillId="0" borderId="1" xfId="0" applyFont="1" applyBorder="1" applyAlignment="1">
      <alignment horizontal="right" vertical="center" wrapText="1"/>
    </xf>
    <xf numFmtId="0" fontId="4" fillId="0" borderId="8" xfId="0" applyFont="1" applyBorder="1" applyAlignment="1">
      <alignment horizontal="right" vertical="center" wrapText="1"/>
    </xf>
    <xf numFmtId="0" fontId="4" fillId="0" borderId="2" xfId="0" applyFont="1" applyBorder="1" applyAlignment="1">
      <alignment horizontal="right" vertical="center" wrapText="1"/>
    </xf>
    <xf numFmtId="177" fontId="0" fillId="0" borderId="9" xfId="0" applyNumberForma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38" fontId="4" fillId="0" borderId="4" xfId="2" applyFont="1" applyBorder="1" applyAlignment="1" applyProtection="1">
      <alignment horizontal="right" vertical="center" shrinkToFit="1"/>
    </xf>
    <xf numFmtId="38" fontId="4" fillId="0" borderId="8" xfId="2" applyFont="1" applyBorder="1" applyAlignment="1" applyProtection="1">
      <alignment horizontal="right" vertical="center" shrinkToFit="1"/>
      <protection locked="0"/>
    </xf>
    <xf numFmtId="0" fontId="0" fillId="0" borderId="4" xfId="0" applyBorder="1" applyAlignment="1">
      <alignment vertical="center"/>
    </xf>
    <xf numFmtId="0" fontId="0" fillId="0" borderId="5" xfId="0" applyBorder="1" applyAlignment="1">
      <alignment vertical="center"/>
    </xf>
    <xf numFmtId="49" fontId="0" fillId="0" borderId="9" xfId="0" applyNumberFormat="1" applyBorder="1" applyAlignment="1">
      <alignment horizontal="center" vertical="center" wrapText="1"/>
    </xf>
    <xf numFmtId="49" fontId="6" fillId="0" borderId="8" xfId="0" applyNumberFormat="1" applyFont="1" applyBorder="1" applyAlignment="1">
      <alignment vertical="center"/>
    </xf>
    <xf numFmtId="49" fontId="6" fillId="0" borderId="2" xfId="0" applyNumberFormat="1" applyFont="1" applyBorder="1" applyAlignment="1">
      <alignment vertical="center"/>
    </xf>
    <xf numFmtId="177" fontId="9" fillId="0" borderId="0" xfId="0" applyNumberFormat="1" applyFont="1" applyAlignment="1" applyProtection="1">
      <alignment horizontal="right" vertical="center"/>
      <protection locked="0"/>
    </xf>
    <xf numFmtId="10" fontId="9" fillId="0" borderId="4" xfId="1" applyNumberFormat="1" applyFont="1" applyBorder="1" applyAlignment="1" applyProtection="1">
      <alignment vertical="center"/>
    </xf>
    <xf numFmtId="49" fontId="0" fillId="0" borderId="1" xfId="0" applyNumberForma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10" fontId="9" fillId="0" borderId="8" xfId="1" applyNumberFormat="1" applyFont="1" applyBorder="1" applyAlignment="1" applyProtection="1">
      <alignment vertical="center"/>
    </xf>
    <xf numFmtId="177" fontId="0" fillId="0" borderId="8" xfId="0" applyNumberFormat="1" applyBorder="1" applyAlignment="1">
      <alignment vertical="center"/>
    </xf>
    <xf numFmtId="177" fontId="0" fillId="0" borderId="2" xfId="0" applyNumberFormat="1" applyBorder="1" applyAlignment="1">
      <alignment vertical="center"/>
    </xf>
    <xf numFmtId="177" fontId="9" fillId="0" borderId="4" xfId="0" applyNumberFormat="1" applyFont="1" applyBorder="1" applyAlignment="1">
      <alignment horizontal="right" vertical="center"/>
    </xf>
    <xf numFmtId="177" fontId="9" fillId="0" borderId="8" xfId="0" applyNumberFormat="1" applyFont="1" applyBorder="1" applyAlignment="1">
      <alignment horizontal="right" vertical="center"/>
    </xf>
    <xf numFmtId="49" fontId="9" fillId="0" borderId="1" xfId="0" applyNumberFormat="1" applyFont="1" applyBorder="1" applyAlignment="1">
      <alignment horizontal="distributed" vertical="center" indent="1"/>
    </xf>
    <xf numFmtId="0" fontId="9" fillId="0" borderId="8"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0" xfId="0" applyFont="1" applyAlignment="1">
      <alignment horizontal="distributed" vertical="center" indent="1"/>
    </xf>
    <xf numFmtId="0" fontId="9" fillId="0" borderId="7" xfId="0" applyFont="1" applyBorder="1" applyAlignment="1">
      <alignment horizontal="distributed" vertical="center" indent="1"/>
    </xf>
    <xf numFmtId="49" fontId="4" fillId="0" borderId="1" xfId="0" applyNumberFormat="1" applyFont="1" applyBorder="1" applyAlignment="1">
      <alignment horizontal="right" vertical="center"/>
    </xf>
    <xf numFmtId="49" fontId="4" fillId="0" borderId="8" xfId="0" applyNumberFormat="1" applyFont="1" applyBorder="1" applyAlignment="1">
      <alignment horizontal="right" vertical="center"/>
    </xf>
    <xf numFmtId="49" fontId="4" fillId="0" borderId="2" xfId="0" applyNumberFormat="1" applyFont="1" applyBorder="1" applyAlignment="1">
      <alignment horizontal="right" vertical="center"/>
    </xf>
    <xf numFmtId="49" fontId="9" fillId="0" borderId="1"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7"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177" fontId="0" fillId="0" borderId="4" xfId="0" applyNumberFormat="1" applyBorder="1" applyAlignment="1" applyProtection="1">
      <alignment horizontal="right"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9" fillId="0" borderId="15" xfId="0" applyNumberFormat="1" applyFont="1" applyBorder="1" applyAlignment="1">
      <alignment vertical="center"/>
    </xf>
    <xf numFmtId="176" fontId="9" fillId="0" borderId="16" xfId="0" applyNumberFormat="1" applyFont="1" applyBorder="1" applyAlignment="1">
      <alignment vertical="center"/>
    </xf>
    <xf numFmtId="176" fontId="9" fillId="0" borderId="17" xfId="0" applyNumberFormat="1" applyFont="1" applyBorder="1" applyAlignment="1">
      <alignment vertical="center"/>
    </xf>
    <xf numFmtId="176" fontId="9" fillId="0" borderId="21" xfId="0" applyNumberFormat="1" applyFont="1" applyBorder="1" applyAlignment="1">
      <alignment vertical="center"/>
    </xf>
    <xf numFmtId="176" fontId="9" fillId="0" borderId="22" xfId="0" applyNumberFormat="1" applyFont="1" applyBorder="1" applyAlignment="1">
      <alignment vertical="center"/>
    </xf>
    <xf numFmtId="176" fontId="9" fillId="0" borderId="23" xfId="0" applyNumberFormat="1" applyFont="1" applyBorder="1" applyAlignment="1">
      <alignment vertical="center"/>
    </xf>
    <xf numFmtId="176" fontId="9" fillId="0" borderId="18" xfId="0" applyNumberFormat="1" applyFont="1" applyBorder="1" applyAlignment="1">
      <alignment vertical="center"/>
    </xf>
    <xf numFmtId="176" fontId="9" fillId="0" borderId="19" xfId="0" applyNumberFormat="1" applyFont="1" applyBorder="1" applyAlignment="1">
      <alignment vertical="center"/>
    </xf>
    <xf numFmtId="176" fontId="9" fillId="0" borderId="20" xfId="0" applyNumberFormat="1" applyFont="1" applyBorder="1" applyAlignment="1">
      <alignment vertical="center"/>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176" fontId="5" fillId="0" borderId="11" xfId="0" applyNumberFormat="1" applyFont="1" applyBorder="1" applyAlignment="1" applyProtection="1">
      <alignment vertical="center"/>
      <protection locked="0"/>
    </xf>
    <xf numFmtId="176" fontId="5" fillId="0" borderId="1" xfId="0" applyNumberFormat="1" applyFont="1" applyBorder="1" applyAlignment="1" applyProtection="1">
      <alignment vertical="center"/>
      <protection locked="0"/>
    </xf>
    <xf numFmtId="176" fontId="5" fillId="0" borderId="8" xfId="0" applyNumberFormat="1" applyFont="1" applyBorder="1" applyAlignment="1" applyProtection="1">
      <alignment vertical="center"/>
      <protection locked="0"/>
    </xf>
    <xf numFmtId="176" fontId="5" fillId="0" borderId="2"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176" fontId="5" fillId="0" borderId="4" xfId="0" applyNumberFormat="1" applyFont="1" applyBorder="1" applyAlignment="1" applyProtection="1">
      <alignment vertical="center"/>
      <protection locked="0"/>
    </xf>
    <xf numFmtId="176" fontId="5" fillId="0" borderId="5" xfId="0" applyNumberFormat="1" applyFont="1" applyBorder="1" applyAlignment="1" applyProtection="1">
      <alignment vertical="center"/>
      <protection locked="0"/>
    </xf>
    <xf numFmtId="49" fontId="0" fillId="0" borderId="9" xfId="0" applyNumberForma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10" fontId="9" fillId="0" borderId="9" xfId="0" applyNumberFormat="1" applyFont="1" applyBorder="1" applyAlignment="1" applyProtection="1">
      <alignment horizontal="right" vertical="center"/>
      <protection locked="0"/>
    </xf>
    <xf numFmtId="10" fontId="9" fillId="0" borderId="10" xfId="0" applyNumberFormat="1" applyFont="1" applyBorder="1" applyAlignment="1" applyProtection="1">
      <alignment horizontal="right" vertical="center"/>
      <protection locked="0"/>
    </xf>
    <xf numFmtId="10" fontId="9" fillId="0" borderId="11" xfId="0" applyNumberFormat="1" applyFont="1" applyBorder="1" applyAlignment="1" applyProtection="1">
      <alignment horizontal="right" vertical="center"/>
      <protection locked="0"/>
    </xf>
    <xf numFmtId="10" fontId="0" fillId="0" borderId="9" xfId="0" applyNumberFormat="1" applyBorder="1" applyAlignment="1" applyProtection="1">
      <alignment horizontal="right" vertical="center"/>
      <protection locked="0"/>
    </xf>
    <xf numFmtId="0" fontId="9" fillId="0" borderId="9"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2" fillId="0" borderId="9" xfId="0" applyFont="1" applyBorder="1" applyAlignment="1" applyProtection="1">
      <alignment vertical="center" wrapText="1" shrinkToFit="1"/>
      <protection locked="0"/>
    </xf>
    <xf numFmtId="0" fontId="2" fillId="0" borderId="10" xfId="0" applyFont="1" applyBorder="1" applyAlignment="1" applyProtection="1">
      <alignment vertical="center" wrapText="1" shrinkToFit="1"/>
      <protection locked="0"/>
    </xf>
    <xf numFmtId="0" fontId="2" fillId="0" borderId="11" xfId="0" applyFont="1" applyBorder="1" applyAlignment="1" applyProtection="1">
      <alignment vertical="center" wrapText="1" shrinkToFit="1"/>
      <protection locked="0"/>
    </xf>
    <xf numFmtId="176" fontId="9" fillId="0" borderId="9" xfId="0" applyNumberFormat="1" applyFont="1" applyBorder="1" applyAlignment="1" applyProtection="1">
      <alignment vertical="center" shrinkToFit="1"/>
      <protection locked="0"/>
    </xf>
    <xf numFmtId="176" fontId="9" fillId="0" borderId="10" xfId="0" applyNumberFormat="1" applyFont="1" applyBorder="1" applyAlignment="1" applyProtection="1">
      <alignment vertical="center" shrinkToFit="1"/>
      <protection locked="0"/>
    </xf>
    <xf numFmtId="176" fontId="9" fillId="0" borderId="11" xfId="0" applyNumberFormat="1" applyFont="1" applyBorder="1" applyAlignment="1" applyProtection="1">
      <alignment vertical="center" shrinkToFit="1"/>
      <protection locked="0"/>
    </xf>
    <xf numFmtId="180" fontId="1" fillId="0" borderId="0" xfId="0" applyNumberFormat="1" applyFont="1" applyAlignment="1">
      <alignment horizontal="center" vertical="center"/>
    </xf>
    <xf numFmtId="0" fontId="10" fillId="0" borderId="0" xfId="0" applyFont="1" applyAlignment="1" applyProtection="1">
      <alignment horizontal="center" vertical="center" shrinkToFit="1"/>
      <protection locked="0"/>
    </xf>
    <xf numFmtId="49" fontId="15" fillId="0" borderId="0" xfId="0" applyNumberFormat="1" applyFont="1" applyAlignment="1" applyProtection="1">
      <alignment horizontal="left" vertical="center" shrinkToFit="1"/>
      <protection locked="0"/>
    </xf>
    <xf numFmtId="0" fontId="10" fillId="0" borderId="0" xfId="0" applyFont="1" applyAlignment="1">
      <alignment horizontal="center" vertical="center"/>
    </xf>
    <xf numFmtId="0" fontId="22" fillId="0" borderId="0" xfId="0" applyFont="1" applyAlignment="1" applyProtection="1">
      <alignment horizontal="center" vertical="center" shrinkToFit="1"/>
      <protection locked="0"/>
    </xf>
    <xf numFmtId="177" fontId="0" fillId="0" borderId="8" xfId="0" applyNumberFormat="1" applyBorder="1" applyAlignment="1" applyProtection="1">
      <alignment horizontal="right" vertical="center"/>
      <protection locked="0"/>
    </xf>
    <xf numFmtId="177" fontId="9" fillId="0" borderId="8" xfId="0" applyNumberFormat="1" applyFont="1" applyBorder="1" applyAlignment="1" applyProtection="1">
      <alignment horizontal="right" vertical="center"/>
      <protection locked="0"/>
    </xf>
    <xf numFmtId="49" fontId="9" fillId="0" borderId="15" xfId="0" applyNumberFormat="1" applyFont="1" applyBorder="1" applyAlignment="1">
      <alignment vertical="center" wrapText="1"/>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177" fontId="0" fillId="0" borderId="10" xfId="0" applyNumberFormat="1" applyBorder="1" applyAlignment="1" applyProtection="1">
      <alignment horizontal="right" vertical="center"/>
      <protection locked="0"/>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177" fontId="0" fillId="0" borderId="3" xfId="0" applyNumberFormat="1" applyBorder="1" applyAlignment="1" applyProtection="1">
      <alignment horizontal="right" vertical="center"/>
      <protection locked="0"/>
    </xf>
    <xf numFmtId="0" fontId="0" fillId="0" borderId="4" xfId="0" applyBorder="1" applyAlignment="1" applyProtection="1">
      <alignment horizontal="right"/>
      <protection locked="0"/>
    </xf>
    <xf numFmtId="49" fontId="4" fillId="0" borderId="1" xfId="0" applyNumberFormat="1" applyFont="1" applyBorder="1" applyAlignment="1">
      <alignment horizontal="right" vertical="center" wrapText="1"/>
    </xf>
    <xf numFmtId="49" fontId="4" fillId="0" borderId="8" xfId="0" applyNumberFormat="1" applyFont="1" applyBorder="1" applyAlignment="1">
      <alignment horizontal="right" vertical="center" wrapText="1"/>
    </xf>
    <xf numFmtId="49" fontId="4" fillId="0" borderId="2" xfId="0" applyNumberFormat="1" applyFont="1" applyBorder="1" applyAlignment="1">
      <alignment horizontal="right" vertical="center" wrapText="1"/>
    </xf>
    <xf numFmtId="10" fontId="0" fillId="0" borderId="3" xfId="1" applyNumberFormat="1" applyFont="1" applyBorder="1" applyAlignment="1" applyProtection="1">
      <alignment horizontal="right" vertical="center"/>
      <protection locked="0"/>
    </xf>
    <xf numFmtId="10" fontId="9" fillId="0" borderId="4" xfId="1" applyNumberFormat="1" applyFont="1" applyBorder="1" applyAlignment="1" applyProtection="1">
      <alignment horizontal="right" vertical="center"/>
      <protection locked="0"/>
    </xf>
    <xf numFmtId="10" fontId="18" fillId="0" borderId="4" xfId="1" applyNumberFormat="1" applyFont="1" applyBorder="1" applyAlignment="1" applyProtection="1">
      <alignment vertical="center" shrinkToFit="1"/>
    </xf>
    <xf numFmtId="10" fontId="18" fillId="0" borderId="5" xfId="1" applyNumberFormat="1" applyFont="1" applyBorder="1" applyAlignment="1" applyProtection="1">
      <alignment vertical="center" shrinkToFit="1"/>
    </xf>
    <xf numFmtId="0" fontId="10" fillId="0" borderId="0" xfId="0" applyFont="1" applyAlignment="1" applyProtection="1">
      <alignment horizontal="center" vertical="center"/>
      <protection locked="0"/>
    </xf>
    <xf numFmtId="10" fontId="0" fillId="0" borderId="10" xfId="1" applyNumberFormat="1" applyFont="1" applyBorder="1" applyAlignment="1" applyProtection="1">
      <alignment horizontal="right" vertical="center"/>
      <protection locked="0"/>
    </xf>
    <xf numFmtId="0" fontId="13" fillId="0" borderId="0" xfId="0" applyFont="1" applyAlignment="1">
      <alignment horizontal="distributed" vertical="center" wrapText="1"/>
    </xf>
    <xf numFmtId="0" fontId="13" fillId="0" borderId="0" xfId="0" applyFont="1" applyAlignment="1">
      <alignment horizontal="distributed" vertical="center"/>
    </xf>
    <xf numFmtId="0" fontId="0" fillId="0" borderId="8" xfId="0" applyBorder="1" applyAlignment="1">
      <alignment vertical="center"/>
    </xf>
    <xf numFmtId="0" fontId="0" fillId="0" borderId="2" xfId="0" applyBorder="1" applyAlignment="1">
      <alignment vertical="center"/>
    </xf>
    <xf numFmtId="0" fontId="9" fillId="0" borderId="3"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5" xfId="0" applyFont="1" applyBorder="1" applyAlignment="1">
      <alignment horizontal="distributed" vertical="center" indent="1"/>
    </xf>
    <xf numFmtId="38" fontId="4" fillId="0" borderId="4" xfId="2" applyFont="1" applyBorder="1" applyAlignment="1" applyProtection="1">
      <alignment horizontal="right" vertical="center" shrinkToFit="1"/>
      <protection locked="0"/>
    </xf>
    <xf numFmtId="10" fontId="0" fillId="0" borderId="10" xfId="1" applyNumberFormat="1" applyFont="1" applyBorder="1" applyAlignment="1" applyProtection="1">
      <alignment vertical="center" shrinkToFit="1"/>
    </xf>
    <xf numFmtId="10" fontId="0" fillId="0" borderId="11" xfId="1" applyNumberFormat="1" applyFont="1" applyBorder="1" applyAlignment="1" applyProtection="1">
      <alignment vertical="center" shrinkToFit="1"/>
    </xf>
    <xf numFmtId="49" fontId="9" fillId="0" borderId="1" xfId="0" applyNumberFormat="1" applyFont="1" applyBorder="1" applyAlignment="1">
      <alignment horizontal="center" vertical="center" wrapText="1"/>
    </xf>
    <xf numFmtId="49" fontId="9" fillId="0" borderId="9" xfId="0" applyNumberFormat="1" applyFont="1" applyBorder="1" applyAlignment="1">
      <alignment horizontal="center" vertical="center"/>
    </xf>
    <xf numFmtId="49"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77" fontId="9" fillId="0" borderId="9" xfId="0" applyNumberFormat="1" applyFont="1" applyBorder="1" applyAlignment="1" applyProtection="1">
      <alignment vertical="center"/>
      <protection locked="0"/>
    </xf>
    <xf numFmtId="177" fontId="9" fillId="0" borderId="10" xfId="0" applyNumberFormat="1" applyFont="1" applyBorder="1" applyAlignment="1" applyProtection="1">
      <alignment vertical="center"/>
      <protection locked="0"/>
    </xf>
    <xf numFmtId="177" fontId="9" fillId="0" borderId="1" xfId="0" applyNumberFormat="1" applyFont="1" applyBorder="1" applyAlignment="1" applyProtection="1">
      <alignment vertical="center"/>
      <protection locked="0"/>
    </xf>
    <xf numFmtId="177" fontId="9" fillId="0" borderId="8" xfId="0" applyNumberFormat="1" applyFont="1" applyBorder="1" applyAlignment="1" applyProtection="1">
      <alignment vertical="center"/>
      <protection locked="0"/>
    </xf>
    <xf numFmtId="177" fontId="9" fillId="0" borderId="2" xfId="0" applyNumberFormat="1" applyFont="1" applyBorder="1" applyAlignment="1" applyProtection="1">
      <alignment vertical="center"/>
      <protection locked="0"/>
    </xf>
    <xf numFmtId="177" fontId="9" fillId="0" borderId="6" xfId="0" applyNumberFormat="1" applyFont="1" applyBorder="1" applyAlignment="1" applyProtection="1">
      <alignment vertical="center"/>
      <protection locked="0"/>
    </xf>
    <xf numFmtId="177" fontId="9" fillId="0" borderId="0" xfId="0" applyNumberFormat="1" applyFont="1" applyAlignment="1" applyProtection="1">
      <alignment vertical="center"/>
      <protection locked="0"/>
    </xf>
    <xf numFmtId="177" fontId="9" fillId="0" borderId="7" xfId="0" applyNumberFormat="1" applyFont="1" applyBorder="1" applyAlignment="1" applyProtection="1">
      <alignment vertical="center"/>
      <protection locked="0"/>
    </xf>
    <xf numFmtId="177" fontId="9" fillId="0" borderId="3" xfId="0" applyNumberFormat="1" applyFont="1" applyBorder="1" applyAlignment="1" applyProtection="1">
      <alignment vertical="center"/>
      <protection locked="0"/>
    </xf>
    <xf numFmtId="177" fontId="9" fillId="0" borderId="4" xfId="0" applyNumberFormat="1" applyFont="1" applyBorder="1" applyAlignment="1" applyProtection="1">
      <alignment vertical="center"/>
      <protection locked="0"/>
    </xf>
    <xf numFmtId="177" fontId="9" fillId="0" borderId="5" xfId="0" applyNumberFormat="1" applyFont="1" applyBorder="1" applyAlignment="1" applyProtection="1">
      <alignment vertical="center"/>
      <protection locked="0"/>
    </xf>
    <xf numFmtId="177" fontId="9" fillId="0" borderId="1" xfId="0" applyNumberFormat="1" applyFont="1" applyBorder="1" applyAlignment="1">
      <alignment vertical="center"/>
    </xf>
    <xf numFmtId="177" fontId="9" fillId="0" borderId="8" xfId="0" applyNumberFormat="1" applyFont="1" applyBorder="1" applyAlignment="1">
      <alignment vertical="center"/>
    </xf>
    <xf numFmtId="177" fontId="9" fillId="0" borderId="2" xfId="0" applyNumberFormat="1" applyFont="1" applyBorder="1" applyAlignment="1">
      <alignment vertical="center"/>
    </xf>
    <xf numFmtId="177" fontId="9" fillId="0" borderId="3" xfId="0" applyNumberFormat="1" applyFont="1" applyBorder="1" applyAlignment="1">
      <alignment vertical="center"/>
    </xf>
    <xf numFmtId="177" fontId="9" fillId="0" borderId="4" xfId="0" applyNumberFormat="1" applyFont="1" applyBorder="1" applyAlignment="1">
      <alignment vertical="center"/>
    </xf>
    <xf numFmtId="177" fontId="9" fillId="0" borderId="5" xfId="0" applyNumberFormat="1" applyFont="1" applyBorder="1" applyAlignment="1">
      <alignment vertical="center"/>
    </xf>
    <xf numFmtId="38" fontId="4" fillId="0" borderId="8" xfId="2" applyFont="1" applyBorder="1" applyAlignment="1" applyProtection="1">
      <alignment horizontal="right" vertical="center" shrinkToFit="1"/>
    </xf>
    <xf numFmtId="38" fontId="4" fillId="0" borderId="8" xfId="2" applyFont="1" applyBorder="1" applyAlignment="1" applyProtection="1">
      <alignment vertical="center" shrinkToFit="1"/>
    </xf>
    <xf numFmtId="38" fontId="4" fillId="0" borderId="4" xfId="2" applyFont="1" applyBorder="1" applyAlignment="1" applyProtection="1">
      <alignment vertical="center" shrinkToFit="1"/>
    </xf>
    <xf numFmtId="49" fontId="3" fillId="0" borderId="0" xfId="0" applyNumberFormat="1" applyFont="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15" fillId="0" borderId="0" xfId="0" applyFont="1" applyAlignment="1">
      <alignment horizontal="center" vertical="center"/>
    </xf>
    <xf numFmtId="49" fontId="21" fillId="0" borderId="0" xfId="0" applyNumberFormat="1" applyFont="1" applyAlignment="1" applyProtection="1">
      <alignment horizontal="center" vertical="center"/>
      <protection locked="0"/>
    </xf>
    <xf numFmtId="0" fontId="22" fillId="0" borderId="0" xfId="0" applyFont="1" applyAlignment="1">
      <alignment horizontal="center" vertical="center"/>
    </xf>
    <xf numFmtId="38" fontId="4" fillId="0" borderId="0" xfId="2" applyFont="1" applyBorder="1" applyAlignment="1" applyProtection="1">
      <alignment vertical="center" shrinkToFit="1"/>
    </xf>
    <xf numFmtId="177" fontId="9" fillId="0" borderId="10" xfId="0" applyNumberFormat="1" applyFont="1" applyBorder="1" applyAlignment="1">
      <alignment vertical="center"/>
    </xf>
    <xf numFmtId="177" fontId="9" fillId="0" borderId="11" xfId="0" applyNumberFormat="1" applyFont="1" applyBorder="1" applyAlignment="1">
      <alignment vertical="center"/>
    </xf>
    <xf numFmtId="177" fontId="9" fillId="0" borderId="9" xfId="0" applyNumberFormat="1" applyFon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49" fontId="0" fillId="0" borderId="4" xfId="0" applyNumberFormat="1" applyBorder="1" applyAlignment="1">
      <alignment horizontal="center" vertical="center"/>
    </xf>
    <xf numFmtId="0" fontId="0" fillId="0" borderId="0" xfId="0"/>
    <xf numFmtId="176" fontId="12" fillId="0" borderId="9" xfId="0" applyNumberFormat="1" applyFont="1" applyBorder="1" applyAlignment="1" applyProtection="1">
      <alignment vertical="center"/>
      <protection locked="0"/>
    </xf>
    <xf numFmtId="176" fontId="12" fillId="0" borderId="10" xfId="0" applyNumberFormat="1" applyFont="1" applyBorder="1" applyAlignment="1" applyProtection="1">
      <alignment vertical="center"/>
      <protection locked="0"/>
    </xf>
    <xf numFmtId="176" fontId="12" fillId="0" borderId="11" xfId="0" applyNumberFormat="1" applyFont="1" applyBorder="1" applyAlignment="1" applyProtection="1">
      <alignment vertical="center"/>
      <protection locked="0"/>
    </xf>
    <xf numFmtId="49" fontId="9" fillId="2" borderId="0" xfId="0" applyNumberFormat="1" applyFont="1" applyFill="1" applyAlignment="1">
      <alignment vertical="center"/>
    </xf>
    <xf numFmtId="49" fontId="0" fillId="0" borderId="0" xfId="0" applyNumberFormat="1" applyAlignment="1" applyProtection="1">
      <alignment vertical="center"/>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185" fontId="10" fillId="0" borderId="0" xfId="0" applyNumberFormat="1" applyFont="1" applyAlignment="1">
      <alignment horizontal="right" vertical="center"/>
    </xf>
    <xf numFmtId="185" fontId="1" fillId="0" borderId="0" xfId="0" applyNumberFormat="1" applyFont="1" applyAlignment="1">
      <alignment horizontal="center" vertical="center"/>
    </xf>
    <xf numFmtId="49" fontId="6" fillId="0" borderId="0" xfId="0" applyNumberFormat="1" applyFont="1" applyAlignment="1">
      <alignment vertical="center" wrapText="1"/>
    </xf>
    <xf numFmtId="49" fontId="0" fillId="0" borderId="1" xfId="0" applyNumberFormat="1" applyBorder="1" applyAlignment="1" applyProtection="1">
      <alignment vertical="center" wrapText="1"/>
      <protection locked="0"/>
    </xf>
    <xf numFmtId="49" fontId="9" fillId="0" borderId="8" xfId="0" applyNumberFormat="1" applyFont="1" applyBorder="1" applyAlignment="1" applyProtection="1">
      <alignment vertical="center" wrapText="1"/>
      <protection locked="0"/>
    </xf>
    <xf numFmtId="49" fontId="9" fillId="0" borderId="2" xfId="0" applyNumberFormat="1" applyFont="1" applyBorder="1" applyAlignment="1" applyProtection="1">
      <alignment vertical="center" wrapText="1"/>
      <protection locked="0"/>
    </xf>
    <xf numFmtId="49" fontId="9" fillId="0" borderId="6" xfId="0" applyNumberFormat="1" applyFont="1" applyBorder="1" applyAlignment="1" applyProtection="1">
      <alignment vertical="center" wrapText="1"/>
      <protection locked="0"/>
    </xf>
    <xf numFmtId="49" fontId="9" fillId="0" borderId="0" xfId="0" applyNumberFormat="1" applyFont="1" applyAlignment="1" applyProtection="1">
      <alignment vertical="center" wrapText="1"/>
      <protection locked="0"/>
    </xf>
    <xf numFmtId="49" fontId="9" fillId="0" borderId="7" xfId="0" applyNumberFormat="1" applyFont="1" applyBorder="1" applyAlignment="1" applyProtection="1">
      <alignment vertical="center" wrapText="1"/>
      <protection locked="0"/>
    </xf>
    <xf numFmtId="49" fontId="9" fillId="0" borderId="3" xfId="0" applyNumberFormat="1" applyFont="1" applyBorder="1" applyAlignment="1" applyProtection="1">
      <alignment vertical="center" wrapText="1"/>
      <protection locked="0"/>
    </xf>
    <xf numFmtId="49" fontId="9" fillId="0" borderId="4" xfId="0" applyNumberFormat="1" applyFont="1" applyBorder="1" applyAlignment="1" applyProtection="1">
      <alignment vertical="center" wrapText="1"/>
      <protection locked="0"/>
    </xf>
    <xf numFmtId="49" fontId="9" fillId="0" borderId="5" xfId="0" applyNumberFormat="1" applyFont="1" applyBorder="1" applyAlignment="1" applyProtection="1">
      <alignment vertical="center" wrapText="1"/>
      <protection locked="0"/>
    </xf>
    <xf numFmtId="176" fontId="12" fillId="0" borderId="9" xfId="0" applyNumberFormat="1" applyFont="1" applyBorder="1" applyAlignment="1">
      <alignment vertical="center"/>
    </xf>
    <xf numFmtId="176" fontId="12" fillId="0" borderId="10" xfId="0" applyNumberFormat="1" applyFont="1" applyBorder="1" applyAlignment="1">
      <alignment vertical="center"/>
    </xf>
    <xf numFmtId="176" fontId="12" fillId="0" borderId="11" xfId="0" applyNumberFormat="1" applyFont="1" applyBorder="1" applyAlignment="1">
      <alignment vertical="center"/>
    </xf>
    <xf numFmtId="178" fontId="9" fillId="0" borderId="0" xfId="0" applyNumberFormat="1" applyFont="1" applyAlignment="1">
      <alignment horizontal="center" vertical="center"/>
    </xf>
    <xf numFmtId="185" fontId="9" fillId="0" borderId="0" xfId="0" applyNumberFormat="1" applyFont="1" applyAlignment="1">
      <alignment horizontal="center" vertical="center"/>
    </xf>
    <xf numFmtId="0" fontId="21" fillId="0" borderId="0" xfId="0" applyFont="1" applyAlignment="1" applyProtection="1">
      <alignment horizontal="center" vertical="center" shrinkToFit="1"/>
      <protection locked="0"/>
    </xf>
    <xf numFmtId="0" fontId="15" fillId="0" borderId="0" xfId="0" applyFont="1" applyAlignment="1">
      <alignment horizontal="right" vertical="center"/>
    </xf>
    <xf numFmtId="0" fontId="23" fillId="0" borderId="0" xfId="0" applyFont="1" applyAlignment="1">
      <alignment horizontal="center" vertical="center"/>
    </xf>
    <xf numFmtId="0" fontId="10" fillId="0" borderId="0" xfId="0" applyFont="1" applyAlignment="1" applyProtection="1">
      <alignment vertical="center"/>
      <protection locked="0"/>
    </xf>
    <xf numFmtId="180" fontId="10" fillId="0" borderId="0" xfId="0" applyNumberFormat="1" applyFont="1" applyAlignment="1">
      <alignment horizontal="right" vertical="center"/>
    </xf>
    <xf numFmtId="49" fontId="6" fillId="0" borderId="0" xfId="0" applyNumberFormat="1" applyFont="1" applyAlignment="1">
      <alignment horizontal="left" vertical="top" wrapText="1" shrinkToFit="1"/>
    </xf>
    <xf numFmtId="0" fontId="0" fillId="0" borderId="0" xfId="0" applyAlignment="1">
      <alignment horizontal="left" vertical="top" wrapText="1" shrinkToFit="1"/>
    </xf>
    <xf numFmtId="0" fontId="0" fillId="0" borderId="0" xfId="0" applyAlignment="1">
      <alignment horizontal="left" vertical="top" shrinkToFit="1"/>
    </xf>
    <xf numFmtId="182" fontId="22" fillId="0" borderId="0" xfId="0" applyNumberFormat="1" applyFont="1" applyAlignment="1" applyProtection="1">
      <alignment horizontal="center" vertical="center" shrinkToFit="1"/>
      <protection locked="0"/>
    </xf>
    <xf numFmtId="185" fontId="15" fillId="0" borderId="0" xfId="0" applyNumberFormat="1" applyFont="1" applyAlignment="1" applyProtection="1">
      <alignment horizontal="center" vertical="center" shrinkToFit="1"/>
      <protection locked="0"/>
    </xf>
    <xf numFmtId="0" fontId="10" fillId="0" borderId="0" xfId="0" applyFont="1" applyAlignment="1">
      <alignment vertical="center" wrapText="1"/>
    </xf>
    <xf numFmtId="49" fontId="9" fillId="0" borderId="1" xfId="0" applyNumberFormat="1"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176" fontId="12" fillId="0" borderId="12" xfId="0" applyNumberFormat="1" applyFont="1" applyBorder="1" applyAlignment="1">
      <alignment vertical="center"/>
    </xf>
    <xf numFmtId="176" fontId="12" fillId="0" borderId="13" xfId="0" applyNumberFormat="1" applyFont="1" applyBorder="1" applyAlignment="1">
      <alignment vertical="center"/>
    </xf>
    <xf numFmtId="176" fontId="12" fillId="0" borderId="14" xfId="0" applyNumberFormat="1" applyFont="1" applyBorder="1" applyAlignment="1">
      <alignment vertical="center"/>
    </xf>
    <xf numFmtId="176" fontId="9" fillId="0" borderId="12" xfId="0" applyNumberFormat="1" applyFont="1" applyBorder="1" applyAlignment="1">
      <alignment vertical="center"/>
    </xf>
    <xf numFmtId="176" fontId="9" fillId="0" borderId="13" xfId="0" applyNumberFormat="1" applyFont="1" applyBorder="1" applyAlignment="1">
      <alignment vertical="center"/>
    </xf>
    <xf numFmtId="176" fontId="9" fillId="0" borderId="14" xfId="0" applyNumberFormat="1" applyFont="1" applyBorder="1" applyAlignment="1">
      <alignment vertical="center"/>
    </xf>
    <xf numFmtId="38" fontId="4" fillId="0" borderId="0" xfId="2" applyFont="1" applyBorder="1" applyAlignment="1" applyProtection="1">
      <alignment horizontal="right" vertical="center" shrinkToFit="1"/>
      <protection locked="0"/>
    </xf>
    <xf numFmtId="49" fontId="0" fillId="0" borderId="9" xfId="0" applyNumberFormat="1" applyBorder="1" applyAlignment="1">
      <alignment horizontal="center" vertical="center"/>
    </xf>
    <xf numFmtId="49" fontId="2" fillId="0" borderId="1" xfId="0" applyNumberFormat="1" applyFont="1" applyBorder="1" applyAlignment="1">
      <alignment horizontal="right" vertical="center" wrapText="1"/>
    </xf>
    <xf numFmtId="49" fontId="2" fillId="0" borderId="8" xfId="0" applyNumberFormat="1" applyFont="1" applyBorder="1" applyAlignment="1">
      <alignment horizontal="right" vertical="center" wrapText="1"/>
    </xf>
    <xf numFmtId="49" fontId="2" fillId="0" borderId="2" xfId="0" applyNumberFormat="1" applyFont="1" applyBorder="1" applyAlignment="1">
      <alignment horizontal="right" vertical="center" wrapText="1"/>
    </xf>
    <xf numFmtId="0" fontId="2" fillId="0" borderId="8" xfId="0" applyFont="1" applyBorder="1" applyAlignment="1">
      <alignment horizontal="right" vertical="center" wrapText="1"/>
    </xf>
    <xf numFmtId="0" fontId="2" fillId="0" borderId="2" xfId="0" applyFont="1" applyBorder="1" applyAlignment="1">
      <alignment horizontal="righ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9" xfId="0" applyBorder="1" applyAlignment="1" applyProtection="1">
      <alignment vertical="center" shrinkToFit="1"/>
      <protection locked="0"/>
    </xf>
    <xf numFmtId="49" fontId="9" fillId="0" borderId="4" xfId="0" applyNumberFormat="1" applyFont="1" applyBorder="1" applyAlignment="1">
      <alignment vertical="center"/>
    </xf>
    <xf numFmtId="0" fontId="14" fillId="0" borderId="0" xfId="3" applyAlignment="1">
      <alignment horizontal="center" vertical="center"/>
    </xf>
    <xf numFmtId="0" fontId="14" fillId="4" borderId="1" xfId="3" applyFill="1" applyBorder="1" applyAlignment="1">
      <alignment horizontal="center" vertical="center"/>
    </xf>
    <xf numFmtId="0" fontId="14" fillId="4" borderId="8" xfId="3" applyFill="1" applyBorder="1" applyAlignment="1">
      <alignment horizontal="center" vertical="center"/>
    </xf>
    <xf numFmtId="0" fontId="14" fillId="4" borderId="2" xfId="3" applyFill="1" applyBorder="1" applyAlignment="1">
      <alignment horizontal="center" vertical="center"/>
    </xf>
    <xf numFmtId="0" fontId="14" fillId="4" borderId="3" xfId="3" applyFill="1" applyBorder="1" applyAlignment="1">
      <alignment horizontal="center" vertical="center"/>
    </xf>
    <xf numFmtId="0" fontId="14" fillId="4" borderId="4" xfId="3" applyFill="1" applyBorder="1" applyAlignment="1">
      <alignment horizontal="center" vertical="center"/>
    </xf>
    <xf numFmtId="0" fontId="14" fillId="4" borderId="5" xfId="3" applyFill="1" applyBorder="1" applyAlignment="1">
      <alignment horizontal="center" vertical="center"/>
    </xf>
    <xf numFmtId="0" fontId="27" fillId="5" borderId="38" xfId="3" applyFont="1" applyFill="1" applyBorder="1" applyAlignment="1">
      <alignment horizontal="center" vertical="center"/>
    </xf>
    <xf numFmtId="0" fontId="27" fillId="5" borderId="39" xfId="3" applyFont="1" applyFill="1" applyBorder="1" applyAlignment="1">
      <alignment horizontal="center" vertical="center"/>
    </xf>
    <xf numFmtId="0" fontId="27" fillId="5" borderId="40" xfId="3" applyFont="1" applyFill="1" applyBorder="1" applyAlignment="1">
      <alignment horizontal="center" vertical="center"/>
    </xf>
    <xf numFmtId="0" fontId="27" fillId="5" borderId="41" xfId="3" applyFont="1" applyFill="1" applyBorder="1" applyAlignment="1">
      <alignment horizontal="center" vertical="center"/>
    </xf>
    <xf numFmtId="0" fontId="27" fillId="5" borderId="42" xfId="3" applyFont="1" applyFill="1" applyBorder="1" applyAlignment="1">
      <alignment horizontal="center" vertical="center"/>
    </xf>
    <xf numFmtId="0" fontId="27" fillId="5" borderId="43" xfId="3" applyFont="1" applyFill="1" applyBorder="1" applyAlignment="1">
      <alignment horizontal="center" vertical="center"/>
    </xf>
    <xf numFmtId="0" fontId="27" fillId="6" borderId="0" xfId="3" applyFont="1" applyFill="1" applyAlignment="1">
      <alignment horizontal="center" vertical="center" wrapText="1"/>
    </xf>
    <xf numFmtId="0" fontId="27" fillId="6" borderId="0" xfId="3" applyFont="1" applyFill="1" applyAlignment="1">
      <alignment horizontal="center" vertical="center"/>
    </xf>
    <xf numFmtId="0" fontId="27" fillId="6" borderId="35" xfId="3" applyFont="1" applyFill="1" applyBorder="1" applyAlignment="1">
      <alignment horizontal="center" vertical="center"/>
    </xf>
    <xf numFmtId="0" fontId="14" fillId="5" borderId="1" xfId="3" applyFill="1" applyBorder="1" applyAlignment="1">
      <alignment horizontal="center" vertical="center"/>
    </xf>
    <xf numFmtId="0" fontId="14" fillId="5" borderId="8" xfId="3" applyFill="1" applyBorder="1" applyAlignment="1">
      <alignment horizontal="center" vertical="center"/>
    </xf>
    <xf numFmtId="0" fontId="14" fillId="5" borderId="2" xfId="3" applyFill="1" applyBorder="1" applyAlignment="1">
      <alignment horizontal="center" vertical="center"/>
    </xf>
    <xf numFmtId="0" fontId="14" fillId="5" borderId="3" xfId="3" applyFill="1" applyBorder="1" applyAlignment="1">
      <alignment horizontal="center" vertical="center"/>
    </xf>
    <xf numFmtId="0" fontId="14" fillId="5" borderId="4" xfId="3" applyFill="1" applyBorder="1" applyAlignment="1">
      <alignment horizontal="center" vertical="center"/>
    </xf>
    <xf numFmtId="0" fontId="14" fillId="5" borderId="5" xfId="3" applyFill="1" applyBorder="1" applyAlignment="1">
      <alignment horizontal="center" vertical="center"/>
    </xf>
    <xf numFmtId="0" fontId="14" fillId="6" borderId="1" xfId="3" applyFill="1" applyBorder="1" applyAlignment="1">
      <alignment horizontal="center" vertical="center"/>
    </xf>
    <xf numFmtId="0" fontId="14" fillId="6" borderId="8" xfId="3" applyFill="1" applyBorder="1" applyAlignment="1">
      <alignment horizontal="center" vertical="center"/>
    </xf>
    <xf numFmtId="0" fontId="14" fillId="6" borderId="2" xfId="3" applyFill="1" applyBorder="1" applyAlignment="1">
      <alignment horizontal="center" vertical="center"/>
    </xf>
    <xf numFmtId="0" fontId="14" fillId="6" borderId="3" xfId="3" applyFill="1" applyBorder="1" applyAlignment="1">
      <alignment horizontal="center" vertical="center"/>
    </xf>
    <xf numFmtId="0" fontId="14" fillId="6" borderId="4" xfId="3" applyFill="1" applyBorder="1" applyAlignment="1">
      <alignment horizontal="center" vertical="center"/>
    </xf>
    <xf numFmtId="0" fontId="14" fillId="6" borderId="5" xfId="3" applyFill="1" applyBorder="1" applyAlignment="1">
      <alignment horizontal="center" vertical="center"/>
    </xf>
    <xf numFmtId="0" fontId="14" fillId="3" borderId="1" xfId="3" applyFill="1" applyBorder="1" applyAlignment="1">
      <alignment vertical="center" wrapText="1"/>
    </xf>
    <xf numFmtId="0" fontId="14" fillId="3" borderId="8" xfId="3" applyFill="1" applyBorder="1" applyAlignment="1">
      <alignment vertical="center" wrapText="1"/>
    </xf>
    <xf numFmtId="0" fontId="14" fillId="3" borderId="2" xfId="3" applyFill="1" applyBorder="1" applyAlignment="1">
      <alignment vertical="center" wrapText="1"/>
    </xf>
    <xf numFmtId="0" fontId="14" fillId="3" borderId="6" xfId="3" applyFill="1" applyBorder="1" applyAlignment="1">
      <alignment vertical="center" wrapText="1"/>
    </xf>
    <xf numFmtId="0" fontId="14" fillId="3" borderId="0" xfId="3" applyFill="1" applyAlignment="1">
      <alignment vertical="center" wrapText="1"/>
    </xf>
    <xf numFmtId="0" fontId="14" fillId="3" borderId="7" xfId="3" applyFill="1" applyBorder="1" applyAlignment="1">
      <alignment vertical="center" wrapText="1"/>
    </xf>
    <xf numFmtId="0" fontId="14" fillId="3" borderId="3" xfId="3" applyFill="1" applyBorder="1" applyAlignment="1">
      <alignment vertical="center" wrapText="1"/>
    </xf>
    <xf numFmtId="0" fontId="14" fillId="3" borderId="4" xfId="3" applyFill="1" applyBorder="1" applyAlignment="1">
      <alignment vertical="center" wrapText="1"/>
    </xf>
    <xf numFmtId="0" fontId="14" fillId="3" borderId="5" xfId="3" applyFill="1" applyBorder="1" applyAlignment="1">
      <alignment vertical="center" wrapText="1"/>
    </xf>
    <xf numFmtId="49" fontId="14" fillId="3" borderId="1" xfId="3" applyNumberFormat="1" applyFill="1" applyBorder="1" applyAlignment="1">
      <alignment vertical="center" wrapText="1"/>
    </xf>
    <xf numFmtId="49" fontId="14" fillId="3" borderId="8" xfId="3" applyNumberFormat="1" applyFill="1" applyBorder="1" applyAlignment="1">
      <alignment vertical="center" wrapText="1"/>
    </xf>
    <xf numFmtId="49" fontId="14" fillId="3" borderId="2" xfId="3" applyNumberFormat="1" applyFill="1" applyBorder="1" applyAlignment="1">
      <alignment vertical="center" wrapText="1"/>
    </xf>
    <xf numFmtId="49" fontId="14" fillId="3" borderId="6" xfId="3" applyNumberFormat="1" applyFill="1" applyBorder="1" applyAlignment="1">
      <alignment vertical="center" wrapText="1"/>
    </xf>
    <xf numFmtId="49" fontId="14" fillId="3" borderId="0" xfId="3" applyNumberFormat="1" applyFill="1" applyAlignment="1">
      <alignment vertical="center" wrapText="1"/>
    </xf>
    <xf numFmtId="49" fontId="14" fillId="3" borderId="7" xfId="3" applyNumberFormat="1" applyFill="1" applyBorder="1" applyAlignment="1">
      <alignment vertical="center" wrapText="1"/>
    </xf>
    <xf numFmtId="0" fontId="29" fillId="0" borderId="0" xfId="4" applyAlignment="1" applyProtection="1">
      <alignment horizontal="center" vertical="center"/>
    </xf>
    <xf numFmtId="0" fontId="50" fillId="0" borderId="9" xfId="0" applyFont="1" applyBorder="1" applyAlignment="1">
      <alignment horizontal="center" vertical="center"/>
    </xf>
    <xf numFmtId="0" fontId="50" fillId="0" borderId="11" xfId="0" applyFont="1" applyBorder="1" applyAlignment="1">
      <alignment horizontal="center" vertical="center"/>
    </xf>
    <xf numFmtId="0" fontId="50" fillId="0" borderId="0" xfId="0" applyFont="1" applyAlignment="1">
      <alignment horizontal="left" vertical="center" wrapText="1"/>
    </xf>
    <xf numFmtId="0" fontId="48" fillId="0" borderId="0" xfId="0" applyFont="1" applyAlignment="1">
      <alignment horizontal="center" vertical="center"/>
    </xf>
    <xf numFmtId="0" fontId="50" fillId="0" borderId="55" xfId="0" applyFont="1" applyBorder="1" applyAlignment="1">
      <alignment horizontal="center" vertical="center"/>
    </xf>
    <xf numFmtId="0" fontId="43" fillId="0" borderId="62" xfId="0" applyFont="1" applyBorder="1" applyAlignment="1">
      <alignment horizontal="left" vertical="center" wrapText="1"/>
    </xf>
    <xf numFmtId="0" fontId="43" fillId="0" borderId="0" xfId="0" applyFont="1" applyAlignment="1">
      <alignment horizontal="left" vertical="center" wrapText="1"/>
    </xf>
    <xf numFmtId="0" fontId="43" fillId="8" borderId="3" xfId="0" applyFont="1" applyFill="1" applyBorder="1" applyAlignment="1">
      <alignment horizontal="center" vertical="center"/>
    </xf>
    <xf numFmtId="0" fontId="43" fillId="8" borderId="5" xfId="0" applyFont="1" applyFill="1" applyBorder="1" applyAlignment="1">
      <alignment horizontal="center" vertical="center"/>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43" fillId="8" borderId="9" xfId="0" applyFont="1" applyFill="1" applyBorder="1" applyAlignment="1">
      <alignment horizontal="center" vertical="center"/>
    </xf>
    <xf numFmtId="0" fontId="43" fillId="8" borderId="11" xfId="0" applyFont="1" applyFill="1" applyBorder="1" applyAlignment="1">
      <alignment horizontal="center" vertical="center"/>
    </xf>
    <xf numFmtId="0" fontId="43" fillId="0" borderId="58" xfId="0" applyFont="1" applyBorder="1" applyAlignment="1">
      <alignment horizontal="center" vertical="center"/>
    </xf>
    <xf numFmtId="0" fontId="43" fillId="0" borderId="60" xfId="0" applyFont="1" applyBorder="1" applyAlignment="1">
      <alignment horizontal="center" vertical="center"/>
    </xf>
    <xf numFmtId="0" fontId="43" fillId="0" borderId="61" xfId="0" applyFont="1" applyBorder="1" applyAlignment="1">
      <alignment horizontal="center" vertical="center"/>
    </xf>
    <xf numFmtId="0" fontId="53" fillId="0" borderId="0" xfId="0" applyFont="1" applyAlignment="1">
      <alignment horizontal="left" vertical="center"/>
    </xf>
    <xf numFmtId="0" fontId="53" fillId="0" borderId="8" xfId="0" applyFont="1" applyBorder="1" applyAlignment="1">
      <alignment horizontal="left" vertical="center"/>
    </xf>
    <xf numFmtId="0" fontId="53" fillId="0" borderId="8" xfId="0" applyFont="1" applyBorder="1" applyAlignment="1">
      <alignment horizontal="left" vertical="center" wrapText="1"/>
    </xf>
    <xf numFmtId="0" fontId="43" fillId="7" borderId="56" xfId="0" applyFont="1" applyFill="1" applyBorder="1" applyAlignment="1">
      <alignment horizontal="left" vertical="center"/>
    </xf>
    <xf numFmtId="0" fontId="43" fillId="7" borderId="57" xfId="0" applyFont="1" applyFill="1" applyBorder="1" applyAlignment="1">
      <alignment horizontal="left" vertical="center"/>
    </xf>
    <xf numFmtId="0" fontId="43" fillId="0" borderId="2" xfId="0" applyFont="1" applyBorder="1" applyAlignment="1">
      <alignment horizontal="center" vertical="center"/>
    </xf>
    <xf numFmtId="0" fontId="53" fillId="0" borderId="0" xfId="0" applyFont="1" applyAlignment="1">
      <alignment horizontal="left" vertical="center" wrapText="1"/>
    </xf>
  </cellXfs>
  <cellStyles count="5">
    <cellStyle name="パーセント" xfId="1" builtinId="5"/>
    <cellStyle name="ハイパーリンク" xfId="4" builtinId="8"/>
    <cellStyle name="桁区切り" xfId="2" builtinId="6"/>
    <cellStyle name="標準" xfId="0" builtinId="0"/>
    <cellStyle name="標準 2" xfId="3" xr:uid="{00000000-0005-0000-0000-000004000000}"/>
  </cellStyles>
  <dxfs count="30">
    <dxf>
      <fill>
        <patternFill>
          <bgColor theme="5" tint="0.79998168889431442"/>
        </patternFill>
      </fill>
    </dxf>
    <dxf>
      <fill>
        <patternFill>
          <bgColor theme="8"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5</xdr:row>
      <xdr:rowOff>171450</xdr:rowOff>
    </xdr:from>
    <xdr:to>
      <xdr:col>28</xdr:col>
      <xdr:colOff>104775</xdr:colOff>
      <xdr:row>8</xdr:row>
      <xdr:rowOff>76200</xdr:rowOff>
    </xdr:to>
    <xdr:grpSp>
      <xdr:nvGrpSpPr>
        <xdr:cNvPr id="18186" name="Group 10">
          <a:extLst>
            <a:ext uri="{FF2B5EF4-FFF2-40B4-BE49-F238E27FC236}">
              <a16:creationId xmlns:a16="http://schemas.microsoft.com/office/drawing/2014/main" id="{B175F537-8574-0433-63EE-D4E72EFB98DC}"/>
            </a:ext>
          </a:extLst>
        </xdr:cNvPr>
        <xdr:cNvGrpSpPr>
          <a:grpSpLocks/>
        </xdr:cNvGrpSpPr>
      </xdr:nvGrpSpPr>
      <xdr:grpSpPr bwMode="auto">
        <a:xfrm>
          <a:off x="2428875" y="1552575"/>
          <a:ext cx="2209800" cy="590550"/>
          <a:chOff x="229" y="123"/>
          <a:chExt cx="205" cy="43"/>
        </a:xfrm>
      </xdr:grpSpPr>
      <xdr:sp macro="" textlink="">
        <xdr:nvSpPr>
          <xdr:cNvPr id="18208" name="Freeform 11">
            <a:extLst>
              <a:ext uri="{FF2B5EF4-FFF2-40B4-BE49-F238E27FC236}">
                <a16:creationId xmlns:a16="http://schemas.microsoft.com/office/drawing/2014/main" id="{6BFF0D60-956D-33AA-44EB-572874065145}"/>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209" name="Freeform 12">
            <a:extLst>
              <a:ext uri="{FF2B5EF4-FFF2-40B4-BE49-F238E27FC236}">
                <a16:creationId xmlns:a16="http://schemas.microsoft.com/office/drawing/2014/main" id="{BF2BECA2-834A-4958-8C9B-3C9934391FFD}"/>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17</xdr:col>
      <xdr:colOff>76200</xdr:colOff>
      <xdr:row>27</xdr:row>
      <xdr:rowOff>28575</xdr:rowOff>
    </xdr:from>
    <xdr:to>
      <xdr:col>38</xdr:col>
      <xdr:colOff>19050</xdr:colOff>
      <xdr:row>28</xdr:row>
      <xdr:rowOff>209550</xdr:rowOff>
    </xdr:to>
    <xdr:grpSp>
      <xdr:nvGrpSpPr>
        <xdr:cNvPr id="18187" name="Group 13">
          <a:extLst>
            <a:ext uri="{FF2B5EF4-FFF2-40B4-BE49-F238E27FC236}">
              <a16:creationId xmlns:a16="http://schemas.microsoft.com/office/drawing/2014/main" id="{042F56B2-DD50-3416-0646-AC04A86016E6}"/>
            </a:ext>
          </a:extLst>
        </xdr:cNvPr>
        <xdr:cNvGrpSpPr>
          <a:grpSpLocks/>
        </xdr:cNvGrpSpPr>
      </xdr:nvGrpSpPr>
      <xdr:grpSpPr bwMode="auto">
        <a:xfrm>
          <a:off x="2828925" y="6896100"/>
          <a:ext cx="3343275" cy="447675"/>
          <a:chOff x="314" y="531"/>
          <a:chExt cx="291" cy="43"/>
        </a:xfrm>
      </xdr:grpSpPr>
      <xdr:sp macro="" textlink="">
        <xdr:nvSpPr>
          <xdr:cNvPr id="18206" name="Freeform 14">
            <a:extLst>
              <a:ext uri="{FF2B5EF4-FFF2-40B4-BE49-F238E27FC236}">
                <a16:creationId xmlns:a16="http://schemas.microsoft.com/office/drawing/2014/main" id="{B2CF0121-36AC-A551-7D0C-3FCC6F96C2E1}"/>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207" name="Freeform 15">
            <a:extLst>
              <a:ext uri="{FF2B5EF4-FFF2-40B4-BE49-F238E27FC236}">
                <a16:creationId xmlns:a16="http://schemas.microsoft.com/office/drawing/2014/main" id="{ABE8FB50-FF20-05B8-1799-E30673E022D2}"/>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43</xdr:col>
      <xdr:colOff>20127</xdr:colOff>
      <xdr:row>208</xdr:row>
      <xdr:rowOff>242676</xdr:rowOff>
    </xdr:from>
    <xdr:to>
      <xdr:col>62</xdr:col>
      <xdr:colOff>135877</xdr:colOff>
      <xdr:row>211</xdr:row>
      <xdr:rowOff>149926</xdr:rowOff>
    </xdr:to>
    <xdr:sp macro="" textlink="">
      <xdr:nvSpPr>
        <xdr:cNvPr id="30" name="線吹き出し 2 (枠付き) 61">
          <a:extLst>
            <a:ext uri="{FF2B5EF4-FFF2-40B4-BE49-F238E27FC236}">
              <a16:creationId xmlns:a16="http://schemas.microsoft.com/office/drawing/2014/main" id="{063DA0C7-B3A8-3ACE-C5CD-B5485A879712}"/>
            </a:ext>
          </a:extLst>
        </xdr:cNvPr>
        <xdr:cNvSpPr>
          <a:spLocks/>
        </xdr:cNvSpPr>
      </xdr:nvSpPr>
      <xdr:spPr bwMode="auto">
        <a:xfrm>
          <a:off x="6846377" y="56683593"/>
          <a:ext cx="3132000" cy="828000"/>
        </a:xfrm>
        <a:prstGeom prst="rect">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括弧内は、未収利息が発生している債権の貸付金残高</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（注意）未収利息額を記載しないでください。</a:t>
          </a:r>
        </a:p>
      </xdr:txBody>
    </xdr:sp>
    <xdr:clientData fPrintsWithSheet="0"/>
  </xdr:twoCellAnchor>
  <xdr:twoCellAnchor>
    <xdr:from>
      <xdr:col>43</xdr:col>
      <xdr:colOff>20127</xdr:colOff>
      <xdr:row>202</xdr:row>
      <xdr:rowOff>130939</xdr:rowOff>
    </xdr:from>
    <xdr:to>
      <xdr:col>62</xdr:col>
      <xdr:colOff>135877</xdr:colOff>
      <xdr:row>205</xdr:row>
      <xdr:rowOff>186356</xdr:rowOff>
    </xdr:to>
    <xdr:sp macro="" textlink="">
      <xdr:nvSpPr>
        <xdr:cNvPr id="31" name="線吹き出し 2 (枠付き) 61">
          <a:extLst>
            <a:ext uri="{FF2B5EF4-FFF2-40B4-BE49-F238E27FC236}">
              <a16:creationId xmlns:a16="http://schemas.microsoft.com/office/drawing/2014/main" id="{FC1F0891-C5DD-D414-E374-0252F2F30CCF}"/>
            </a:ext>
          </a:extLst>
        </xdr:cNvPr>
        <xdr:cNvSpPr>
          <a:spLocks/>
        </xdr:cNvSpPr>
      </xdr:nvSpPr>
      <xdr:spPr bwMode="auto">
        <a:xfrm>
          <a:off x="6846377" y="54952606"/>
          <a:ext cx="3132000" cy="828000"/>
        </a:xfrm>
        <a:prstGeom prst="borderCallout2">
          <a:avLst>
            <a:gd name="adj1" fmla="val 19880"/>
            <a:gd name="adj2" fmla="val 200"/>
            <a:gd name="adj3" fmla="val 21663"/>
            <a:gd name="adj4" fmla="val -695"/>
            <a:gd name="adj5" fmla="val 92736"/>
            <a:gd name="adj6" fmla="val -88147"/>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◆延滞残高</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元本若しくは利息の延滞にかかわらず、契約書に</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定める期限の利益の喪失事由に該当する場合は、</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その元本の残高のすべてを計上する。</a:t>
          </a:r>
        </a:p>
      </xdr:txBody>
    </xdr:sp>
    <xdr:clientData fPrintsWithSheet="0"/>
  </xdr:twoCellAnchor>
  <xdr:twoCellAnchor>
    <xdr:from>
      <xdr:col>43</xdr:col>
      <xdr:colOff>22840</xdr:colOff>
      <xdr:row>23</xdr:row>
      <xdr:rowOff>7377</xdr:rowOff>
    </xdr:from>
    <xdr:to>
      <xdr:col>60</xdr:col>
      <xdr:colOff>150090</xdr:colOff>
      <xdr:row>26</xdr:row>
      <xdr:rowOff>161925</xdr:rowOff>
    </xdr:to>
    <xdr:sp macro="" textlink="">
      <xdr:nvSpPr>
        <xdr:cNvPr id="34" name="線吹き出し 2 (枠付き) 56">
          <a:extLst>
            <a:ext uri="{FF2B5EF4-FFF2-40B4-BE49-F238E27FC236}">
              <a16:creationId xmlns:a16="http://schemas.microsoft.com/office/drawing/2014/main" id="{6D287836-0D72-CD61-E194-2BC84E05DB39}"/>
            </a:ext>
          </a:extLst>
        </xdr:cNvPr>
        <xdr:cNvSpPr>
          <a:spLocks/>
        </xdr:cNvSpPr>
      </xdr:nvSpPr>
      <xdr:spPr bwMode="auto">
        <a:xfrm>
          <a:off x="6976090" y="5808102"/>
          <a:ext cx="2879975" cy="954648"/>
        </a:xfrm>
        <a:prstGeom prst="borderCallout2">
          <a:avLst>
            <a:gd name="adj1" fmla="val 48407"/>
            <a:gd name="adj2" fmla="val -762"/>
            <a:gd name="adj3" fmla="val 47279"/>
            <a:gd name="adj4" fmla="val -686"/>
            <a:gd name="adj5" fmla="val 48277"/>
            <a:gd name="adj6" fmla="val -11271"/>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登録又は更新時に、登録申請書に記載した</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住所･商号･氏名等を入力してください。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ja-JP" sz="1100" b="0" i="0" baseline="0">
              <a:effectLst/>
              <a:latin typeface="+mn-lt"/>
              <a:ea typeface="+mn-ea"/>
              <a:cs typeface="+mn-cs"/>
            </a:rPr>
            <a:t>「</a:t>
          </a:r>
          <a:r>
            <a:rPr lang="en-US" altLang="ja-JP" sz="1100" b="0" i="0" baseline="0">
              <a:effectLst/>
              <a:latin typeface="+mn-lt"/>
              <a:ea typeface="+mn-ea"/>
              <a:cs typeface="+mn-cs"/>
            </a:rPr>
            <a:t>Alt</a:t>
          </a:r>
          <a:r>
            <a:rPr lang="ja-JP" altLang="ja-JP" sz="1100" b="0" i="0" baseline="0">
              <a:effectLst/>
              <a:latin typeface="+mn-lt"/>
              <a:ea typeface="+mn-ea"/>
              <a:cs typeface="+mn-cs"/>
            </a:rPr>
            <a:t>」キー ＋ 「</a:t>
          </a:r>
          <a:r>
            <a:rPr lang="en-US" altLang="ja-JP" sz="1100" b="0" i="0" baseline="0">
              <a:effectLst/>
              <a:latin typeface="+mn-lt"/>
              <a:ea typeface="+mn-ea"/>
              <a:cs typeface="+mn-cs"/>
            </a:rPr>
            <a:t>Enter</a:t>
          </a:r>
          <a:r>
            <a:rPr lang="ja-JP" altLang="ja-JP" sz="1100" b="0" i="0" baseline="0">
              <a:effectLst/>
              <a:latin typeface="+mn-lt"/>
              <a:ea typeface="+mn-ea"/>
              <a:cs typeface="+mn-cs"/>
            </a:rPr>
            <a:t>」キーを同時に押すと改行</a:t>
          </a:r>
          <a:endParaRPr lang="ja-JP" altLang="ja-JP" sz="1000">
            <a:effectLst/>
          </a:endParaRPr>
        </a:p>
        <a:p>
          <a:pPr rtl="0"/>
          <a:r>
            <a:rPr lang="ja-JP" altLang="ja-JP" sz="1100" b="0" i="0" baseline="0">
              <a:effectLst/>
              <a:latin typeface="+mn-lt"/>
              <a:ea typeface="+mn-ea"/>
              <a:cs typeface="+mn-cs"/>
            </a:rPr>
            <a:t>　　できます。</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43</xdr:col>
      <xdr:colOff>22908</xdr:colOff>
      <xdr:row>33</xdr:row>
      <xdr:rowOff>13537</xdr:rowOff>
    </xdr:from>
    <xdr:to>
      <xdr:col>60</xdr:col>
      <xdr:colOff>150158</xdr:colOff>
      <xdr:row>35</xdr:row>
      <xdr:rowOff>240370</xdr:rowOff>
    </xdr:to>
    <xdr:sp macro="" textlink="">
      <xdr:nvSpPr>
        <xdr:cNvPr id="35" name="線吹き出し 2 (枠付き) 56">
          <a:extLst>
            <a:ext uri="{FF2B5EF4-FFF2-40B4-BE49-F238E27FC236}">
              <a16:creationId xmlns:a16="http://schemas.microsoft.com/office/drawing/2014/main" id="{BFEDC243-242A-FC06-664A-60AD55F5CDC7}"/>
            </a:ext>
          </a:extLst>
        </xdr:cNvPr>
        <xdr:cNvSpPr>
          <a:spLocks/>
        </xdr:cNvSpPr>
      </xdr:nvSpPr>
      <xdr:spPr bwMode="auto">
        <a:xfrm>
          <a:off x="6849158" y="8501370"/>
          <a:ext cx="2826000" cy="756000"/>
        </a:xfrm>
        <a:prstGeom prst="borderCallout2">
          <a:avLst>
            <a:gd name="adj1" fmla="val 48193"/>
            <a:gd name="adj2" fmla="val -387"/>
            <a:gd name="adj3" fmla="val 49190"/>
            <a:gd name="adj4" fmla="val -2558"/>
            <a:gd name="adj5" fmla="val 48920"/>
            <a:gd name="adj6" fmla="val -12280"/>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ja-JP" sz="1000" b="0" i="0" baseline="0">
              <a:effectLst/>
              <a:latin typeface="ＭＳ Ｐゴシック" panose="020B0600070205080204" pitchFamily="50" charset="-128"/>
              <a:ea typeface="ＭＳ Ｐゴシック" panose="020B0600070205080204" pitchFamily="50" charset="-128"/>
              <a:cs typeface="+mn-cs"/>
            </a:rPr>
            <a:t>連絡先（作成担当者の所属、氏名及び電話番号）</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の記載を必ずお願いします。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43</xdr:col>
      <xdr:colOff>10584</xdr:colOff>
      <xdr:row>83</xdr:row>
      <xdr:rowOff>34832</xdr:rowOff>
    </xdr:from>
    <xdr:to>
      <xdr:col>66</xdr:col>
      <xdr:colOff>136744</xdr:colOff>
      <xdr:row>95</xdr:row>
      <xdr:rowOff>228599</xdr:rowOff>
    </xdr:to>
    <xdr:sp macro="" textlink="">
      <xdr:nvSpPr>
        <xdr:cNvPr id="36" name="線吹き出し 2 (枠付き) 56">
          <a:extLst>
            <a:ext uri="{FF2B5EF4-FFF2-40B4-BE49-F238E27FC236}">
              <a16:creationId xmlns:a16="http://schemas.microsoft.com/office/drawing/2014/main" id="{1C15E9C4-A0E9-50AF-FE93-6523FF5EA1C0}"/>
            </a:ext>
          </a:extLst>
        </xdr:cNvPr>
        <xdr:cNvSpPr>
          <a:spLocks/>
        </xdr:cNvSpPr>
      </xdr:nvSpPr>
      <xdr:spPr bwMode="auto">
        <a:xfrm>
          <a:off x="6963834" y="21056507"/>
          <a:ext cx="3850435" cy="3394167"/>
        </a:xfrm>
        <a:prstGeom prst="rect">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rPr>
            <a:t>役職員数</a:t>
          </a:r>
          <a:endPar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・個人業者の場合</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役員欄に経営者数、従業員欄に使用人数を入力してください。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（代表者・従業員の合計が</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人の場合、役員欄に「</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」と入力）</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・法人業者の場合</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役員欄に常勤・非常勤役員の合計を入力してください。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「うち法人」欄には、持分会社の業者執行社員や投資事業有限</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責任組合の無限責任組合員等で法人が役員となっている（自然</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人でない役員）場合、その数を入力してください。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rPr>
            <a:t>従業員数</a:t>
          </a:r>
          <a:endPar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全従業員数</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を入力してください。役員は含みません。</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・職　 員 ： 正職員の数（いない場合は「</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ct val="100000"/>
            </a:lnSpc>
            <a:spcBef>
              <a:spcPts val="0"/>
            </a:spcBef>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・その他 ： 非常勤職員、パート等正職員以外の数</a:t>
          </a:r>
          <a:r>
            <a:rPr lang="ja-JP" altLang="ja-JP" sz="1000" b="0" i="0" baseline="0">
              <a:effectLst/>
              <a:latin typeface="ＭＳ Ｐゴシック" panose="020B0600070205080204" pitchFamily="50" charset="-128"/>
              <a:ea typeface="ＭＳ Ｐゴシック" panose="020B0600070205080204" pitchFamily="50" charset="-128"/>
              <a:cs typeface="+mn-cs"/>
            </a:rPr>
            <a:t>（いない場合は</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algn="l" rtl="0">
            <a:lnSpc>
              <a:spcPct val="100000"/>
            </a:lnSpc>
            <a:spcBef>
              <a:spcPts val="0"/>
            </a:spcBef>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0</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を入力してください。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000" b="1"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合計</a:t>
          </a:r>
          <a:endParaRPr lang="en-US" altLang="ja-JP" sz="1000" b="1"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「役員数」＋「従業員の計」</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53975</xdr:colOff>
      <xdr:row>84</xdr:row>
      <xdr:rowOff>63500</xdr:rowOff>
    </xdr:from>
    <xdr:to>
      <xdr:col>41</xdr:col>
      <xdr:colOff>84668</xdr:colOff>
      <xdr:row>90</xdr:row>
      <xdr:rowOff>252942</xdr:rowOff>
    </xdr:to>
    <xdr:sp macro="" textlink="">
      <xdr:nvSpPr>
        <xdr:cNvPr id="18198" name="右中かっこ 36">
          <a:extLst>
            <a:ext uri="{FF2B5EF4-FFF2-40B4-BE49-F238E27FC236}">
              <a16:creationId xmlns:a16="http://schemas.microsoft.com/office/drawing/2014/main" id="{4CD8758F-DEDB-62F0-FA15-BDBE6DC372C7}"/>
            </a:ext>
          </a:extLst>
        </xdr:cNvPr>
        <xdr:cNvSpPr>
          <a:spLocks/>
        </xdr:cNvSpPr>
      </xdr:nvSpPr>
      <xdr:spPr bwMode="auto">
        <a:xfrm>
          <a:off x="6266392" y="21441833"/>
          <a:ext cx="327026" cy="1776942"/>
        </a:xfrm>
        <a:prstGeom prst="rightBrace">
          <a:avLst>
            <a:gd name="adj1" fmla="val 113460"/>
            <a:gd name="adj2" fmla="val 48258"/>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19197</xdr:colOff>
      <xdr:row>223</xdr:row>
      <xdr:rowOff>61826</xdr:rowOff>
    </xdr:from>
    <xdr:to>
      <xdr:col>60</xdr:col>
      <xdr:colOff>128447</xdr:colOff>
      <xdr:row>229</xdr:row>
      <xdr:rowOff>289076</xdr:rowOff>
    </xdr:to>
    <xdr:sp macro="" textlink="">
      <xdr:nvSpPr>
        <xdr:cNvPr id="38" name="線吹き出し 2 (枠付き) 61">
          <a:extLst>
            <a:ext uri="{FF2B5EF4-FFF2-40B4-BE49-F238E27FC236}">
              <a16:creationId xmlns:a16="http://schemas.microsoft.com/office/drawing/2014/main" id="{D4867521-E0BB-E71C-F170-34DE286A54A6}"/>
            </a:ext>
          </a:extLst>
        </xdr:cNvPr>
        <xdr:cNvSpPr>
          <a:spLocks/>
        </xdr:cNvSpPr>
      </xdr:nvSpPr>
      <xdr:spPr bwMode="auto">
        <a:xfrm>
          <a:off x="6845447" y="61413409"/>
          <a:ext cx="2808000" cy="1656000"/>
        </a:xfrm>
        <a:prstGeom prst="borderCallout2">
          <a:avLst>
            <a:gd name="adj1" fmla="val 38218"/>
            <a:gd name="adj2" fmla="val -1338"/>
            <a:gd name="adj3" fmla="val 37615"/>
            <a:gd name="adj4" fmla="val -824"/>
            <a:gd name="adj5" fmla="val 37608"/>
            <a:gd name="adj6" fmla="val -22513"/>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ドロップダウンリストから選択または手入力して</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ください。</a:t>
          </a:r>
          <a:endParaRPr lang="ja-JP" altLang="ja-JP" sz="1000">
            <a:effectLst/>
            <a:latin typeface="ＭＳ Ｐゴシック" panose="020B0600070205080204" pitchFamily="50" charset="-128"/>
            <a:ea typeface="ＭＳ Ｐゴシック" panose="020B0600070205080204" pitchFamily="50" charset="-128"/>
          </a:endParaRPr>
        </a:p>
        <a:p>
          <a:pPr algn="l" rtl="0">
            <a:lnSpc>
              <a:spcPts val="10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原則、「日本貸金業協会」としてください。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だたし、登録行政庁の指導で、　「日本貸金業協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会貸金業相談・紛争解決センター」との表記を求</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められる場合もあります。その場合は、登録行政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庁の指導に従って下さい。</a:t>
          </a:r>
        </a:p>
      </xdr:txBody>
    </xdr:sp>
    <xdr:clientData fPrintsWithSheet="0"/>
  </xdr:twoCellAnchor>
  <xdr:twoCellAnchor>
    <xdr:from>
      <xdr:col>43</xdr:col>
      <xdr:colOff>20127</xdr:colOff>
      <xdr:row>190</xdr:row>
      <xdr:rowOff>370417</xdr:rowOff>
    </xdr:from>
    <xdr:to>
      <xdr:col>62</xdr:col>
      <xdr:colOff>135877</xdr:colOff>
      <xdr:row>192</xdr:row>
      <xdr:rowOff>383500</xdr:rowOff>
    </xdr:to>
    <xdr:sp macro="" textlink="">
      <xdr:nvSpPr>
        <xdr:cNvPr id="41" name="線吹き出し 2 (枠付き) 61">
          <a:extLst>
            <a:ext uri="{FF2B5EF4-FFF2-40B4-BE49-F238E27FC236}">
              <a16:creationId xmlns:a16="http://schemas.microsoft.com/office/drawing/2014/main" id="{4249BACC-F7B0-704F-BB63-BD296276AC34}"/>
            </a:ext>
          </a:extLst>
        </xdr:cNvPr>
        <xdr:cNvSpPr>
          <a:spLocks/>
        </xdr:cNvSpPr>
      </xdr:nvSpPr>
      <xdr:spPr bwMode="auto">
        <a:xfrm>
          <a:off x="6846377" y="51329167"/>
          <a:ext cx="3132000" cy="828000"/>
        </a:xfrm>
        <a:prstGeom prst="borderCallout2">
          <a:avLst>
            <a:gd name="adj1" fmla="val 31013"/>
            <a:gd name="adj2" fmla="val 197"/>
            <a:gd name="adj3" fmla="val 28832"/>
            <a:gd name="adj4" fmla="val -288"/>
            <a:gd name="adj5" fmla="val 28651"/>
            <a:gd name="adj6" fmla="val -16566"/>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◆合計</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平均調達金利を入力すると、</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各借入先欄に記載した</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平均調達金利を元に自動的に加重平均された数値</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が表示されます。</a:t>
          </a:r>
        </a:p>
      </xdr:txBody>
    </xdr:sp>
    <xdr:clientData fPrintsWithSheet="0"/>
  </xdr:twoCellAnchor>
  <xdr:twoCellAnchor>
    <xdr:from>
      <xdr:col>39</xdr:col>
      <xdr:colOff>69849</xdr:colOff>
      <xdr:row>184</xdr:row>
      <xdr:rowOff>27516</xdr:rowOff>
    </xdr:from>
    <xdr:to>
      <xdr:col>41</xdr:col>
      <xdr:colOff>52916</xdr:colOff>
      <xdr:row>190</xdr:row>
      <xdr:rowOff>17991</xdr:rowOff>
    </xdr:to>
    <xdr:sp macro="" textlink="">
      <xdr:nvSpPr>
        <xdr:cNvPr id="18203" name="右中かっこ 28">
          <a:extLst>
            <a:ext uri="{FF2B5EF4-FFF2-40B4-BE49-F238E27FC236}">
              <a16:creationId xmlns:a16="http://schemas.microsoft.com/office/drawing/2014/main" id="{F6B7228F-B024-8788-3E32-DD80937D29F6}"/>
            </a:ext>
          </a:extLst>
        </xdr:cNvPr>
        <xdr:cNvSpPr>
          <a:spLocks/>
        </xdr:cNvSpPr>
      </xdr:nvSpPr>
      <xdr:spPr bwMode="auto">
        <a:xfrm>
          <a:off x="6282266" y="48657933"/>
          <a:ext cx="279400" cy="2318808"/>
        </a:xfrm>
        <a:prstGeom prst="rightBrace">
          <a:avLst>
            <a:gd name="adj1" fmla="val 114749"/>
            <a:gd name="adj2" fmla="val 49544"/>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107</xdr:row>
      <xdr:rowOff>275166</xdr:rowOff>
    </xdr:from>
    <xdr:to>
      <xdr:col>64</xdr:col>
      <xdr:colOff>127000</xdr:colOff>
      <xdr:row>121</xdr:row>
      <xdr:rowOff>21167</xdr:rowOff>
    </xdr:to>
    <xdr:sp macro="" textlink="">
      <xdr:nvSpPr>
        <xdr:cNvPr id="46" name="線吹き出し 2 (枠付き) 56">
          <a:extLst>
            <a:ext uri="{FF2B5EF4-FFF2-40B4-BE49-F238E27FC236}">
              <a16:creationId xmlns:a16="http://schemas.microsoft.com/office/drawing/2014/main" id="{0BC9E980-EF6A-B5C8-8AF3-C1D3D01D8BE8}"/>
            </a:ext>
          </a:extLst>
        </xdr:cNvPr>
        <xdr:cNvSpPr>
          <a:spLocks/>
        </xdr:cNvSpPr>
      </xdr:nvSpPr>
      <xdr:spPr bwMode="auto">
        <a:xfrm>
          <a:off x="6826250" y="27685999"/>
          <a:ext cx="3460750" cy="4275668"/>
        </a:xfrm>
        <a:prstGeom prst="borderCallout1">
          <a:avLst>
            <a:gd name="adj1" fmla="val 9839"/>
            <a:gd name="adj2" fmla="val -76"/>
            <a:gd name="adj3" fmla="val 9778"/>
            <a:gd name="adj4" fmla="val -16926"/>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●住所</a:t>
          </a:r>
          <a:endParaRPr lang="en-US" altLang="ja-JP"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国内の会社　→　市町村名まで</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番地等不要</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海外の会社　→　都市名まで</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●資本金・出資金</a:t>
          </a:r>
          <a:endParaRPr lang="en-US" altLang="ja-JP"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資本金を優先して単位表記金額で記載</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単位未満切捨て</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●主要な事業</a:t>
          </a:r>
          <a:endParaRPr lang="en-US" altLang="ja-JP"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主となる事業内容を業種名で記載。</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●議決権の所有又は被所有割合と関係内容の記載</a:t>
          </a:r>
          <a:endParaRPr lang="en-US" altLang="ja-JP"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rtl="0"/>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事業報告書作成</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会社</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が親会社になるか、あるいは</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事業報告書作成会社が子会社</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になるかを</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記載</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例　 報告会社は議決権株</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を所有されている</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被所有割合　→　</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51.15%</a:t>
          </a:r>
        </a:p>
        <a:p>
          <a:pPr rtl="0">
            <a:lnSpc>
              <a:spcPts val="1300"/>
            </a:lnSpc>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関係内容　　 →　</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報告会社の</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親会社</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報告会社が議決権株</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を所有している</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lnSpc>
              <a:spcPts val="1300"/>
            </a:lnSpc>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所有割合　→　</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60.26%</a:t>
          </a:r>
        </a:p>
        <a:p>
          <a:pPr rtl="0">
            <a:lnSpc>
              <a:spcPts val="1300"/>
            </a:lnSpc>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関係内容　→　</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報告会社</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からみて</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子会社</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小数点第</a:t>
          </a:r>
          <a:r>
            <a:rPr lang="en-US" altLang="ja-JP"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位以下切捨てし、</a:t>
          </a:r>
          <a:r>
            <a:rPr lang="en-US" altLang="ja-JP"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位まで記載</a:t>
          </a:r>
          <a:endParaRPr lang="en-US" altLang="ja-JP"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●関係内容</a:t>
          </a:r>
          <a:endParaRPr lang="en-US" altLang="ja-JP" sz="10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親会社、子会社、関連会社、関係会社を記載。</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ほかに、役職員の兼任、資金援助、営業上の取引状況等</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も記載。</a:t>
          </a:r>
        </a:p>
      </xdr:txBody>
    </xdr:sp>
    <xdr:clientData fPrintsWithSheet="0"/>
  </xdr:twoCellAnchor>
  <xdr:twoCellAnchor>
    <xdr:from>
      <xdr:col>43</xdr:col>
      <xdr:colOff>0</xdr:colOff>
      <xdr:row>1</xdr:row>
      <xdr:rowOff>0</xdr:rowOff>
    </xdr:from>
    <xdr:to>
      <xdr:col>60</xdr:col>
      <xdr:colOff>127275</xdr:colOff>
      <xdr:row>4</xdr:row>
      <xdr:rowOff>335068</xdr:rowOff>
    </xdr:to>
    <xdr:sp macro="" textlink="">
      <xdr:nvSpPr>
        <xdr:cNvPr id="2" name="線吹き出し 2 (枠付き) 23">
          <a:extLst>
            <a:ext uri="{FF2B5EF4-FFF2-40B4-BE49-F238E27FC236}">
              <a16:creationId xmlns:a16="http://schemas.microsoft.com/office/drawing/2014/main" id="{18AEB024-48CB-4B43-AEA2-247EE9056806}"/>
            </a:ext>
          </a:extLst>
        </xdr:cNvPr>
        <xdr:cNvSpPr>
          <a:spLocks/>
        </xdr:cNvSpPr>
      </xdr:nvSpPr>
      <xdr:spPr bwMode="auto">
        <a:xfrm>
          <a:off x="6953250" y="228600"/>
          <a:ext cx="2880000" cy="1020868"/>
        </a:xfrm>
        <a:prstGeom prst="rect">
          <a:avLst/>
        </a:prstGeom>
        <a:gradFill rotWithShape="0">
          <a:gsLst>
            <a:gs pos="0">
              <a:srgbClr val="DAFDA7"/>
            </a:gs>
            <a:gs pos="35001">
              <a:srgbClr val="E4FDC2"/>
            </a:gs>
            <a:gs pos="100000">
              <a:srgbClr val="F5FFE6"/>
            </a:gs>
          </a:gsLst>
          <a:lin ang="16200000" scaled="1"/>
        </a:gradFill>
        <a:ln w="19050" algn="ctr">
          <a:solidFill>
            <a:schemeClr val="accent3">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72000" tIns="45720" rIns="0" bIns="45720" anchor="ctr" upright="1"/>
        <a:lstStyle/>
        <a:p>
          <a:pPr algn="l" rtl="0"/>
          <a:r>
            <a:rPr lang="ja-JP" altLang="en-US" sz="1000" b="1" i="0" baseline="0">
              <a:effectLst/>
              <a:latin typeface="ＭＳ Ｐゴシック" panose="020B0600070205080204" pitchFamily="50" charset="-128"/>
              <a:ea typeface="ＭＳ Ｐゴシック" panose="020B0600070205080204" pitchFamily="50" charset="-128"/>
              <a:cs typeface="+mn-cs"/>
            </a:rPr>
            <a:t>　　　　　</a:t>
          </a:r>
          <a:r>
            <a:rPr lang="ja-JP" altLang="ja-JP" sz="1000" b="1" i="0" baseline="0">
              <a:effectLst/>
              <a:latin typeface="ＭＳ Ｐゴシック" panose="020B0600070205080204" pitchFamily="50" charset="-128"/>
              <a:ea typeface="ＭＳ Ｐゴシック" panose="020B0600070205080204" pitchFamily="50" charset="-128"/>
              <a:cs typeface="+mn-cs"/>
            </a:rPr>
            <a:t>◆シートの保護の解除について◆</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計算式を上書きしないように、シートの保護</a:t>
          </a:r>
          <a:r>
            <a:rPr lang="ja-JP" altLang="en-US" sz="1000" b="0" i="0" baseline="0">
              <a:effectLst/>
              <a:latin typeface="ＭＳ Ｐゴシック" panose="020B0600070205080204" pitchFamily="50" charset="-128"/>
              <a:ea typeface="ＭＳ Ｐゴシック" panose="020B0600070205080204" pitchFamily="50" charset="-128"/>
              <a:cs typeface="+mn-cs"/>
            </a:rPr>
            <a:t>が</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設定されていますが、</a:t>
          </a:r>
          <a:r>
            <a:rPr lang="ja-JP" altLang="ja-JP" sz="1000" b="1" i="0" baseline="0">
              <a:effectLst/>
              <a:latin typeface="ＭＳ Ｐゴシック" panose="020B0600070205080204" pitchFamily="50" charset="-128"/>
              <a:ea typeface="ＭＳ Ｐゴシック" panose="020B0600070205080204" pitchFamily="50" charset="-128"/>
              <a:cs typeface="+mn-cs"/>
            </a:rPr>
            <a:t>パスワードは設定して</a:t>
          </a:r>
          <a:r>
            <a:rPr lang="ja-JP" altLang="en-US" sz="1000" b="1" i="0" baseline="0">
              <a:effectLst/>
              <a:latin typeface="ＭＳ Ｐゴシック" panose="020B0600070205080204" pitchFamily="50" charset="-128"/>
              <a:ea typeface="ＭＳ Ｐゴシック" panose="020B0600070205080204" pitchFamily="50" charset="-128"/>
              <a:cs typeface="+mn-cs"/>
            </a:rPr>
            <a:t>おり</a:t>
          </a:r>
          <a:endParaRPr lang="en-US" altLang="ja-JP" sz="1000" b="1" i="0" baseline="0">
            <a:effectLst/>
            <a:latin typeface="ＭＳ Ｐゴシック" panose="020B0600070205080204" pitchFamily="50" charset="-128"/>
            <a:ea typeface="ＭＳ Ｐゴシック" panose="020B0600070205080204" pitchFamily="50" charset="-128"/>
            <a:cs typeface="+mn-cs"/>
          </a:endParaRPr>
        </a:p>
        <a:p>
          <a:pPr rtl="0"/>
          <a:r>
            <a:rPr lang="ja-JP" altLang="ja-JP" sz="1000" b="1" i="0" baseline="0">
              <a:effectLst/>
              <a:latin typeface="ＭＳ Ｐゴシック" panose="020B0600070205080204" pitchFamily="50" charset="-128"/>
              <a:ea typeface="ＭＳ Ｐゴシック" panose="020B0600070205080204" pitchFamily="50" charset="-128"/>
              <a:cs typeface="+mn-cs"/>
            </a:rPr>
            <a:t>ません</a:t>
          </a:r>
          <a:r>
            <a:rPr lang="ja-JP" altLang="ja-JP" sz="1000" b="0" i="0" baseline="0">
              <a:effectLst/>
              <a:latin typeface="ＭＳ Ｐゴシック" panose="020B0600070205080204" pitchFamily="50" charset="-128"/>
              <a:ea typeface="ＭＳ Ｐゴシック" panose="020B0600070205080204" pitchFamily="50" charset="-128"/>
              <a:cs typeface="+mn-cs"/>
            </a:rPr>
            <a:t>ので、</a:t>
          </a:r>
          <a:r>
            <a:rPr lang="ja-JP" altLang="ja-JP" sz="1000" b="0" i="0" u="sng" baseline="0">
              <a:effectLst/>
              <a:latin typeface="ＭＳ Ｐゴシック" panose="020B0600070205080204" pitchFamily="50" charset="-128"/>
              <a:ea typeface="ＭＳ Ｐゴシック" panose="020B0600070205080204" pitchFamily="50" charset="-128"/>
              <a:cs typeface="+mn-cs"/>
            </a:rPr>
            <a:t>「シート保護の解除」をクリックすれば解除</a:t>
          </a:r>
          <a:r>
            <a:rPr lang="ja-JP" altLang="ja-JP" sz="1000" b="0" i="0" baseline="0">
              <a:effectLst/>
              <a:latin typeface="ＭＳ Ｐゴシック" panose="020B0600070205080204" pitchFamily="50" charset="-128"/>
              <a:ea typeface="ＭＳ Ｐゴシック" panose="020B0600070205080204" pitchFamily="50" charset="-128"/>
              <a:cs typeface="+mn-cs"/>
            </a:rPr>
            <a:t>できます。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43</xdr:col>
      <xdr:colOff>9527</xdr:colOff>
      <xdr:row>5</xdr:row>
      <xdr:rowOff>87843</xdr:rowOff>
    </xdr:from>
    <xdr:to>
      <xdr:col>60</xdr:col>
      <xdr:colOff>136802</xdr:colOff>
      <xdr:row>6</xdr:row>
      <xdr:rowOff>179010</xdr:rowOff>
    </xdr:to>
    <xdr:sp macro="" textlink="">
      <xdr:nvSpPr>
        <xdr:cNvPr id="3" name="線吹き出し 2 (枠付き) 56">
          <a:extLst>
            <a:ext uri="{FF2B5EF4-FFF2-40B4-BE49-F238E27FC236}">
              <a16:creationId xmlns:a16="http://schemas.microsoft.com/office/drawing/2014/main" id="{DC6CFCCA-92E9-42F7-B20D-1D8F6A4D8660}"/>
            </a:ext>
          </a:extLst>
        </xdr:cNvPr>
        <xdr:cNvSpPr>
          <a:spLocks/>
        </xdr:cNvSpPr>
      </xdr:nvSpPr>
      <xdr:spPr bwMode="auto">
        <a:xfrm>
          <a:off x="6835777" y="1484843"/>
          <a:ext cx="2826025" cy="324000"/>
        </a:xfrm>
        <a:prstGeom prst="borderCallout2">
          <a:avLst>
            <a:gd name="adj1" fmla="val 48598"/>
            <a:gd name="adj2" fmla="val -187"/>
            <a:gd name="adj3" fmla="val 56141"/>
            <a:gd name="adj4" fmla="val -17813"/>
            <a:gd name="adj5" fmla="val 79460"/>
            <a:gd name="adj6" fmla="val -74380"/>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事業年度の決算期を入力してください。</a:t>
          </a:r>
          <a:endParaRPr lang="ja-JP" altLang="ja-JP" sz="1000" b="1">
            <a:solidFill>
              <a:schemeClr val="tx1"/>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157692</xdr:colOff>
      <xdr:row>10</xdr:row>
      <xdr:rowOff>44450</xdr:rowOff>
    </xdr:from>
    <xdr:to>
      <xdr:col>60</xdr:col>
      <xdr:colOff>126217</xdr:colOff>
      <xdr:row>13</xdr:row>
      <xdr:rowOff>71090</xdr:rowOff>
    </xdr:to>
    <xdr:sp macro="" textlink="">
      <xdr:nvSpPr>
        <xdr:cNvPr id="4" name="線吹き出し 2 (枠付き) 56">
          <a:extLst>
            <a:ext uri="{FF2B5EF4-FFF2-40B4-BE49-F238E27FC236}">
              <a16:creationId xmlns:a16="http://schemas.microsoft.com/office/drawing/2014/main" id="{FABBF913-9FB2-4103-BE02-48C52DFDEE91}"/>
            </a:ext>
          </a:extLst>
        </xdr:cNvPr>
        <xdr:cNvSpPr>
          <a:spLocks/>
        </xdr:cNvSpPr>
      </xdr:nvSpPr>
      <xdr:spPr bwMode="auto">
        <a:xfrm>
          <a:off x="6825192" y="2605617"/>
          <a:ext cx="2826025" cy="725140"/>
        </a:xfrm>
        <a:prstGeom prst="borderCallout2">
          <a:avLst>
            <a:gd name="adj1" fmla="val 17921"/>
            <a:gd name="adj2" fmla="val 187"/>
            <a:gd name="adj3" fmla="val 106916"/>
            <a:gd name="adj4" fmla="val -60831"/>
            <a:gd name="adj5" fmla="val 145580"/>
            <a:gd name="adj6" fmla="val -84543"/>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自動反映した行政庁名を変更する場合</a:t>
          </a:r>
          <a:r>
            <a:rPr lang="ja-JP" altLang="en-US" sz="1000" b="0" i="0" baseline="0">
              <a:effectLst/>
              <a:latin typeface="ＭＳ Ｐゴシック" panose="020B0600070205080204" pitchFamily="50" charset="-128"/>
              <a:ea typeface="ＭＳ Ｐゴシック" panose="020B0600070205080204" pitchFamily="50" charset="-128"/>
              <a:cs typeface="+mn-cs"/>
            </a:rPr>
            <a:t>は</a:t>
          </a:r>
          <a:r>
            <a:rPr lang="ja-JP" altLang="ja-JP" sz="1000" b="0" i="0" baseline="0">
              <a:effectLst/>
              <a:latin typeface="ＭＳ Ｐゴシック" panose="020B0600070205080204" pitchFamily="50" charset="-128"/>
              <a:ea typeface="ＭＳ Ｐゴシック" panose="020B0600070205080204" pitchFamily="50" charset="-128"/>
              <a:cs typeface="+mn-cs"/>
            </a:rPr>
            <a:t>、ドロップ</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ダウンリストから選択または</a:t>
          </a:r>
          <a:r>
            <a:rPr lang="ja-JP" altLang="en-US" sz="1000" b="0" i="0" baseline="0">
              <a:effectLst/>
              <a:latin typeface="ＭＳ Ｐゴシック" panose="020B0600070205080204" pitchFamily="50" charset="-128"/>
              <a:ea typeface="ＭＳ Ｐゴシック" panose="020B0600070205080204" pitchFamily="50" charset="-128"/>
              <a:cs typeface="+mn-cs"/>
            </a:rPr>
            <a:t>手入力をしてください。</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1" i="0" baseline="0">
              <a:effectLst/>
              <a:latin typeface="ＭＳ Ｐゴシック" panose="020B0600070205080204" pitchFamily="50" charset="-128"/>
              <a:ea typeface="ＭＳ Ｐゴシック" panose="020B0600070205080204" pitchFamily="50" charset="-128"/>
              <a:cs typeface="+mn-cs"/>
            </a:rPr>
            <a:t>　</a:t>
          </a:r>
          <a:r>
            <a:rPr lang="ja-JP" altLang="ja-JP" sz="1000" b="1"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000" b="1" i="0" u="sng"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b="1" i="0" u="sng" baseline="0">
              <a:solidFill>
                <a:schemeClr val="tx1"/>
              </a:solidFill>
              <a:effectLst/>
              <a:latin typeface="ＭＳ Ｐゴシック" panose="020B0600070205080204" pitchFamily="50" charset="-128"/>
              <a:ea typeface="ＭＳ Ｐゴシック" panose="020B0600070205080204" pitchFamily="50" charset="-128"/>
              <a:cs typeface="+mn-cs"/>
            </a:rPr>
            <a:t>この場合、自動反映機能はなくなります</a:t>
          </a:r>
          <a:r>
            <a:rPr lang="ja-JP" altLang="ja-JP" sz="1000" b="1"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b="1">
            <a:solidFill>
              <a:schemeClr val="tx1"/>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156633</xdr:colOff>
      <xdr:row>13</xdr:row>
      <xdr:rowOff>156633</xdr:rowOff>
    </xdr:from>
    <xdr:to>
      <xdr:col>60</xdr:col>
      <xdr:colOff>125158</xdr:colOff>
      <xdr:row>15</xdr:row>
      <xdr:rowOff>192549</xdr:rowOff>
    </xdr:to>
    <xdr:sp macro="" textlink="">
      <xdr:nvSpPr>
        <xdr:cNvPr id="5" name="線吹き出し 2 (枠付き) 56">
          <a:extLst>
            <a:ext uri="{FF2B5EF4-FFF2-40B4-BE49-F238E27FC236}">
              <a16:creationId xmlns:a16="http://schemas.microsoft.com/office/drawing/2014/main" id="{E258D39C-8732-498C-AD8A-C2651A39CB21}"/>
            </a:ext>
          </a:extLst>
        </xdr:cNvPr>
        <xdr:cNvSpPr>
          <a:spLocks/>
        </xdr:cNvSpPr>
      </xdr:nvSpPr>
      <xdr:spPr bwMode="auto">
        <a:xfrm>
          <a:off x="6824133" y="3416300"/>
          <a:ext cx="2826025" cy="501582"/>
        </a:xfrm>
        <a:prstGeom prst="borderCallout2">
          <a:avLst>
            <a:gd name="adj1" fmla="val 21768"/>
            <a:gd name="adj2" fmla="val 187"/>
            <a:gd name="adj3" fmla="val 34143"/>
            <a:gd name="adj4" fmla="val -24835"/>
            <a:gd name="adj5" fmla="val 57322"/>
            <a:gd name="adj6" fmla="val -56590"/>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登録更新回数をドロップダウンリストから選択また</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は手入力してください。</a:t>
          </a:r>
          <a:endParaRPr lang="ja-JP" altLang="ja-JP" sz="1000" b="1">
            <a:solidFill>
              <a:schemeClr val="tx1"/>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43</xdr:col>
      <xdr:colOff>8467</xdr:colOff>
      <xdr:row>16</xdr:row>
      <xdr:rowOff>8466</xdr:rowOff>
    </xdr:from>
    <xdr:to>
      <xdr:col>60</xdr:col>
      <xdr:colOff>135742</xdr:colOff>
      <xdr:row>21</xdr:row>
      <xdr:rowOff>138283</xdr:rowOff>
    </xdr:to>
    <xdr:sp macro="" textlink="">
      <xdr:nvSpPr>
        <xdr:cNvPr id="6" name="線吹き出し 2 (枠付き) 23">
          <a:extLst>
            <a:ext uri="{FF2B5EF4-FFF2-40B4-BE49-F238E27FC236}">
              <a16:creationId xmlns:a16="http://schemas.microsoft.com/office/drawing/2014/main" id="{494F1C54-747F-4645-957E-5D343E258400}"/>
            </a:ext>
          </a:extLst>
        </xdr:cNvPr>
        <xdr:cNvSpPr>
          <a:spLocks/>
        </xdr:cNvSpPr>
      </xdr:nvSpPr>
      <xdr:spPr bwMode="auto">
        <a:xfrm>
          <a:off x="6834717" y="3998383"/>
          <a:ext cx="2826025" cy="1452733"/>
        </a:xfrm>
        <a:prstGeom prst="borderCallout2">
          <a:avLst>
            <a:gd name="adj1" fmla="val 30790"/>
            <a:gd name="adj2" fmla="val 28"/>
            <a:gd name="adj3" fmla="val 26592"/>
            <a:gd name="adj4" fmla="val -7402"/>
            <a:gd name="adj5" fmla="val 14515"/>
            <a:gd name="adj6" fmla="val -28197"/>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72000" tIns="45720" rIns="0" bIns="45720" anchor="ctr"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登録番号は、登録行政庁の登録内容に従って</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00000</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」（５桁）または「</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0000</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」（４桁）で入力してく</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例：第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00025</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号の場合「</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00025</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」と入力</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0123</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号の場合「</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0123</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」と入力</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fontAlgn="base">
            <a:lnSpc>
              <a:spcPts val="1300"/>
            </a:lnSpc>
          </a:pPr>
          <a:r>
            <a:rPr lang="ja-JP" altLang="en-US" sz="1000" b="1" i="0" baseline="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000" b="1" i="0"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000" b="1" i="0" baseline="0">
              <a:solidFill>
                <a:schemeClr val="tx1"/>
              </a:solidFill>
              <a:latin typeface="ＭＳ Ｐゴシック" panose="020B0600070205080204" pitchFamily="50" charset="-128"/>
              <a:ea typeface="ＭＳ Ｐゴシック" panose="020B0600070205080204" pitchFamily="50" charset="-128"/>
              <a:cs typeface="+mn-cs"/>
            </a:rPr>
            <a:t>４</a:t>
          </a:r>
          <a:r>
            <a:rPr lang="ja-JP" altLang="ja-JP" sz="1000" b="1" i="0" baseline="0">
              <a:solidFill>
                <a:schemeClr val="tx1"/>
              </a:solidFill>
              <a:latin typeface="ＭＳ Ｐゴシック" panose="020B0600070205080204" pitchFamily="50" charset="-128"/>
              <a:ea typeface="ＭＳ Ｐゴシック" panose="020B0600070205080204" pitchFamily="50" charset="-128"/>
              <a:cs typeface="+mn-cs"/>
            </a:rPr>
            <a:t>桁</a:t>
          </a:r>
          <a:r>
            <a:rPr lang="ja-JP" altLang="en-US" sz="1000" b="1" i="0" baseline="0">
              <a:solidFill>
                <a:schemeClr val="tx1"/>
              </a:solidFill>
              <a:latin typeface="ＭＳ Ｐゴシック" panose="020B0600070205080204" pitchFamily="50" charset="-128"/>
              <a:ea typeface="ＭＳ Ｐゴシック" panose="020B0600070205080204" pitchFamily="50" charset="-128"/>
              <a:cs typeface="+mn-cs"/>
            </a:rPr>
            <a:t>また</a:t>
          </a:r>
          <a:r>
            <a:rPr lang="ja-JP" altLang="ja-JP" sz="1000" b="1" i="0" baseline="0">
              <a:solidFill>
                <a:schemeClr val="tx1"/>
              </a:solidFill>
              <a:latin typeface="ＭＳ Ｐゴシック" panose="020B0600070205080204" pitchFamily="50" charset="-128"/>
              <a:ea typeface="ＭＳ Ｐゴシック" panose="020B0600070205080204" pitchFamily="50" charset="-128"/>
              <a:cs typeface="+mn-cs"/>
            </a:rPr>
            <a:t>は</a:t>
          </a:r>
          <a:r>
            <a:rPr lang="ja-JP" altLang="en-US" sz="1000" b="1" i="0" baseline="0">
              <a:solidFill>
                <a:schemeClr val="tx1"/>
              </a:solidFill>
              <a:latin typeface="ＭＳ Ｐゴシック" panose="020B0600070205080204" pitchFamily="50" charset="-128"/>
              <a:ea typeface="ＭＳ Ｐゴシック" panose="020B0600070205080204" pitchFamily="50" charset="-128"/>
              <a:cs typeface="+mn-cs"/>
            </a:rPr>
            <a:t>５</a:t>
          </a:r>
          <a:r>
            <a:rPr lang="ja-JP" altLang="ja-JP" sz="1000" b="1" i="0" baseline="0">
              <a:solidFill>
                <a:schemeClr val="tx1"/>
              </a:solidFill>
              <a:latin typeface="ＭＳ Ｐゴシック" panose="020B0600070205080204" pitchFamily="50" charset="-128"/>
              <a:ea typeface="ＭＳ Ｐゴシック" panose="020B0600070205080204" pitchFamily="50" charset="-128"/>
              <a:cs typeface="+mn-cs"/>
            </a:rPr>
            <a:t>桁の入力が行われないとエラー</a:t>
          </a:r>
          <a:endParaRPr lang="en-US" altLang="ja-JP" sz="1000" b="1" i="0" baseline="0">
            <a:solidFill>
              <a:schemeClr val="tx1"/>
            </a:solidFill>
            <a:latin typeface="ＭＳ Ｐゴシック" panose="020B0600070205080204" pitchFamily="50" charset="-128"/>
            <a:ea typeface="ＭＳ Ｐゴシック" panose="020B0600070205080204" pitchFamily="50" charset="-128"/>
            <a:cs typeface="+mn-cs"/>
          </a:endParaRPr>
        </a:p>
        <a:p>
          <a:pPr rtl="0" fontAlgn="base">
            <a:lnSpc>
              <a:spcPts val="1300"/>
            </a:lnSpc>
          </a:pPr>
          <a:r>
            <a:rPr lang="ja-JP" altLang="en-US" sz="1000" b="1" i="0" baseline="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000" b="1" i="0" baseline="0">
              <a:solidFill>
                <a:schemeClr val="tx1"/>
              </a:solidFill>
              <a:latin typeface="ＭＳ Ｐゴシック" panose="020B0600070205080204" pitchFamily="50" charset="-128"/>
              <a:ea typeface="ＭＳ Ｐゴシック" panose="020B0600070205080204" pitchFamily="50" charset="-128"/>
              <a:cs typeface="+mn-cs"/>
            </a:rPr>
            <a:t>がでます。</a:t>
          </a:r>
          <a:endParaRPr lang="en-US" altLang="ja-JP" sz="1000" b="1" i="0" u="none" strike="noStrike" baseline="0">
            <a:solidFill>
              <a:schemeClr val="tx1"/>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43</xdr:col>
      <xdr:colOff>0</xdr:colOff>
      <xdr:row>7</xdr:row>
      <xdr:rowOff>137583</xdr:rowOff>
    </xdr:from>
    <xdr:to>
      <xdr:col>60</xdr:col>
      <xdr:colOff>127275</xdr:colOff>
      <xdr:row>9</xdr:row>
      <xdr:rowOff>169266</xdr:rowOff>
    </xdr:to>
    <xdr:sp macro="" textlink="">
      <xdr:nvSpPr>
        <xdr:cNvPr id="7" name="線吹き出し 2 (枠付き) 56">
          <a:extLst>
            <a:ext uri="{FF2B5EF4-FFF2-40B4-BE49-F238E27FC236}">
              <a16:creationId xmlns:a16="http://schemas.microsoft.com/office/drawing/2014/main" id="{6A4DCAF2-132E-421D-8B32-26470214324F}"/>
            </a:ext>
          </a:extLst>
        </xdr:cNvPr>
        <xdr:cNvSpPr>
          <a:spLocks/>
        </xdr:cNvSpPr>
      </xdr:nvSpPr>
      <xdr:spPr bwMode="auto">
        <a:xfrm>
          <a:off x="6826250" y="2000250"/>
          <a:ext cx="2826025" cy="497349"/>
        </a:xfrm>
        <a:prstGeom prst="borderCallout2">
          <a:avLst>
            <a:gd name="adj1" fmla="val 49045"/>
            <a:gd name="adj2" fmla="val 187"/>
            <a:gd name="adj3" fmla="val 61833"/>
            <a:gd name="adj4" fmla="val -17813"/>
            <a:gd name="adj5" fmla="val 185018"/>
            <a:gd name="adj6" fmla="val -162760"/>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登録行政庁名（○○財務局長、○○県知事）を</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ドロップダウンリストから選択して下さい。</a:t>
          </a:r>
          <a:endParaRPr lang="ja-JP" altLang="ja-JP" sz="1000" b="1">
            <a:solidFill>
              <a:schemeClr val="tx1"/>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editAs="absolute">
    <xdr:from>
      <xdr:col>15</xdr:col>
      <xdr:colOff>10583</xdr:colOff>
      <xdr:row>17</xdr:row>
      <xdr:rowOff>158750</xdr:rowOff>
    </xdr:from>
    <xdr:to>
      <xdr:col>40</xdr:col>
      <xdr:colOff>0</xdr:colOff>
      <xdr:row>29</xdr:row>
      <xdr:rowOff>211667</xdr:rowOff>
    </xdr:to>
    <xdr:sp macro="" textlink="">
      <xdr:nvSpPr>
        <xdr:cNvPr id="8" name="角丸四角形 27">
          <a:extLst>
            <a:ext uri="{FF2B5EF4-FFF2-40B4-BE49-F238E27FC236}">
              <a16:creationId xmlns:a16="http://schemas.microsoft.com/office/drawing/2014/main" id="{76A261B0-BAF2-481E-A2E2-FF0ECA52A7D0}"/>
            </a:ext>
          </a:extLst>
        </xdr:cNvPr>
        <xdr:cNvSpPr/>
      </xdr:nvSpPr>
      <xdr:spPr>
        <a:xfrm>
          <a:off x="2439458" y="4359275"/>
          <a:ext cx="4028017" cy="3253317"/>
        </a:xfrm>
        <a:prstGeom prst="roundRect">
          <a:avLst>
            <a:gd name="adj" fmla="val 1511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xdr:from>
      <xdr:col>9</xdr:col>
      <xdr:colOff>52915</xdr:colOff>
      <xdr:row>17</xdr:row>
      <xdr:rowOff>254001</xdr:rowOff>
    </xdr:from>
    <xdr:to>
      <xdr:col>17</xdr:col>
      <xdr:colOff>114915</xdr:colOff>
      <xdr:row>18</xdr:row>
      <xdr:rowOff>205418</xdr:rowOff>
    </xdr:to>
    <xdr:sp macro="" textlink="">
      <xdr:nvSpPr>
        <xdr:cNvPr id="10" name="線吹き出し 2 (枠付き) 56">
          <a:extLst>
            <a:ext uri="{FF2B5EF4-FFF2-40B4-BE49-F238E27FC236}">
              <a16:creationId xmlns:a16="http://schemas.microsoft.com/office/drawing/2014/main" id="{3AD364DB-6162-4B8F-BAF8-1E74B2B9BC1C}"/>
            </a:ext>
          </a:extLst>
        </xdr:cNvPr>
        <xdr:cNvSpPr>
          <a:spLocks/>
        </xdr:cNvSpPr>
      </xdr:nvSpPr>
      <xdr:spPr bwMode="auto">
        <a:xfrm>
          <a:off x="1481665" y="4508501"/>
          <a:ext cx="1332000" cy="216000"/>
        </a:xfrm>
        <a:prstGeom prst="borderCallout2">
          <a:avLst>
            <a:gd name="adj1" fmla="val 47899"/>
            <a:gd name="adj2" fmla="val 99131"/>
            <a:gd name="adj3" fmla="val 56843"/>
            <a:gd name="adj4" fmla="val 113564"/>
            <a:gd name="adj5" fmla="val 65462"/>
            <a:gd name="adj6" fmla="val 126464"/>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en-US" sz="900" b="0" i="0" baseline="0">
              <a:effectLst/>
              <a:latin typeface="ＭＳ Ｐゴシック" panose="020B0600070205080204" pitchFamily="50" charset="-128"/>
              <a:ea typeface="ＭＳ Ｐゴシック" panose="020B0600070205080204" pitchFamily="50" charset="-128"/>
              <a:cs typeface="+mn-cs"/>
            </a:rPr>
            <a:t>「－」（ﾊｲﾌﾝ）なしで入力</a:t>
          </a:r>
          <a:endParaRPr lang="ja-JP" altLang="ja-JP" sz="900" b="1">
            <a:solidFill>
              <a:schemeClr val="tx1"/>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editAs="absolute">
    <xdr:from>
      <xdr:col>9</xdr:col>
      <xdr:colOff>0</xdr:colOff>
      <xdr:row>5</xdr:row>
      <xdr:rowOff>63500</xdr:rowOff>
    </xdr:from>
    <xdr:to>
      <xdr:col>29</xdr:col>
      <xdr:colOff>105833</xdr:colOff>
      <xdr:row>8</xdr:row>
      <xdr:rowOff>169333</xdr:rowOff>
    </xdr:to>
    <xdr:sp macro="" textlink="">
      <xdr:nvSpPr>
        <xdr:cNvPr id="11" name="角丸四角形 27">
          <a:extLst>
            <a:ext uri="{FF2B5EF4-FFF2-40B4-BE49-F238E27FC236}">
              <a16:creationId xmlns:a16="http://schemas.microsoft.com/office/drawing/2014/main" id="{D3F0D7F3-6FE5-42EB-A581-6C5FD8F728BF}"/>
            </a:ext>
          </a:extLst>
        </xdr:cNvPr>
        <xdr:cNvSpPr/>
      </xdr:nvSpPr>
      <xdr:spPr>
        <a:xfrm>
          <a:off x="1428750" y="1460500"/>
          <a:ext cx="3280833" cy="804333"/>
        </a:xfrm>
        <a:prstGeom prst="roundRect">
          <a:avLst>
            <a:gd name="adj" fmla="val 1511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editAs="absolute">
    <xdr:from>
      <xdr:col>15</xdr:col>
      <xdr:colOff>31751</xdr:colOff>
      <xdr:row>32</xdr:row>
      <xdr:rowOff>127000</xdr:rowOff>
    </xdr:from>
    <xdr:to>
      <xdr:col>40</xdr:col>
      <xdr:colOff>19051</xdr:colOff>
      <xdr:row>36</xdr:row>
      <xdr:rowOff>169334</xdr:rowOff>
    </xdr:to>
    <xdr:sp macro="" textlink="">
      <xdr:nvSpPr>
        <xdr:cNvPr id="12" name="角丸四角形 27">
          <a:extLst>
            <a:ext uri="{FF2B5EF4-FFF2-40B4-BE49-F238E27FC236}">
              <a16:creationId xmlns:a16="http://schemas.microsoft.com/office/drawing/2014/main" id="{A2BC8D8E-66D8-4FEB-960D-AF9E70A57FF5}"/>
            </a:ext>
          </a:extLst>
        </xdr:cNvPr>
        <xdr:cNvSpPr/>
      </xdr:nvSpPr>
      <xdr:spPr>
        <a:xfrm>
          <a:off x="2460626" y="8328025"/>
          <a:ext cx="4025900" cy="1109134"/>
        </a:xfrm>
        <a:prstGeom prst="roundRect">
          <a:avLst>
            <a:gd name="adj" fmla="val 1511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editAs="absolute">
    <xdr:from>
      <xdr:col>8</xdr:col>
      <xdr:colOff>95250</xdr:colOff>
      <xdr:row>70</xdr:row>
      <xdr:rowOff>63501</xdr:rowOff>
    </xdr:from>
    <xdr:to>
      <xdr:col>29</xdr:col>
      <xdr:colOff>42333</xdr:colOff>
      <xdr:row>73</xdr:row>
      <xdr:rowOff>169334</xdr:rowOff>
    </xdr:to>
    <xdr:sp macro="" textlink="">
      <xdr:nvSpPr>
        <xdr:cNvPr id="13" name="角丸四角形 27">
          <a:extLst>
            <a:ext uri="{FF2B5EF4-FFF2-40B4-BE49-F238E27FC236}">
              <a16:creationId xmlns:a16="http://schemas.microsoft.com/office/drawing/2014/main" id="{9442D3CA-EA8C-417A-959C-F95385371141}"/>
            </a:ext>
          </a:extLst>
        </xdr:cNvPr>
        <xdr:cNvSpPr/>
      </xdr:nvSpPr>
      <xdr:spPr>
        <a:xfrm>
          <a:off x="1365250" y="17727084"/>
          <a:ext cx="3280833" cy="804333"/>
        </a:xfrm>
        <a:prstGeom prst="roundRect">
          <a:avLst>
            <a:gd name="adj" fmla="val 1511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xdr:from>
      <xdr:col>31</xdr:col>
      <xdr:colOff>31751</xdr:colOff>
      <xdr:row>71</xdr:row>
      <xdr:rowOff>42333</xdr:rowOff>
    </xdr:from>
    <xdr:to>
      <xdr:col>36</xdr:col>
      <xdr:colOff>1</xdr:colOff>
      <xdr:row>72</xdr:row>
      <xdr:rowOff>91166</xdr:rowOff>
    </xdr:to>
    <xdr:sp macro="" textlink="">
      <xdr:nvSpPr>
        <xdr:cNvPr id="14" name="線吹き出し 2 (枠付き) 56">
          <a:extLst>
            <a:ext uri="{FF2B5EF4-FFF2-40B4-BE49-F238E27FC236}">
              <a16:creationId xmlns:a16="http://schemas.microsoft.com/office/drawing/2014/main" id="{6D7F1D2F-5BE2-4168-BDA4-55CF3A2D527D}"/>
            </a:ext>
          </a:extLst>
        </xdr:cNvPr>
        <xdr:cNvSpPr>
          <a:spLocks/>
        </xdr:cNvSpPr>
      </xdr:nvSpPr>
      <xdr:spPr bwMode="auto">
        <a:xfrm>
          <a:off x="4953001" y="17938750"/>
          <a:ext cx="762000" cy="281666"/>
        </a:xfrm>
        <a:prstGeom prst="borderCallout2">
          <a:avLst>
            <a:gd name="adj1" fmla="val 48598"/>
            <a:gd name="adj2" fmla="val -187"/>
            <a:gd name="adj3" fmla="val 56141"/>
            <a:gd name="adj4" fmla="val -17813"/>
            <a:gd name="adj5" fmla="val 68188"/>
            <a:gd name="adj6" fmla="val -36880"/>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自動入力</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43</xdr:col>
      <xdr:colOff>10584</xdr:colOff>
      <xdr:row>73</xdr:row>
      <xdr:rowOff>10583</xdr:rowOff>
    </xdr:from>
    <xdr:to>
      <xdr:col>60</xdr:col>
      <xdr:colOff>119834</xdr:colOff>
      <xdr:row>80</xdr:row>
      <xdr:rowOff>148167</xdr:rowOff>
    </xdr:to>
    <xdr:sp macro="" textlink="">
      <xdr:nvSpPr>
        <xdr:cNvPr id="15" name="線吹き出し 2 (枠付き) 56">
          <a:extLst>
            <a:ext uri="{FF2B5EF4-FFF2-40B4-BE49-F238E27FC236}">
              <a16:creationId xmlns:a16="http://schemas.microsoft.com/office/drawing/2014/main" id="{EEF45748-4169-485E-BA26-ADDE84F45BCB}"/>
            </a:ext>
          </a:extLst>
        </xdr:cNvPr>
        <xdr:cNvSpPr>
          <a:spLocks/>
        </xdr:cNvSpPr>
      </xdr:nvSpPr>
      <xdr:spPr bwMode="auto">
        <a:xfrm>
          <a:off x="6836834" y="18372666"/>
          <a:ext cx="2808000" cy="1841501"/>
        </a:xfrm>
        <a:prstGeom prst="borderCallout2">
          <a:avLst>
            <a:gd name="adj1" fmla="val 49329"/>
            <a:gd name="adj2" fmla="val -5"/>
            <a:gd name="adj3" fmla="val 48926"/>
            <a:gd name="adj4" fmla="val -3213"/>
            <a:gd name="adj5" fmla="val 49211"/>
            <a:gd name="adj6" fmla="val -21961"/>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 </a:t>
          </a:r>
          <a:r>
            <a:rPr lang="ja-JP" altLang="ja-JP" sz="1000" b="0" i="0" baseline="0">
              <a:effectLst/>
              <a:latin typeface="ＭＳ Ｐゴシック" panose="020B0600070205080204" pitchFamily="50" charset="-128"/>
              <a:ea typeface="ＭＳ Ｐゴシック" panose="020B0600070205080204" pitchFamily="50" charset="-128"/>
              <a:cs typeface="+mn-cs"/>
            </a:rPr>
            <a:t>記載のポイント</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以下の項目</a:t>
          </a:r>
          <a:r>
            <a:rPr lang="ja-JP" altLang="ja-JP" sz="1000" b="0" i="0" baseline="0">
              <a:effectLst/>
              <a:latin typeface="ＭＳ Ｐゴシック" panose="020B0600070205080204" pitchFamily="50" charset="-128"/>
              <a:ea typeface="ＭＳ Ｐゴシック" panose="020B0600070205080204" pitchFamily="50" charset="-128"/>
              <a:cs typeface="+mn-cs"/>
            </a:rPr>
            <a:t>などについて入力してください。</a:t>
          </a:r>
          <a:endParaRPr lang="ja-JP" altLang="ja-JP" sz="1000">
            <a:effectLst/>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・業務に占める貸金業務の状況</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・貸金業務の営業状況の推移</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残高の対前年増減額や理由等</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・海外における事業展開等</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 文中で改行する場合</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Alt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 ＋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Enter</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」キーを同時に押すと改行</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できます。</a:t>
          </a:r>
        </a:p>
      </xdr:txBody>
    </xdr:sp>
    <xdr:clientData fPrintsWithSheet="0"/>
  </xdr:twoCellAnchor>
  <xdr:twoCellAnchor>
    <xdr:from>
      <xdr:col>43</xdr:col>
      <xdr:colOff>31748</xdr:colOff>
      <xdr:row>154</xdr:row>
      <xdr:rowOff>137584</xdr:rowOff>
    </xdr:from>
    <xdr:to>
      <xdr:col>64</xdr:col>
      <xdr:colOff>81998</xdr:colOff>
      <xdr:row>157</xdr:row>
      <xdr:rowOff>135834</xdr:rowOff>
    </xdr:to>
    <xdr:sp macro="" textlink="">
      <xdr:nvSpPr>
        <xdr:cNvPr id="18" name="線吹き出し 2 (枠付き) 56">
          <a:extLst>
            <a:ext uri="{FF2B5EF4-FFF2-40B4-BE49-F238E27FC236}">
              <a16:creationId xmlns:a16="http://schemas.microsoft.com/office/drawing/2014/main" id="{441AC25F-6739-4ADE-917C-98685DCC1813}"/>
            </a:ext>
          </a:extLst>
        </xdr:cNvPr>
        <xdr:cNvSpPr>
          <a:spLocks/>
        </xdr:cNvSpPr>
      </xdr:nvSpPr>
      <xdr:spPr bwMode="auto">
        <a:xfrm>
          <a:off x="6857998" y="40608251"/>
          <a:ext cx="3384000" cy="792000"/>
        </a:xfrm>
        <a:prstGeom prst="borderCallout2">
          <a:avLst>
            <a:gd name="adj1" fmla="val 48598"/>
            <a:gd name="adj2" fmla="val -187"/>
            <a:gd name="adj3" fmla="val 47995"/>
            <a:gd name="adj4" fmla="val -763"/>
            <a:gd name="adj5" fmla="val 47499"/>
            <a:gd name="adj6" fmla="val -17137"/>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◆無担保</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貸付残高があるが、担保も保証もとっていない貸付につ</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いて計上する（手形割引は含む）。</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en-US" altLang="ja-JP" sz="1000" b="1" i="0" baseline="0">
              <a:effectLst/>
              <a:latin typeface="ＭＳ Ｐゴシック" panose="020B0600070205080204" pitchFamily="50" charset="-128"/>
              <a:ea typeface="ＭＳ Ｐゴシック" panose="020B0600070205080204" pitchFamily="50" charset="-128"/>
              <a:cs typeface="+mn-cs"/>
            </a:rPr>
            <a:t>※</a:t>
          </a:r>
          <a:r>
            <a:rPr lang="ja-JP" altLang="en-US" sz="1000" b="1" i="0" baseline="0">
              <a:effectLst/>
              <a:latin typeface="ＭＳ Ｐゴシック" panose="020B0600070205080204" pitchFamily="50" charset="-128"/>
              <a:ea typeface="ＭＳ Ｐゴシック" panose="020B0600070205080204" pitchFamily="50" charset="-128"/>
              <a:cs typeface="+mn-cs"/>
            </a:rPr>
            <a:t>一部の行政庁で別分類するところあり。要確認。</a:t>
          </a:r>
          <a:endParaRPr lang="en-US" altLang="ja-JP" sz="1000" b="1" i="0" baseline="0">
            <a:effectLst/>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43</xdr:col>
      <xdr:colOff>21166</xdr:colOff>
      <xdr:row>183</xdr:row>
      <xdr:rowOff>349249</xdr:rowOff>
    </xdr:from>
    <xdr:to>
      <xdr:col>66</xdr:col>
      <xdr:colOff>149916</xdr:colOff>
      <xdr:row>190</xdr:row>
      <xdr:rowOff>172610</xdr:rowOff>
    </xdr:to>
    <xdr:sp macro="" textlink="">
      <xdr:nvSpPr>
        <xdr:cNvPr id="22" name="線吹き出し 2 (枠付き) 56">
          <a:extLst>
            <a:ext uri="{FF2B5EF4-FFF2-40B4-BE49-F238E27FC236}">
              <a16:creationId xmlns:a16="http://schemas.microsoft.com/office/drawing/2014/main" id="{7AE7D1A8-E19B-4112-8884-2C0BFBE5468E}"/>
            </a:ext>
          </a:extLst>
        </xdr:cNvPr>
        <xdr:cNvSpPr>
          <a:spLocks/>
        </xdr:cNvSpPr>
      </xdr:nvSpPr>
      <xdr:spPr bwMode="auto">
        <a:xfrm>
          <a:off x="6847416" y="48471666"/>
          <a:ext cx="3780000" cy="2659694"/>
        </a:xfrm>
        <a:prstGeom prst="rect">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◆平均調達金利</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記載上の注意１の</a:t>
          </a:r>
          <a:r>
            <a:rPr lang="ja-JP" altLang="en-US" sz="1000" b="0" i="0" baseline="0">
              <a:effectLst/>
              <a:latin typeface="ＭＳ Ｐゴシック" panose="020B0600070205080204" pitchFamily="50" charset="-128"/>
              <a:ea typeface="ＭＳ Ｐゴシック" panose="020B0600070205080204" pitchFamily="50" charset="-128"/>
              <a:cs typeface="+mn-cs"/>
            </a:rPr>
            <a:t>とお</a:t>
          </a:r>
          <a:r>
            <a:rPr lang="ja-JP" altLang="ja-JP" sz="1000" b="0" i="0" baseline="0">
              <a:effectLst/>
              <a:latin typeface="ＭＳ Ｐゴシック" panose="020B0600070205080204" pitchFamily="50" charset="-128"/>
              <a:ea typeface="ＭＳ Ｐゴシック" panose="020B0600070205080204" pitchFamily="50" charset="-128"/>
              <a:cs typeface="+mn-cs"/>
            </a:rPr>
            <a:t>り、各借入先毎に加重平均（</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）により平均</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調達金利を算出</a:t>
          </a:r>
          <a:r>
            <a:rPr lang="ja-JP" altLang="en-US" sz="1000" b="0" i="0" baseline="0">
              <a:effectLst/>
              <a:latin typeface="ＭＳ Ｐゴシック" panose="020B0600070205080204" pitchFamily="50" charset="-128"/>
              <a:ea typeface="ＭＳ Ｐゴシック" panose="020B0600070205080204" pitchFamily="50" charset="-128"/>
              <a:cs typeface="+mn-cs"/>
            </a:rPr>
            <a:t>する</a:t>
          </a:r>
          <a:r>
            <a:rPr lang="ja-JP" altLang="ja-JP" sz="1000" b="0" i="0" baseline="0">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加重平均の計算例</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（例）</a:t>
          </a:r>
          <a:r>
            <a:rPr lang="en-US" altLang="ja-JP" sz="1000" b="0" i="0" baseline="0">
              <a:effectLst/>
              <a:latin typeface="ＭＳ Ｐゴシック" panose="020B0600070205080204" pitchFamily="50" charset="-128"/>
              <a:ea typeface="ＭＳ Ｐゴシック" panose="020B0600070205080204" pitchFamily="50" charset="-128"/>
              <a:cs typeface="+mn-cs"/>
            </a:rPr>
            <a:t>1.</a:t>
          </a:r>
          <a:r>
            <a:rPr lang="ja-JP" altLang="ja-JP" sz="1000" b="0" i="0" baseline="0">
              <a:effectLst/>
              <a:latin typeface="ＭＳ Ｐゴシック" panose="020B0600070205080204" pitchFamily="50" charset="-128"/>
              <a:ea typeface="ＭＳ Ｐゴシック" panose="020B0600070205080204" pitchFamily="50" charset="-128"/>
              <a:cs typeface="+mn-cs"/>
            </a:rPr>
            <a:t>の金融機関について、金利</a:t>
          </a:r>
          <a:r>
            <a:rPr lang="en-US" altLang="ja-JP" sz="1000" b="0" i="0" baseline="0">
              <a:effectLst/>
              <a:latin typeface="ＭＳ Ｐゴシック" panose="020B0600070205080204" pitchFamily="50" charset="-128"/>
              <a:ea typeface="ＭＳ Ｐゴシック" panose="020B0600070205080204" pitchFamily="50" charset="-128"/>
              <a:cs typeface="+mn-cs"/>
            </a:rPr>
            <a:t>3.00</a:t>
          </a:r>
          <a:r>
            <a:rPr lang="ja-JP" altLang="ja-JP" sz="1000" b="0" i="0" baseline="0">
              <a:effectLst/>
              <a:latin typeface="ＭＳ Ｐゴシック" panose="020B0600070205080204" pitchFamily="50" charset="-128"/>
              <a:ea typeface="ＭＳ Ｐゴシック" panose="020B0600070205080204" pitchFamily="50" charset="-128"/>
              <a:cs typeface="+mn-cs"/>
            </a:rPr>
            <a:t>％で</a:t>
          </a:r>
          <a:r>
            <a:rPr lang="en-US" altLang="ja-JP" sz="1000" b="0" i="0" baseline="0">
              <a:effectLst/>
              <a:latin typeface="ＭＳ Ｐゴシック" panose="020B0600070205080204" pitchFamily="50" charset="-128"/>
              <a:ea typeface="ＭＳ Ｐゴシック" panose="020B0600070205080204" pitchFamily="50" charset="-128"/>
              <a:cs typeface="+mn-cs"/>
            </a:rPr>
            <a:t>1000</a:t>
          </a:r>
          <a:r>
            <a:rPr lang="ja-JP" altLang="ja-JP" sz="1000" b="0" i="0" baseline="0">
              <a:effectLst/>
              <a:latin typeface="ＭＳ Ｐゴシック" panose="020B0600070205080204" pitchFamily="50" charset="-128"/>
              <a:ea typeface="ＭＳ Ｐゴシック" panose="020B0600070205080204" pitchFamily="50" charset="-128"/>
              <a:cs typeface="+mn-cs"/>
            </a:rPr>
            <a:t>万円、</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金利　</a:t>
          </a:r>
          <a:r>
            <a:rPr lang="en-US" altLang="ja-JP" sz="1000" b="0" i="0" baseline="0">
              <a:effectLst/>
              <a:latin typeface="ＭＳ Ｐゴシック" panose="020B0600070205080204" pitchFamily="50" charset="-128"/>
              <a:ea typeface="ＭＳ Ｐゴシック" panose="020B0600070205080204" pitchFamily="50" charset="-128"/>
              <a:cs typeface="+mn-cs"/>
            </a:rPr>
            <a:t>5.00</a:t>
          </a:r>
          <a:r>
            <a:rPr lang="ja-JP" altLang="ja-JP" sz="1000" b="0" i="0" baseline="0">
              <a:effectLst/>
              <a:latin typeface="ＭＳ Ｐゴシック" panose="020B0600070205080204" pitchFamily="50" charset="-128"/>
              <a:ea typeface="ＭＳ Ｐゴシック" panose="020B0600070205080204" pitchFamily="50" charset="-128"/>
              <a:cs typeface="+mn-cs"/>
            </a:rPr>
            <a:t>％で</a:t>
          </a:r>
          <a:r>
            <a:rPr lang="en-US" altLang="ja-JP" sz="1000" b="0" i="0" baseline="0">
              <a:effectLst/>
              <a:latin typeface="ＭＳ Ｐゴシック" panose="020B0600070205080204" pitchFamily="50" charset="-128"/>
              <a:ea typeface="ＭＳ Ｐゴシック" panose="020B0600070205080204" pitchFamily="50" charset="-128"/>
              <a:cs typeface="+mn-cs"/>
            </a:rPr>
            <a:t>3000</a:t>
          </a:r>
          <a:r>
            <a:rPr lang="ja-JP" altLang="ja-JP" sz="1000" b="0" i="0" baseline="0">
              <a:effectLst/>
              <a:latin typeface="ＭＳ Ｐゴシック" panose="020B0600070205080204" pitchFamily="50" charset="-128"/>
              <a:ea typeface="ＭＳ Ｐゴシック" panose="020B0600070205080204" pitchFamily="50" charset="-128"/>
              <a:cs typeface="+mn-cs"/>
            </a:rPr>
            <a:t>万円（合計</a:t>
          </a:r>
          <a:r>
            <a:rPr lang="en-US" altLang="ja-JP" sz="1000" b="0" i="0" baseline="0">
              <a:effectLst/>
              <a:latin typeface="ＭＳ Ｐゴシック" panose="020B0600070205080204" pitchFamily="50" charset="-128"/>
              <a:ea typeface="ＭＳ Ｐゴシック" panose="020B0600070205080204" pitchFamily="50" charset="-128"/>
              <a:cs typeface="+mn-cs"/>
            </a:rPr>
            <a:t>4000</a:t>
          </a:r>
          <a:r>
            <a:rPr lang="ja-JP" altLang="ja-JP" sz="1000" b="0" i="0" baseline="0">
              <a:effectLst/>
              <a:latin typeface="ＭＳ Ｐゴシック" panose="020B0600070205080204" pitchFamily="50" charset="-128"/>
              <a:ea typeface="ＭＳ Ｐゴシック" panose="020B0600070205080204" pitchFamily="50" charset="-128"/>
              <a:cs typeface="+mn-cs"/>
            </a:rPr>
            <a:t>万円）調達の場合</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①調達金利ごとの合計に占める調達額の割合を算出</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a:t>
          </a:r>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1000</a:t>
          </a:r>
          <a:r>
            <a:rPr lang="ja-JP" altLang="ja-JP" sz="1000" b="0" i="0" baseline="0">
              <a:effectLst/>
              <a:latin typeface="ＭＳ Ｐゴシック" panose="020B0600070205080204" pitchFamily="50" charset="-128"/>
              <a:ea typeface="ＭＳ Ｐゴシック" panose="020B0600070205080204" pitchFamily="50" charset="-128"/>
              <a:cs typeface="+mn-cs"/>
            </a:rPr>
            <a:t>万</a:t>
          </a:r>
          <a:r>
            <a:rPr lang="en-US" altLang="ja-JP" sz="1000" b="0" i="0" baseline="0">
              <a:effectLst/>
              <a:latin typeface="ＭＳ Ｐゴシック" panose="020B0600070205080204" pitchFamily="50" charset="-128"/>
              <a:ea typeface="ＭＳ Ｐゴシック" panose="020B0600070205080204" pitchFamily="50" charset="-128"/>
              <a:cs typeface="+mn-cs"/>
            </a:rPr>
            <a:t>÷4000</a:t>
          </a:r>
          <a:r>
            <a:rPr lang="ja-JP" altLang="ja-JP" sz="1000" b="0" i="0" baseline="0">
              <a:effectLst/>
              <a:latin typeface="ＭＳ Ｐゴシック" panose="020B0600070205080204" pitchFamily="50" charset="-128"/>
              <a:ea typeface="ＭＳ Ｐゴシック" panose="020B0600070205080204" pitchFamily="50" charset="-128"/>
              <a:cs typeface="+mn-cs"/>
            </a:rPr>
            <a:t>万</a:t>
          </a:r>
          <a:r>
            <a:rPr lang="en-US" altLang="ja-JP" sz="1000" b="0" i="0" baseline="0">
              <a:effectLst/>
              <a:latin typeface="ＭＳ Ｐゴシック" panose="020B0600070205080204" pitchFamily="50" charset="-128"/>
              <a:ea typeface="ＭＳ Ｐゴシック" panose="020B0600070205080204" pitchFamily="50" charset="-128"/>
              <a:cs typeface="+mn-cs"/>
            </a:rPr>
            <a:t>×100</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25</a:t>
          </a:r>
          <a:r>
            <a:rPr lang="ja-JP" altLang="ja-JP" sz="1000" b="0" i="0" baseline="0">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a:t>
          </a:r>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3000</a:t>
          </a:r>
          <a:r>
            <a:rPr lang="ja-JP" altLang="ja-JP" sz="1000" b="0" i="0" baseline="0">
              <a:effectLst/>
              <a:latin typeface="ＭＳ Ｐゴシック" panose="020B0600070205080204" pitchFamily="50" charset="-128"/>
              <a:ea typeface="ＭＳ Ｐゴシック" panose="020B0600070205080204" pitchFamily="50" charset="-128"/>
              <a:cs typeface="+mn-cs"/>
            </a:rPr>
            <a:t>万</a:t>
          </a:r>
          <a:r>
            <a:rPr lang="en-US" altLang="ja-JP" sz="1000" b="0" i="0" baseline="0">
              <a:effectLst/>
              <a:latin typeface="ＭＳ Ｐゴシック" panose="020B0600070205080204" pitchFamily="50" charset="-128"/>
              <a:ea typeface="ＭＳ Ｐゴシック" panose="020B0600070205080204" pitchFamily="50" charset="-128"/>
              <a:cs typeface="+mn-cs"/>
            </a:rPr>
            <a:t>÷4000</a:t>
          </a:r>
          <a:r>
            <a:rPr lang="ja-JP" altLang="ja-JP" sz="1000" b="0" i="0" baseline="0">
              <a:effectLst/>
              <a:latin typeface="ＭＳ Ｐゴシック" panose="020B0600070205080204" pitchFamily="50" charset="-128"/>
              <a:ea typeface="ＭＳ Ｐゴシック" panose="020B0600070205080204" pitchFamily="50" charset="-128"/>
              <a:cs typeface="+mn-cs"/>
            </a:rPr>
            <a:t>万</a:t>
          </a:r>
          <a:r>
            <a:rPr lang="en-US" altLang="ja-JP" sz="1000" b="0" i="0" baseline="0">
              <a:effectLst/>
              <a:latin typeface="ＭＳ Ｐゴシック" panose="020B0600070205080204" pitchFamily="50" charset="-128"/>
              <a:ea typeface="ＭＳ Ｐゴシック" panose="020B0600070205080204" pitchFamily="50" charset="-128"/>
              <a:cs typeface="+mn-cs"/>
            </a:rPr>
            <a:t>×100</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75</a:t>
          </a:r>
          <a:r>
            <a:rPr lang="ja-JP" altLang="ja-JP" sz="1000" b="0" i="0" baseline="0">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effectLst/>
              <a:latin typeface="ＭＳ Ｐゴシック" panose="020B0600070205080204" pitchFamily="50" charset="-128"/>
              <a:ea typeface="ＭＳ Ｐゴシック" panose="020B0600070205080204" pitchFamily="50" charset="-128"/>
              <a:cs typeface="+mn-cs"/>
            </a:rPr>
            <a:t>　　　　②算出したそれぞれの割合に約定金利を乗じたものを合計し、</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100</a:t>
          </a:r>
          <a:r>
            <a:rPr lang="ja-JP" altLang="ja-JP" sz="1000" b="0" i="0" baseline="0">
              <a:effectLst/>
              <a:latin typeface="ＭＳ Ｐゴシック" panose="020B0600070205080204" pitchFamily="50" charset="-128"/>
              <a:ea typeface="ＭＳ Ｐゴシック" panose="020B0600070205080204" pitchFamily="50" charset="-128"/>
              <a:cs typeface="+mn-cs"/>
            </a:rPr>
            <a:t>で割る。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effectLst/>
              <a:latin typeface="ＭＳ Ｐゴシック" panose="020B0600070205080204" pitchFamily="50" charset="-128"/>
              <a:ea typeface="ＭＳ Ｐゴシック" panose="020B0600070205080204" pitchFamily="50" charset="-128"/>
              <a:cs typeface="+mn-cs"/>
            </a:rPr>
            <a:t>　　　</a:t>
          </a:r>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25×3.00</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75×5.00</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〉÷100</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u="sng" baseline="0">
              <a:effectLst/>
              <a:latin typeface="ＭＳ Ｐゴシック" panose="020B0600070205080204" pitchFamily="50" charset="-128"/>
              <a:ea typeface="ＭＳ Ｐゴシック" panose="020B0600070205080204" pitchFamily="50" charset="-128"/>
              <a:cs typeface="+mn-cs"/>
            </a:rPr>
            <a:t>4.50</a:t>
          </a:r>
          <a:r>
            <a:rPr lang="ja-JP" altLang="ja-JP" sz="1000" b="0" i="0" u="sng" baseline="0">
              <a:effectLst/>
              <a:latin typeface="ＭＳ Ｐゴシック" panose="020B0600070205080204" pitchFamily="50" charset="-128"/>
              <a:ea typeface="ＭＳ Ｐゴシック" panose="020B0600070205080204" pitchFamily="50" charset="-128"/>
              <a:cs typeface="+mn-cs"/>
            </a:rPr>
            <a:t>％</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r>
            <a:rPr lang="ja-JP" altLang="en-US" sz="1000" b="0" i="0" u="none" baseline="0">
              <a:effectLst/>
              <a:latin typeface="ＭＳ Ｐゴシック" panose="020B0600070205080204" pitchFamily="50" charset="-128"/>
              <a:ea typeface="ＭＳ Ｐゴシック" panose="020B0600070205080204" pitchFamily="50" charset="-128"/>
              <a:cs typeface="+mn-cs"/>
            </a:rPr>
            <a:t>　　　　　　</a:t>
          </a:r>
          <a:r>
            <a:rPr lang="ja-JP" altLang="ja-JP" sz="1000" b="0" i="0" u="sng" baseline="0">
              <a:effectLst/>
              <a:latin typeface="ＭＳ Ｐゴシック" panose="020B0600070205080204" pitchFamily="50" charset="-128"/>
              <a:ea typeface="ＭＳ Ｐゴシック" panose="020B0600070205080204" pitchFamily="50" charset="-128"/>
              <a:cs typeface="+mn-cs"/>
            </a:rPr>
            <a:t>⇒（例）の場合の平均調達金利</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52917</xdr:colOff>
      <xdr:row>208</xdr:row>
      <xdr:rowOff>52917</xdr:rowOff>
    </xdr:from>
    <xdr:to>
      <xdr:col>41</xdr:col>
      <xdr:colOff>35984</xdr:colOff>
      <xdr:row>211</xdr:row>
      <xdr:rowOff>275167</xdr:rowOff>
    </xdr:to>
    <xdr:sp macro="" textlink="">
      <xdr:nvSpPr>
        <xdr:cNvPr id="9" name="右中かっこ 28">
          <a:extLst>
            <a:ext uri="{FF2B5EF4-FFF2-40B4-BE49-F238E27FC236}">
              <a16:creationId xmlns:a16="http://schemas.microsoft.com/office/drawing/2014/main" id="{42480864-FA26-4760-A2C2-BE381930C737}"/>
            </a:ext>
          </a:extLst>
        </xdr:cNvPr>
        <xdr:cNvSpPr>
          <a:spLocks/>
        </xdr:cNvSpPr>
      </xdr:nvSpPr>
      <xdr:spPr bwMode="auto">
        <a:xfrm>
          <a:off x="6265334" y="56493834"/>
          <a:ext cx="279400" cy="1143000"/>
        </a:xfrm>
        <a:prstGeom prst="rightBrace">
          <a:avLst>
            <a:gd name="adj1" fmla="val 114749"/>
            <a:gd name="adj2" fmla="val 49544"/>
          </a:avLst>
        </a:prstGeom>
        <a:noFill/>
        <a:ln w="19050" algn="ctr">
          <a:solidFill>
            <a:schemeClr val="accent5">
              <a:lumMod val="75000"/>
            </a:schemeClr>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19197</xdr:colOff>
      <xdr:row>233</xdr:row>
      <xdr:rowOff>105834</xdr:rowOff>
    </xdr:from>
    <xdr:to>
      <xdr:col>60</xdr:col>
      <xdr:colOff>128447</xdr:colOff>
      <xdr:row>238</xdr:row>
      <xdr:rowOff>201667</xdr:rowOff>
    </xdr:to>
    <xdr:sp macro="" textlink="">
      <xdr:nvSpPr>
        <xdr:cNvPr id="19" name="線吹き出し 2 (枠付き) 56">
          <a:extLst>
            <a:ext uri="{FF2B5EF4-FFF2-40B4-BE49-F238E27FC236}">
              <a16:creationId xmlns:a16="http://schemas.microsoft.com/office/drawing/2014/main" id="{68BBB1DC-7395-4994-B9E0-35C94F1A0092}"/>
            </a:ext>
          </a:extLst>
        </xdr:cNvPr>
        <xdr:cNvSpPr>
          <a:spLocks/>
        </xdr:cNvSpPr>
      </xdr:nvSpPr>
      <xdr:spPr bwMode="auto">
        <a:xfrm>
          <a:off x="6845447" y="64092667"/>
          <a:ext cx="2808000" cy="1260000"/>
        </a:xfrm>
        <a:prstGeom prst="borderCallout2">
          <a:avLst>
            <a:gd name="adj1" fmla="val 49329"/>
            <a:gd name="adj2" fmla="val -5"/>
            <a:gd name="adj3" fmla="val 48926"/>
            <a:gd name="adj4" fmla="val -3213"/>
            <a:gd name="adj5" fmla="val 49211"/>
            <a:gd name="adj6" fmla="val -21961"/>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000" b="0" i="0" u="none" strike="noStrike" baseline="0">
              <a:solidFill>
                <a:srgbClr val="000000"/>
              </a:solidFill>
              <a:latin typeface="ＭＳ Ｐゴシック" panose="020B0600070205080204" pitchFamily="50" charset="-128"/>
              <a:ea typeface="+mn-ea"/>
            </a:rPr>
            <a:t>★貸金業協会の協会員は、本欄について記載</a:t>
          </a:r>
          <a:endParaRPr lang="en-US" altLang="ja-JP" sz="1000" b="0" i="0" u="none" strike="noStrike" baseline="0">
            <a:solidFill>
              <a:srgbClr val="000000"/>
            </a:solidFill>
            <a:latin typeface="ＭＳ Ｐゴシック" panose="020B0600070205080204" pitchFamily="50" charset="-128"/>
            <a:ea typeface="+mn-ea"/>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mn-ea"/>
            </a:rPr>
            <a:t>　　する必要はありません。</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 文中で改行する場合</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Alt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 ＋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Enter</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」キーを同時に押すと改行</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できます。</a:t>
          </a:r>
        </a:p>
      </xdr:txBody>
    </xdr:sp>
    <xdr:clientData fPrintsWithSheet="0"/>
  </xdr:twoCellAnchor>
  <xdr:twoCellAnchor>
    <xdr:from>
      <xdr:col>43</xdr:col>
      <xdr:colOff>19197</xdr:colOff>
      <xdr:row>247</xdr:row>
      <xdr:rowOff>31749</xdr:rowOff>
    </xdr:from>
    <xdr:to>
      <xdr:col>60</xdr:col>
      <xdr:colOff>128447</xdr:colOff>
      <xdr:row>254</xdr:row>
      <xdr:rowOff>129916</xdr:rowOff>
    </xdr:to>
    <xdr:sp macro="" textlink="">
      <xdr:nvSpPr>
        <xdr:cNvPr id="20" name="線吹き出し 2 (枠付き) 56">
          <a:extLst>
            <a:ext uri="{FF2B5EF4-FFF2-40B4-BE49-F238E27FC236}">
              <a16:creationId xmlns:a16="http://schemas.microsoft.com/office/drawing/2014/main" id="{7E1D19B3-97F4-4A8D-AD74-F5A5B1FD4384}"/>
            </a:ext>
          </a:extLst>
        </xdr:cNvPr>
        <xdr:cNvSpPr>
          <a:spLocks/>
        </xdr:cNvSpPr>
      </xdr:nvSpPr>
      <xdr:spPr bwMode="auto">
        <a:xfrm>
          <a:off x="6845447" y="67458166"/>
          <a:ext cx="2808000" cy="1728000"/>
        </a:xfrm>
        <a:prstGeom prst="borderCallout2">
          <a:avLst>
            <a:gd name="adj1" fmla="val 49329"/>
            <a:gd name="adj2" fmla="val -5"/>
            <a:gd name="adj3" fmla="val 48926"/>
            <a:gd name="adj4" fmla="val -3213"/>
            <a:gd name="adj5" fmla="val 49211"/>
            <a:gd name="adj6" fmla="val -21961"/>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mn-ea"/>
            </a:rPr>
            <a:t>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★研修の名称、目的、期間、対象者、実際に行っ</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た研修の内容を記載してください。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ja-JP" sz="1000" b="0" i="0" baseline="0">
              <a:effectLst/>
              <a:latin typeface="ＭＳ Ｐゴシック" panose="020B0600070205080204" pitchFamily="50" charset="-128"/>
              <a:ea typeface="ＭＳ Ｐゴシック" panose="020B0600070205080204" pitchFamily="50" charset="-128"/>
              <a:cs typeface="+mn-cs"/>
            </a:rPr>
            <a:t>協会で行った研修については、記載しないで</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　　</a:t>
          </a:r>
          <a:r>
            <a:rPr lang="ja-JP" altLang="ja-JP" sz="1000" b="0" i="0" baseline="0">
              <a:effectLst/>
              <a:latin typeface="ＭＳ Ｐゴシック" panose="020B0600070205080204" pitchFamily="50" charset="-128"/>
              <a:ea typeface="ＭＳ Ｐゴシック" panose="020B0600070205080204" pitchFamily="50" charset="-128"/>
              <a:cs typeface="+mn-cs"/>
            </a:rPr>
            <a:t>ください。</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 文中で改行する場合</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Alt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 ＋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Enter</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」キーを同時に押すと改行</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できます。</a:t>
          </a:r>
        </a:p>
      </xdr:txBody>
    </xdr:sp>
    <xdr:clientData fPrintsWithSheet="0"/>
  </xdr:twoCellAnchor>
  <xdr:twoCellAnchor>
    <xdr:from>
      <xdr:col>43</xdr:col>
      <xdr:colOff>19197</xdr:colOff>
      <xdr:row>262</xdr:row>
      <xdr:rowOff>158751</xdr:rowOff>
    </xdr:from>
    <xdr:to>
      <xdr:col>60</xdr:col>
      <xdr:colOff>128447</xdr:colOff>
      <xdr:row>271</xdr:row>
      <xdr:rowOff>79251</xdr:rowOff>
    </xdr:to>
    <xdr:sp macro="" textlink="">
      <xdr:nvSpPr>
        <xdr:cNvPr id="21" name="線吹き出し 2 (枠付き) 56">
          <a:extLst>
            <a:ext uri="{FF2B5EF4-FFF2-40B4-BE49-F238E27FC236}">
              <a16:creationId xmlns:a16="http://schemas.microsoft.com/office/drawing/2014/main" id="{68CA7B65-DFBD-42F4-9B66-A3E4ACEA05ED}"/>
            </a:ext>
          </a:extLst>
        </xdr:cNvPr>
        <xdr:cNvSpPr>
          <a:spLocks/>
        </xdr:cNvSpPr>
      </xdr:nvSpPr>
      <xdr:spPr bwMode="auto">
        <a:xfrm>
          <a:off x="6845447" y="71067084"/>
          <a:ext cx="2808000" cy="2016000"/>
        </a:xfrm>
        <a:prstGeom prst="borderCallout2">
          <a:avLst>
            <a:gd name="adj1" fmla="val 49329"/>
            <a:gd name="adj2" fmla="val -5"/>
            <a:gd name="adj3" fmla="val 48926"/>
            <a:gd name="adj4" fmla="val -3213"/>
            <a:gd name="adj5" fmla="val 49211"/>
            <a:gd name="adj6" fmla="val -21961"/>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mn-ea"/>
            </a:rPr>
            <a:t>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自社の監査部署で実施した業務監査だけでな</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く、外部によるものも含みます。但し、内部管理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の一環として行う「検査」などは含みません。</a:t>
          </a:r>
        </a:p>
        <a:p>
          <a:pPr algn="l" rtl="0">
            <a:lnSpc>
              <a:spcPts val="12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★業務監査の種類ごとに、監査期間、監査対象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部署、監査結果の概要、改善策を記載してくだ</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さい。</a:t>
          </a:r>
        </a:p>
        <a:p>
          <a:pPr algn="l"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 文中で改行する場合</a:t>
          </a: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Alt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 ＋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Enter</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」キーを同時に押すと改行</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できます。</a:t>
          </a:r>
        </a:p>
      </xdr:txBody>
    </xdr:sp>
    <xdr:clientData fPrintsWithSheet="0"/>
  </xdr:twoCellAnchor>
  <xdr:twoCellAnchor>
    <xdr:from>
      <xdr:col>43</xdr:col>
      <xdr:colOff>0</xdr:colOff>
      <xdr:row>128</xdr:row>
      <xdr:rowOff>285749</xdr:rowOff>
    </xdr:from>
    <xdr:to>
      <xdr:col>65</xdr:col>
      <xdr:colOff>95249</xdr:colOff>
      <xdr:row>134</xdr:row>
      <xdr:rowOff>23916</xdr:rowOff>
    </xdr:to>
    <xdr:sp macro="" textlink="">
      <xdr:nvSpPr>
        <xdr:cNvPr id="23" name="線吹き出し 2 (枠付き) 56">
          <a:extLst>
            <a:ext uri="{FF2B5EF4-FFF2-40B4-BE49-F238E27FC236}">
              <a16:creationId xmlns:a16="http://schemas.microsoft.com/office/drawing/2014/main" id="{613E03A9-F5B5-4098-A321-D07C201F916A}"/>
            </a:ext>
          </a:extLst>
        </xdr:cNvPr>
        <xdr:cNvSpPr>
          <a:spLocks/>
        </xdr:cNvSpPr>
      </xdr:nvSpPr>
      <xdr:spPr bwMode="auto">
        <a:xfrm>
          <a:off x="6826250" y="33834916"/>
          <a:ext cx="3587749" cy="1368000"/>
        </a:xfrm>
        <a:prstGeom prst="borderCallout2">
          <a:avLst>
            <a:gd name="adj1" fmla="val 15484"/>
            <a:gd name="adj2" fmla="val -73"/>
            <a:gd name="adj3" fmla="val -18814"/>
            <a:gd name="adj4" fmla="val -16962"/>
            <a:gd name="adj5" fmla="val 16956"/>
            <a:gd name="adj6" fmla="val -85605"/>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kumimoji="1" lang="ja-JP" altLang="en-US" sz="1000" b="0" i="0" baseline="0">
              <a:effectLst/>
              <a:latin typeface="ＭＳ Ｐゴシック" panose="020B0600070205080204" pitchFamily="50" charset="-128"/>
              <a:ea typeface="ＭＳ Ｐゴシック" panose="020B0600070205080204" pitchFamily="50" charset="-128"/>
              <a:cs typeface="+mn-cs"/>
            </a:rPr>
            <a:t>　●残高</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kumimoji="1" lang="ja-JP" altLang="en-US" sz="10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記載例については、当該ファイルの添付資料①</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（記載例および</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kumimoji="1" lang="ja-JP" altLang="en-US" sz="1000" b="0" i="0" baseline="0">
              <a:effectLst/>
              <a:latin typeface="ＭＳ Ｐゴシック" panose="020B0600070205080204" pitchFamily="50" charset="-128"/>
              <a:ea typeface="ＭＳ Ｐゴシック" panose="020B0600070205080204" pitchFamily="50" charset="-128"/>
              <a:cs typeface="+mn-cs"/>
            </a:rPr>
            <a:t>　　補足説明）、添付資料②（パターン別記載例）</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を参照ください。</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複数の物的担保が設定されているケース</a:t>
          </a:r>
          <a:r>
            <a:rPr kumimoji="1" lang="ja-JP" altLang="en-US" sz="1000" b="0" i="0" baseline="0">
              <a:effectLst/>
              <a:latin typeface="ＭＳ Ｐゴシック" panose="020B0600070205080204" pitchFamily="50" charset="-128"/>
              <a:ea typeface="+mn-ea"/>
              <a:cs typeface="+mn-cs"/>
            </a:rPr>
            <a:t>　</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l" rtl="0">
            <a:lnSpc>
              <a:spcPts val="1200"/>
            </a:lnSpc>
            <a:defRPr sz="1000"/>
          </a:pPr>
          <a:r>
            <a:rPr kumimoji="1" lang="ja-JP" altLang="en-US" sz="10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物的担保と人的担保（保証）の両方が設定されているケース</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l" rtl="0">
            <a:lnSpc>
              <a:spcPts val="1200"/>
            </a:lnSpc>
            <a:defRPr sz="1000"/>
          </a:pPr>
          <a:r>
            <a:rPr kumimoji="1" lang="ja-JP" altLang="en-US" sz="10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手形割引のケース</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43</xdr:col>
      <xdr:colOff>9525</xdr:colOff>
      <xdr:row>136</xdr:row>
      <xdr:rowOff>149225</xdr:rowOff>
    </xdr:from>
    <xdr:to>
      <xdr:col>65</xdr:col>
      <xdr:colOff>104774</xdr:colOff>
      <xdr:row>141</xdr:row>
      <xdr:rowOff>86308</xdr:rowOff>
    </xdr:to>
    <xdr:sp macro="" textlink="">
      <xdr:nvSpPr>
        <xdr:cNvPr id="24" name="線吹き出し 2 (枠付き) 56">
          <a:extLst>
            <a:ext uri="{FF2B5EF4-FFF2-40B4-BE49-F238E27FC236}">
              <a16:creationId xmlns:a16="http://schemas.microsoft.com/office/drawing/2014/main" id="{9259461B-2A40-4965-9F6A-2AE70FFA1EAF}"/>
            </a:ext>
          </a:extLst>
        </xdr:cNvPr>
        <xdr:cNvSpPr>
          <a:spLocks/>
        </xdr:cNvSpPr>
      </xdr:nvSpPr>
      <xdr:spPr bwMode="auto">
        <a:xfrm>
          <a:off x="6962775" y="35829875"/>
          <a:ext cx="3657599" cy="1270583"/>
        </a:xfrm>
        <a:prstGeom prst="borderCallout2">
          <a:avLst>
            <a:gd name="adj1" fmla="val 47331"/>
            <a:gd name="adj2" fmla="val -368"/>
            <a:gd name="adj3" fmla="val 45699"/>
            <a:gd name="adj4" fmla="val -443"/>
            <a:gd name="adj5" fmla="val -130837"/>
            <a:gd name="adj6" fmla="val -23605"/>
          </a:avLst>
        </a:prstGeom>
        <a:gradFill rotWithShape="0">
          <a:gsLst>
            <a:gs pos="0">
              <a:srgbClr val="DAFDA7"/>
            </a:gs>
            <a:gs pos="35001">
              <a:srgbClr val="E4FDC2"/>
            </a:gs>
            <a:gs pos="100000">
              <a:srgbClr val="F5FFE6"/>
            </a:gs>
          </a:gsLst>
          <a:lin ang="16200000" scaled="1"/>
        </a:gradFill>
        <a:ln w="19050" algn="ctr">
          <a:solidFill>
            <a:schemeClr val="accent2"/>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kumimoji="1" lang="ja-JP" altLang="en-US" sz="1000" b="0" i="0" baseline="0">
              <a:effectLst/>
              <a:latin typeface="ＭＳ Ｐゴシック" panose="020B0600070205080204" pitchFamily="50" charset="-128"/>
              <a:ea typeface="+mn-ea"/>
              <a:cs typeface="+mn-cs"/>
            </a:rPr>
            <a:t>　●構成割合</a:t>
          </a:r>
          <a:endParaRPr kumimoji="1" lang="en-US" altLang="ja-JP" sz="1000" b="0" i="0" baseline="0">
            <a:effectLst/>
            <a:latin typeface="ＭＳ Ｐゴシック" panose="020B0600070205080204" pitchFamily="50" charset="-128"/>
            <a:ea typeface="+mn-ea"/>
            <a:cs typeface="+mn-cs"/>
          </a:endParaRPr>
        </a:p>
        <a:p>
          <a:pPr rtl="0"/>
          <a:r>
            <a:rPr kumimoji="1" lang="ja-JP" altLang="en-US" sz="1000" b="0" i="0" baseline="0">
              <a:effectLst/>
              <a:latin typeface="ＭＳ Ｐゴシック" panose="020B0600070205080204" pitchFamily="50" charset="-128"/>
              <a:ea typeface="+mn-ea"/>
              <a:cs typeface="+mn-cs"/>
            </a:rPr>
            <a:t>　　</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原則、自動計算になっています。</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rtl="0"/>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「合計」欄が１００％でない場合、「薄紫色」になっています。</a:t>
          </a: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その場合は、構成割合の数値が大きな項目を増減して</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微調整してください。</a:t>
          </a:r>
        </a:p>
      </xdr:txBody>
    </xdr:sp>
    <xdr:clientData fPrintsWithSheet="0"/>
  </xdr:twoCellAnchor>
  <xdr:twoCellAnchor>
    <xdr:from>
      <xdr:col>43</xdr:col>
      <xdr:colOff>10583</xdr:colOff>
      <xdr:row>212</xdr:row>
      <xdr:rowOff>158750</xdr:rowOff>
    </xdr:from>
    <xdr:to>
      <xdr:col>53</xdr:col>
      <xdr:colOff>115083</xdr:colOff>
      <xdr:row>214</xdr:row>
      <xdr:rowOff>12916</xdr:rowOff>
    </xdr:to>
    <xdr:sp macro="" textlink="">
      <xdr:nvSpPr>
        <xdr:cNvPr id="25" name="線吹き出し 2 (枠付き) 61">
          <a:extLst>
            <a:ext uri="{FF2B5EF4-FFF2-40B4-BE49-F238E27FC236}">
              <a16:creationId xmlns:a16="http://schemas.microsoft.com/office/drawing/2014/main" id="{D45C0B68-507B-4468-A422-4F1CDDA0A1CE}"/>
            </a:ext>
          </a:extLst>
        </xdr:cNvPr>
        <xdr:cNvSpPr>
          <a:spLocks/>
        </xdr:cNvSpPr>
      </xdr:nvSpPr>
      <xdr:spPr bwMode="auto">
        <a:xfrm>
          <a:off x="6836833" y="57827333"/>
          <a:ext cx="1692000" cy="468000"/>
        </a:xfrm>
        <a:prstGeom prst="borderCallout2">
          <a:avLst>
            <a:gd name="adj1" fmla="val 37797"/>
            <a:gd name="adj2" fmla="val 197"/>
            <a:gd name="adj3" fmla="val 42401"/>
            <a:gd name="adj4" fmla="val -1539"/>
            <a:gd name="adj5" fmla="val 39958"/>
            <a:gd name="adj6" fmla="val -37207"/>
          </a:avLst>
        </a:prstGeom>
        <a:gradFill rotWithShape="0">
          <a:gsLst>
            <a:gs pos="0">
              <a:srgbClr val="DAFDA7"/>
            </a:gs>
            <a:gs pos="35001">
              <a:srgbClr val="E4FDC2"/>
            </a:gs>
            <a:gs pos="100000">
              <a:srgbClr val="F5FFE6"/>
            </a:gs>
          </a:gsLst>
          <a:lin ang="16200000" scaled="1"/>
        </a:gradFill>
        <a:ln w="19050" algn="ctr">
          <a:solidFill>
            <a:schemeClr val="accent5">
              <a:lumMod val="75000"/>
            </a:schemeClr>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◆合計</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自動計算になっています</a:t>
          </a:r>
          <a:endPar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0</xdr:colOff>
      <xdr:row>70</xdr:row>
      <xdr:rowOff>171450</xdr:rowOff>
    </xdr:from>
    <xdr:to>
      <xdr:col>28</xdr:col>
      <xdr:colOff>104775</xdr:colOff>
      <xdr:row>73</xdr:row>
      <xdr:rowOff>76200</xdr:rowOff>
    </xdr:to>
    <xdr:grpSp>
      <xdr:nvGrpSpPr>
        <xdr:cNvPr id="27" name="Group 10">
          <a:extLst>
            <a:ext uri="{FF2B5EF4-FFF2-40B4-BE49-F238E27FC236}">
              <a16:creationId xmlns:a16="http://schemas.microsoft.com/office/drawing/2014/main" id="{A2C770BB-8082-4816-8E94-3A4FCB0B396E}"/>
            </a:ext>
          </a:extLst>
        </xdr:cNvPr>
        <xdr:cNvGrpSpPr>
          <a:grpSpLocks/>
        </xdr:cNvGrpSpPr>
      </xdr:nvGrpSpPr>
      <xdr:grpSpPr bwMode="auto">
        <a:xfrm>
          <a:off x="2428875" y="17792700"/>
          <a:ext cx="2209800" cy="590550"/>
          <a:chOff x="229" y="123"/>
          <a:chExt cx="205" cy="43"/>
        </a:xfrm>
      </xdr:grpSpPr>
      <xdr:sp macro="" textlink="">
        <xdr:nvSpPr>
          <xdr:cNvPr id="28" name="Freeform 11">
            <a:extLst>
              <a:ext uri="{FF2B5EF4-FFF2-40B4-BE49-F238E27FC236}">
                <a16:creationId xmlns:a16="http://schemas.microsoft.com/office/drawing/2014/main" id="{61FAA8D6-51F9-217B-C968-EE1EF4724B6D}"/>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12">
            <a:extLst>
              <a:ext uri="{FF2B5EF4-FFF2-40B4-BE49-F238E27FC236}">
                <a16:creationId xmlns:a16="http://schemas.microsoft.com/office/drawing/2014/main" id="{D63AF377-FC71-B8EA-5F74-52F6C2E0C36E}"/>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43</xdr:col>
      <xdr:colOff>0</xdr:colOff>
      <xdr:row>122</xdr:row>
      <xdr:rowOff>19051</xdr:rowOff>
    </xdr:from>
    <xdr:to>
      <xdr:col>56</xdr:col>
      <xdr:colOff>28575</xdr:colOff>
      <xdr:row>123</xdr:row>
      <xdr:rowOff>142876</xdr:rowOff>
    </xdr:to>
    <xdr:sp macro="" textlink="">
      <xdr:nvSpPr>
        <xdr:cNvPr id="17" name="線吹き出し 2 (枠付き) 66">
          <a:extLst>
            <a:ext uri="{FF2B5EF4-FFF2-40B4-BE49-F238E27FC236}">
              <a16:creationId xmlns:a16="http://schemas.microsoft.com/office/drawing/2014/main" id="{D9738B2D-5567-4A99-9E72-3AA01549F1F8}"/>
            </a:ext>
          </a:extLst>
        </xdr:cNvPr>
        <xdr:cNvSpPr>
          <a:spLocks/>
        </xdr:cNvSpPr>
      </xdr:nvSpPr>
      <xdr:spPr bwMode="auto">
        <a:xfrm>
          <a:off x="6953250" y="32118301"/>
          <a:ext cx="2133600" cy="457200"/>
        </a:xfrm>
        <a:prstGeom prst="borderCallout2">
          <a:avLst>
            <a:gd name="adj1" fmla="val 23562"/>
            <a:gd name="adj2" fmla="val -15172"/>
            <a:gd name="adj3" fmla="val 22857"/>
            <a:gd name="adj4" fmla="val -623"/>
            <a:gd name="adj5" fmla="val 24891"/>
            <a:gd name="adj6" fmla="val -919"/>
          </a:avLst>
        </a:prstGeom>
        <a:gradFill rotWithShape="0">
          <a:gsLst>
            <a:gs pos="0">
              <a:srgbClr val="DAFDA7"/>
            </a:gs>
            <a:gs pos="35001">
              <a:srgbClr val="E4FDC2"/>
            </a:gs>
            <a:gs pos="100000">
              <a:srgbClr val="F5FFE6"/>
            </a:gs>
          </a:gsLst>
          <a:lin ang="16200000" scaled="1"/>
        </a:gradFill>
        <a:ln w="19050" algn="ctr">
          <a:solidFill>
            <a:srgbClr val="17375E"/>
          </a:solidFill>
          <a:miter lim="800000"/>
          <a:headEnd type="arrow" w="med" len="med"/>
          <a:tailEnd/>
        </a:ln>
        <a:effectLst>
          <a:outerShdw blurRad="50800" dist="38100" dir="2700000" algn="tl" rotWithShape="0">
            <a:srgbClr val="000000">
              <a:alpha val="39999"/>
            </a:srgbClr>
          </a:outerShdw>
        </a:effectLst>
      </xdr:spPr>
      <xdr:txBody>
        <a:bodyPr vertOverflow="clip" wrap="square" lIns="36000" tIns="45720" rIns="36000" bIns="4572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3366"/>
              </a:solidFill>
              <a:effectLst/>
              <a:uLnTx/>
              <a:uFillTx/>
              <a:latin typeface="ＭＳ ゴシック"/>
              <a:ea typeface="ＭＳ ゴシック"/>
            </a:rPr>
            <a:t>「関係会社向」貸付けの範囲は？</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3366"/>
              </a:solidFill>
              <a:effectLst/>
              <a:uLnTx/>
              <a:uFillTx/>
              <a:latin typeface="ＭＳ ゴシック"/>
              <a:ea typeface="ＭＳ ゴシック"/>
            </a:rPr>
            <a:t>（ここをクリックして下さい。）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44</xdr:col>
      <xdr:colOff>76200</xdr:colOff>
      <xdr:row>134</xdr:row>
      <xdr:rowOff>133350</xdr:rowOff>
    </xdr:from>
    <xdr:to>
      <xdr:col>53</xdr:col>
      <xdr:colOff>142875</xdr:colOff>
      <xdr:row>136</xdr:row>
      <xdr:rowOff>9525</xdr:rowOff>
    </xdr:to>
    <xdr:sp macro="" textlink="">
      <xdr:nvSpPr>
        <xdr:cNvPr id="33" name="線吹き出し 2 (枠付き) 66">
          <a:extLst>
            <a:ext uri="{FF2B5EF4-FFF2-40B4-BE49-F238E27FC236}">
              <a16:creationId xmlns:a16="http://schemas.microsoft.com/office/drawing/2014/main" id="{5A294FAC-5A1A-4863-80B2-E76E8E333EBD}"/>
            </a:ext>
          </a:extLst>
        </xdr:cNvPr>
        <xdr:cNvSpPr>
          <a:spLocks/>
        </xdr:cNvSpPr>
      </xdr:nvSpPr>
      <xdr:spPr bwMode="auto">
        <a:xfrm>
          <a:off x="7191375" y="35280600"/>
          <a:ext cx="1524000" cy="409575"/>
        </a:xfrm>
        <a:prstGeom prst="roundRect">
          <a:avLst/>
        </a:prstGeom>
        <a:gradFill rotWithShape="0">
          <a:gsLst>
            <a:gs pos="0">
              <a:srgbClr val="DAFDA7"/>
            </a:gs>
            <a:gs pos="35001">
              <a:srgbClr val="E4FDC2"/>
            </a:gs>
            <a:gs pos="100000">
              <a:srgbClr val="F5FFE6"/>
            </a:gs>
          </a:gsLst>
          <a:lin ang="16200000" scaled="1"/>
        </a:gradFill>
        <a:ln w="19050" algn="ctr">
          <a:solidFill>
            <a:srgbClr val="17375E"/>
          </a:solidFill>
          <a:miter lim="800000"/>
          <a:headEnd type="arrow" w="med" len="med"/>
          <a:tailEnd/>
        </a:ln>
        <a:effectLst>
          <a:outerShdw blurRad="50800" dist="38100" dir="2700000" algn="tl" rotWithShape="0">
            <a:srgbClr val="000000">
              <a:alpha val="39999"/>
            </a:srgbClr>
          </a:outerShdw>
        </a:effectLst>
      </xdr:spPr>
      <xdr:txBody>
        <a:bodyPr vertOverflow="clip" wrap="square" lIns="36000" tIns="45720" rIns="36000" bIns="4572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rPr>
            <a:t>添付資料①</a:t>
          </a:r>
          <a:r>
            <a:rPr kumimoji="0" lang="ja-JP" altLang="en-US" sz="1000" b="0" i="0" u="none" strike="noStrike" kern="0" cap="none" spc="0" normalizeH="0" baseline="0" noProof="0">
              <a:ln>
                <a:noFill/>
              </a:ln>
              <a:solidFill>
                <a:sysClr val="windowText" lastClr="000000"/>
              </a:solidFill>
              <a:effectLst/>
              <a:uLnTx/>
              <a:uFillTx/>
            </a:rPr>
            <a:t>へジャンプ</a:t>
          </a:r>
        </a:p>
      </xdr:txBody>
    </xdr:sp>
    <xdr:clientData fPrintsWithSheet="0"/>
  </xdr:twoCellAnchor>
  <xdr:twoCellAnchor>
    <xdr:from>
      <xdr:col>54</xdr:col>
      <xdr:colOff>76200</xdr:colOff>
      <xdr:row>134</xdr:row>
      <xdr:rowOff>133350</xdr:rowOff>
    </xdr:from>
    <xdr:to>
      <xdr:col>63</xdr:col>
      <xdr:colOff>142875</xdr:colOff>
      <xdr:row>136</xdr:row>
      <xdr:rowOff>9525</xdr:rowOff>
    </xdr:to>
    <xdr:sp macro="" textlink="">
      <xdr:nvSpPr>
        <xdr:cNvPr id="43" name="線吹き出し 2 (枠付き) 66">
          <a:extLst>
            <a:ext uri="{FF2B5EF4-FFF2-40B4-BE49-F238E27FC236}">
              <a16:creationId xmlns:a16="http://schemas.microsoft.com/office/drawing/2014/main" id="{BC1FB15C-F601-4EDB-9883-539800E1584C}"/>
            </a:ext>
          </a:extLst>
        </xdr:cNvPr>
        <xdr:cNvSpPr>
          <a:spLocks/>
        </xdr:cNvSpPr>
      </xdr:nvSpPr>
      <xdr:spPr bwMode="auto">
        <a:xfrm>
          <a:off x="8810625" y="35280600"/>
          <a:ext cx="1524000" cy="409575"/>
        </a:xfrm>
        <a:prstGeom prst="roundRect">
          <a:avLst/>
        </a:prstGeom>
        <a:gradFill rotWithShape="0">
          <a:gsLst>
            <a:gs pos="0">
              <a:srgbClr val="DAFDA7"/>
            </a:gs>
            <a:gs pos="35001">
              <a:srgbClr val="E4FDC2"/>
            </a:gs>
            <a:gs pos="100000">
              <a:srgbClr val="F5FFE6"/>
            </a:gs>
          </a:gsLst>
          <a:lin ang="16200000" scaled="1"/>
        </a:gradFill>
        <a:ln w="19050" algn="ctr">
          <a:solidFill>
            <a:srgbClr val="17375E"/>
          </a:solidFill>
          <a:miter lim="800000"/>
          <a:headEnd type="arrow" w="med" len="med"/>
          <a:tailEnd/>
        </a:ln>
        <a:effectLst>
          <a:outerShdw blurRad="50800" dist="38100" dir="2700000" algn="tl" rotWithShape="0">
            <a:srgbClr val="000000">
              <a:alpha val="39999"/>
            </a:srgbClr>
          </a:outerShdw>
        </a:effectLst>
      </xdr:spPr>
      <xdr:txBody>
        <a:bodyPr vertOverflow="clip" wrap="square" lIns="36000" tIns="45720" rIns="36000" bIns="4572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rPr>
            <a:t>添付資料②</a:t>
          </a:r>
          <a:r>
            <a:rPr kumimoji="0" lang="ja-JP" altLang="en-US" sz="1000" b="0" i="0" u="none" strike="noStrike" kern="0" cap="none" spc="0" normalizeH="0" baseline="0" noProof="0">
              <a:ln>
                <a:noFill/>
              </a:ln>
              <a:solidFill>
                <a:sysClr val="windowText" lastClr="000000"/>
              </a:solidFill>
              <a:effectLst/>
              <a:uLnTx/>
              <a:uFillTx/>
            </a:rPr>
            <a:t>へジャンプ</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DAFDA7"/>
            </a:gs>
            <a:gs pos="35001">
              <a:srgbClr val="E4FDC2"/>
            </a:gs>
            <a:gs pos="100000">
              <a:srgbClr val="F5FFE6"/>
            </a:gs>
          </a:gsLst>
          <a:lin ang="16200000" scaled="1"/>
        </a:gradFill>
        <a:ln w="19050" algn="ctr">
          <a:solidFill>
            <a:srgbClr val="17375E"/>
          </a:solidFill>
          <a:miter lim="800000"/>
          <a:headEnd type="arrow" w="med" len="med"/>
          <a:tailEnd/>
        </a:ln>
        <a:effectLst>
          <a:outerShdw blurRad="50800" dist="38100" dir="2700000" algn="tl" rotWithShape="0">
            <a:srgbClr val="000000">
              <a:alpha val="39999"/>
            </a:srgbClr>
          </a:outerShdw>
        </a:effectLst>
      </a:spPr>
      <a:bodyPr vertOverflow="clip" wrap="square" lIns="36000" tIns="45720" rIns="36000" bIns="45720" anchor="t" upright="1"/>
      <a:lstStyle>
        <a:defPPr marL="0" marR="0" indent="0" algn="ctr" defTabSz="914400" rtl="0" eaLnBrk="1" fontAlgn="auto" latinLnBrk="0" hangingPunct="1">
          <a:lnSpc>
            <a:spcPts val="1100"/>
          </a:lnSpc>
          <a:spcBef>
            <a:spcPts val="0"/>
          </a:spcBef>
          <a:spcAft>
            <a:spcPts val="0"/>
          </a:spcAft>
          <a:buClrTx/>
          <a:buSzTx/>
          <a:buFontTx/>
          <a:buNone/>
          <a:tabLst/>
          <a:defRPr kumimoji="0" sz="1000" b="0" i="0" u="none" strike="noStrike" kern="0" cap="none" spc="0" normalizeH="0" baseline="0" noProof="0">
            <a:ln>
              <a:noFill/>
            </a:ln>
            <a:solidFill>
              <a:srgbClr val="003366"/>
            </a:solidFill>
            <a:effectLst/>
            <a:uLnTx/>
            <a:uFillTx/>
            <a:latin typeface="ＭＳ ゴシック"/>
            <a:ea typeface="ＭＳ ゴシック"/>
          </a:defRPr>
        </a:defPPr>
      </a:lstStyle>
    </a:spDef>
    <a:ln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BE54"/>
  <sheetViews>
    <sheetView showGridLines="0" view="pageBreakPreview" zoomScaleSheetLayoutView="100" workbookViewId="0">
      <selection sqref="A1:AA1"/>
    </sheetView>
  </sheetViews>
  <sheetFormatPr defaultColWidth="9.140625" defaultRowHeight="13.5" x14ac:dyDescent="0.15"/>
  <cols>
    <col min="1" max="1" width="5.28515625" style="156" customWidth="1"/>
    <col min="2" max="27" width="3.5703125" style="155" customWidth="1"/>
    <col min="28" max="28" width="7" style="155" customWidth="1"/>
    <col min="29" max="29" width="3" style="155" customWidth="1"/>
    <col min="30" max="62" width="3.7109375" style="155" customWidth="1"/>
    <col min="63" max="16384" width="9.140625" style="155"/>
  </cols>
  <sheetData>
    <row r="1" spans="1:28" ht="33" customHeight="1" x14ac:dyDescent="0.15">
      <c r="A1" s="201" t="s">
        <v>322</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154"/>
    </row>
    <row r="2" spans="1:28" ht="25.5" customHeight="1" x14ac:dyDescent="0.15">
      <c r="X2" s="202" t="s">
        <v>323</v>
      </c>
      <c r="Y2" s="202"/>
      <c r="Z2" s="202"/>
      <c r="AA2" s="202"/>
      <c r="AB2" s="157"/>
    </row>
    <row r="3" spans="1:28" ht="46.5" customHeight="1" x14ac:dyDescent="0.15">
      <c r="A3" s="199" t="s">
        <v>324</v>
      </c>
      <c r="B3" s="200" t="s">
        <v>325</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160"/>
    </row>
    <row r="4" spans="1:28" s="162" customFormat="1" ht="47.25" customHeight="1" x14ac:dyDescent="0.15">
      <c r="A4" s="199"/>
      <c r="B4" s="161" t="s">
        <v>326</v>
      </c>
      <c r="C4" s="200" t="s">
        <v>327</v>
      </c>
      <c r="D4" s="200"/>
      <c r="E4" s="200"/>
      <c r="F4" s="200"/>
      <c r="G4" s="200"/>
      <c r="H4" s="200"/>
      <c r="I4" s="200"/>
      <c r="J4" s="200"/>
      <c r="K4" s="200"/>
      <c r="L4" s="200"/>
      <c r="M4" s="200"/>
      <c r="N4" s="200"/>
      <c r="O4" s="200"/>
      <c r="P4" s="200"/>
      <c r="Q4" s="200"/>
      <c r="R4" s="200"/>
      <c r="S4" s="200"/>
      <c r="T4" s="200"/>
      <c r="U4" s="200"/>
      <c r="V4" s="200"/>
      <c r="W4" s="200"/>
      <c r="X4" s="200"/>
      <c r="Y4" s="200"/>
      <c r="Z4" s="200"/>
      <c r="AA4" s="200"/>
      <c r="AB4" s="160"/>
    </row>
    <row r="5" spans="1:28" s="162" customFormat="1" ht="33.75" customHeight="1" x14ac:dyDescent="0.15">
      <c r="A5" s="199"/>
      <c r="B5" s="161" t="s">
        <v>326</v>
      </c>
      <c r="C5" s="200" t="s">
        <v>328</v>
      </c>
      <c r="D5" s="200"/>
      <c r="E5" s="200"/>
      <c r="F5" s="200"/>
      <c r="G5" s="200"/>
      <c r="H5" s="200"/>
      <c r="I5" s="200"/>
      <c r="J5" s="200"/>
      <c r="K5" s="200"/>
      <c r="L5" s="200"/>
      <c r="M5" s="200"/>
      <c r="N5" s="200"/>
      <c r="O5" s="200"/>
      <c r="P5" s="200"/>
      <c r="Q5" s="200"/>
      <c r="R5" s="200"/>
      <c r="S5" s="200"/>
      <c r="T5" s="200"/>
      <c r="U5" s="200"/>
      <c r="V5" s="200"/>
      <c r="W5" s="200"/>
      <c r="X5" s="200"/>
      <c r="Y5" s="200"/>
      <c r="Z5" s="200"/>
      <c r="AA5" s="200"/>
      <c r="AB5" s="160"/>
    </row>
    <row r="6" spans="1:28" s="162" customFormat="1" ht="24.75" customHeight="1" x14ac:dyDescent="0.15">
      <c r="A6" s="199"/>
      <c r="B6" s="161"/>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60"/>
    </row>
    <row r="7" spans="1:28" s="162" customFormat="1" ht="33.75" customHeight="1" x14ac:dyDescent="0.15">
      <c r="A7" s="199" t="s">
        <v>329</v>
      </c>
      <c r="B7" s="200" t="s">
        <v>330</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160"/>
    </row>
    <row r="8" spans="1:28" s="162" customFormat="1" ht="33.75" customHeight="1" x14ac:dyDescent="0.15">
      <c r="A8" s="158"/>
      <c r="B8" s="161" t="s">
        <v>326</v>
      </c>
      <c r="C8" s="200" t="s">
        <v>331</v>
      </c>
      <c r="D8" s="200"/>
      <c r="E8" s="200"/>
      <c r="F8" s="200"/>
      <c r="G8" s="200"/>
      <c r="H8" s="200"/>
      <c r="I8" s="200"/>
      <c r="J8" s="200"/>
      <c r="K8" s="200"/>
      <c r="L8" s="200"/>
      <c r="M8" s="200"/>
      <c r="N8" s="200"/>
      <c r="O8" s="200"/>
      <c r="P8" s="200"/>
      <c r="Q8" s="200"/>
      <c r="R8" s="200"/>
      <c r="S8" s="200"/>
      <c r="T8" s="200"/>
      <c r="U8" s="200"/>
      <c r="V8" s="200"/>
      <c r="W8" s="200"/>
      <c r="X8" s="200"/>
      <c r="Y8" s="200"/>
      <c r="Z8" s="200"/>
      <c r="AA8" s="200"/>
      <c r="AB8" s="160"/>
    </row>
    <row r="9" spans="1:28" s="162" customFormat="1" ht="33.75" customHeight="1" x14ac:dyDescent="0.15">
      <c r="A9" s="158"/>
      <c r="B9" s="161" t="s">
        <v>326</v>
      </c>
      <c r="C9" s="200" t="s">
        <v>332</v>
      </c>
      <c r="D9" s="200"/>
      <c r="E9" s="200"/>
      <c r="F9" s="200"/>
      <c r="G9" s="200"/>
      <c r="H9" s="200"/>
      <c r="I9" s="200"/>
      <c r="J9" s="200"/>
      <c r="K9" s="200"/>
      <c r="L9" s="200"/>
      <c r="M9" s="200"/>
      <c r="N9" s="200"/>
      <c r="O9" s="200"/>
      <c r="P9" s="200"/>
      <c r="Q9" s="200"/>
      <c r="R9" s="200"/>
      <c r="S9" s="200"/>
      <c r="T9" s="200"/>
      <c r="U9" s="200"/>
      <c r="V9" s="200"/>
      <c r="W9" s="200"/>
      <c r="X9" s="200"/>
      <c r="Y9" s="200"/>
      <c r="Z9" s="200"/>
      <c r="AA9" s="200"/>
      <c r="AB9" s="160"/>
    </row>
    <row r="10" spans="1:28" s="162" customFormat="1" ht="24.75" customHeight="1" x14ac:dyDescent="0.15">
      <c r="A10" s="158"/>
      <c r="B10" s="16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row>
    <row r="11" spans="1:28" ht="22.5" customHeight="1" x14ac:dyDescent="0.15">
      <c r="A11" s="163"/>
      <c r="B11" s="204" t="s">
        <v>333</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164"/>
    </row>
    <row r="12" spans="1:28" ht="22.5" customHeight="1" x14ac:dyDescent="0.15">
      <c r="A12" s="163"/>
      <c r="C12" s="165" t="s">
        <v>334</v>
      </c>
      <c r="D12" s="166"/>
      <c r="E12" s="166"/>
      <c r="F12" s="166"/>
      <c r="G12" s="166"/>
      <c r="H12" s="166"/>
      <c r="I12" s="166"/>
      <c r="J12" s="166"/>
      <c r="K12" s="166"/>
      <c r="L12" s="166"/>
      <c r="M12" s="166"/>
      <c r="N12" s="166"/>
      <c r="O12" s="166"/>
      <c r="P12" s="166"/>
    </row>
    <row r="13" spans="1:28" ht="22.5" customHeight="1" x14ac:dyDescent="0.15">
      <c r="A13" s="163"/>
      <c r="D13" s="166" t="s">
        <v>335</v>
      </c>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row>
    <row r="14" spans="1:28" ht="22.5" customHeight="1" x14ac:dyDescent="0.15">
      <c r="A14" s="163"/>
      <c r="D14" s="166" t="s">
        <v>336</v>
      </c>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row>
    <row r="15" spans="1:28" ht="22.5" customHeight="1" x14ac:dyDescent="0.15">
      <c r="A15" s="163"/>
      <c r="D15" s="166" t="s">
        <v>337</v>
      </c>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row>
    <row r="16" spans="1:28" ht="22.5" customHeight="1" x14ac:dyDescent="0.15">
      <c r="A16" s="163"/>
      <c r="C16" s="165" t="s">
        <v>338</v>
      </c>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row>
    <row r="17" spans="1:57" ht="22.5" customHeight="1" x14ac:dyDescent="0.15">
      <c r="A17" s="163"/>
      <c r="D17" s="166" t="s">
        <v>339</v>
      </c>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row>
    <row r="18" spans="1:57" ht="22.5" customHeight="1" x14ac:dyDescent="0.15">
      <c r="A18" s="163"/>
      <c r="D18" s="166" t="s">
        <v>336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row>
    <row r="19" spans="1:57" ht="23.25" customHeight="1" x14ac:dyDescent="0.15">
      <c r="A19" s="158"/>
      <c r="Q19" s="166"/>
      <c r="R19" s="166"/>
      <c r="S19" s="166"/>
      <c r="T19" s="166"/>
      <c r="U19" s="166"/>
      <c r="V19" s="166"/>
      <c r="W19" s="166"/>
      <c r="X19" s="166"/>
      <c r="Y19" s="166"/>
      <c r="Z19" s="166"/>
      <c r="AA19" s="166"/>
      <c r="AB19" s="166"/>
    </row>
    <row r="20" spans="1:57" ht="23.25" customHeight="1" x14ac:dyDescent="0.15">
      <c r="A20" s="163"/>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row>
    <row r="21" spans="1:57" ht="23.25" customHeight="1" x14ac:dyDescent="0.15">
      <c r="A21" s="155"/>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E21" s="205"/>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row>
    <row r="22" spans="1:57" ht="23.25" customHeight="1" x14ac:dyDescent="0.15">
      <c r="A22" s="163"/>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row>
    <row r="23" spans="1:57" ht="23.25" customHeight="1" x14ac:dyDescent="0.15">
      <c r="A23" s="163"/>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6"/>
    </row>
    <row r="24" spans="1:57" ht="23.25" customHeight="1" x14ac:dyDescent="0.15">
      <c r="A24" s="158"/>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row>
    <row r="25" spans="1:57" x14ac:dyDescent="0.15">
      <c r="A25" s="16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row>
    <row r="26" spans="1:57" x14ac:dyDescent="0.15">
      <c r="A26" s="16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row>
    <row r="27" spans="1:57" x14ac:dyDescent="0.15">
      <c r="A27" s="16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row>
    <row r="28" spans="1:57" x14ac:dyDescent="0.15">
      <c r="A28" s="16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row>
    <row r="29" spans="1:57" x14ac:dyDescent="0.15">
      <c r="A29" s="16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row>
    <row r="30" spans="1:57" x14ac:dyDescent="0.15">
      <c r="A30" s="16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row>
    <row r="31" spans="1:57" x14ac:dyDescent="0.15">
      <c r="A31" s="16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row>
    <row r="32" spans="1:57" x14ac:dyDescent="0.15">
      <c r="A32" s="16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row>
    <row r="33" spans="1:28" x14ac:dyDescent="0.15">
      <c r="A33" s="16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row>
    <row r="34" spans="1:28" x14ac:dyDescent="0.15">
      <c r="A34" s="16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row>
    <row r="35" spans="1:28" x14ac:dyDescent="0.15">
      <c r="A35" s="16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row>
    <row r="36" spans="1:28" x14ac:dyDescent="0.15">
      <c r="A36" s="16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row>
    <row r="37" spans="1:28" x14ac:dyDescent="0.15">
      <c r="A37" s="16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row>
    <row r="38" spans="1:28" x14ac:dyDescent="0.15">
      <c r="A38" s="16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row>
    <row r="39" spans="1:28" x14ac:dyDescent="0.15">
      <c r="A39" s="16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row>
    <row r="40" spans="1:28" x14ac:dyDescent="0.15">
      <c r="A40" s="16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row>
    <row r="41" spans="1:28" x14ac:dyDescent="0.15">
      <c r="A41" s="16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row>
    <row r="42" spans="1:28" x14ac:dyDescent="0.15">
      <c r="A42" s="16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row>
    <row r="43" spans="1:28" x14ac:dyDescent="0.15">
      <c r="A43" s="16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row>
    <row r="44" spans="1:28" x14ac:dyDescent="0.15">
      <c r="A44" s="16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row>
    <row r="45" spans="1:28" x14ac:dyDescent="0.15">
      <c r="A45" s="16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row>
    <row r="46" spans="1:28" x14ac:dyDescent="0.15">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row>
    <row r="47" spans="1:28" x14ac:dyDescent="0.15">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row>
    <row r="48" spans="1:28" x14ac:dyDescent="0.15">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row>
    <row r="49" spans="2:25" x14ac:dyDescent="0.15">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row>
    <row r="50" spans="2:25" x14ac:dyDescent="0.15">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row>
    <row r="51" spans="2:25" x14ac:dyDescent="0.15">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row>
    <row r="52" spans="2:25" x14ac:dyDescent="0.15">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row>
    <row r="53" spans="2:25" x14ac:dyDescent="0.15">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row>
    <row r="54" spans="2:25" x14ac:dyDescent="0.15">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row>
  </sheetData>
  <sheetProtection formatCells="0"/>
  <mergeCells count="40">
    <mergeCell ref="B51:Y51"/>
    <mergeCell ref="B52:Y52"/>
    <mergeCell ref="B53:Y53"/>
    <mergeCell ref="B54:Y54"/>
    <mergeCell ref="B45:AB45"/>
    <mergeCell ref="B46:AB46"/>
    <mergeCell ref="B47:Y47"/>
    <mergeCell ref="B48:Y48"/>
    <mergeCell ref="B49:Y49"/>
    <mergeCell ref="B50:Y50"/>
    <mergeCell ref="B44:AB44"/>
    <mergeCell ref="B33:AB33"/>
    <mergeCell ref="B34:AB34"/>
    <mergeCell ref="B35:AB35"/>
    <mergeCell ref="B36:AB36"/>
    <mergeCell ref="B37:AB37"/>
    <mergeCell ref="B38:AB38"/>
    <mergeCell ref="B39:AB39"/>
    <mergeCell ref="B40:AB40"/>
    <mergeCell ref="B41:AB41"/>
    <mergeCell ref="B42:AB42"/>
    <mergeCell ref="B43:AB43"/>
    <mergeCell ref="B32:AB32"/>
    <mergeCell ref="C8:AA8"/>
    <mergeCell ref="C9:AA9"/>
    <mergeCell ref="B11:AA11"/>
    <mergeCell ref="AE21:BE22"/>
    <mergeCell ref="B25:AB25"/>
    <mergeCell ref="B26:AB26"/>
    <mergeCell ref="B27:AB27"/>
    <mergeCell ref="B28:AB28"/>
    <mergeCell ref="B29:AB29"/>
    <mergeCell ref="B30:AB30"/>
    <mergeCell ref="B31:AB31"/>
    <mergeCell ref="B7:AA7"/>
    <mergeCell ref="A1:AA1"/>
    <mergeCell ref="X2:AA2"/>
    <mergeCell ref="B3:AA3"/>
    <mergeCell ref="C4:AA4"/>
    <mergeCell ref="C5:AA5"/>
  </mergeCells>
  <phoneticPr fontId="2"/>
  <dataValidations count="1">
    <dataValidation type="textLength" imeMode="hiragana" allowBlank="1" showInputMessage="1" showErrorMessage="1" sqref="X2" xr:uid="{00000000-0002-0000-0000-000000000000}">
      <formula1>10</formula1>
      <formula2>12</formula2>
    </dataValidation>
  </dataValidations>
  <printOptions horizontalCentered="1"/>
  <pageMargins left="0.59055118110236227" right="0.59055118110236227" top="0.78740157480314965"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4"/>
  <sheetViews>
    <sheetView showGridLines="0" view="pageBreakPreview" topLeftCell="A4" zoomScaleNormal="100" zoomScaleSheetLayoutView="100" workbookViewId="0">
      <selection sqref="A1:T1"/>
    </sheetView>
  </sheetViews>
  <sheetFormatPr defaultColWidth="9.140625" defaultRowHeight="18.75" customHeight="1" x14ac:dyDescent="0.15"/>
  <cols>
    <col min="1" max="1" width="4.7109375" style="168" customWidth="1"/>
    <col min="2" max="20" width="5.140625" style="168" customWidth="1"/>
    <col min="21" max="21" width="3.140625" style="168" customWidth="1"/>
    <col min="22" max="25" width="4.7109375" style="168" customWidth="1"/>
    <col min="26" max="16384" width="9.140625" style="168"/>
  </cols>
  <sheetData>
    <row r="1" spans="1:20" ht="18.75" customHeight="1" x14ac:dyDescent="0.15">
      <c r="A1" s="209" t="s">
        <v>340</v>
      </c>
      <c r="B1" s="209"/>
      <c r="C1" s="209"/>
      <c r="D1" s="209"/>
      <c r="E1" s="209"/>
      <c r="F1" s="209"/>
      <c r="G1" s="209"/>
      <c r="H1" s="209"/>
      <c r="I1" s="209"/>
      <c r="J1" s="209"/>
      <c r="K1" s="209"/>
      <c r="L1" s="209"/>
      <c r="M1" s="209"/>
      <c r="N1" s="209"/>
      <c r="O1" s="209"/>
      <c r="P1" s="209"/>
      <c r="Q1" s="209"/>
      <c r="R1" s="209"/>
      <c r="S1" s="209"/>
      <c r="T1" s="209"/>
    </row>
    <row r="2" spans="1:20" ht="18.75" customHeight="1" x14ac:dyDescent="0.15">
      <c r="A2" s="169"/>
      <c r="B2" s="169"/>
      <c r="C2" s="169"/>
      <c r="D2" s="169"/>
      <c r="E2" s="169"/>
      <c r="F2" s="169"/>
      <c r="G2" s="169"/>
      <c r="H2" s="169"/>
      <c r="I2" s="169"/>
      <c r="J2" s="169"/>
      <c r="K2" s="169"/>
      <c r="L2" s="169"/>
      <c r="M2" s="169"/>
      <c r="N2" s="169"/>
      <c r="O2" s="169"/>
      <c r="P2" s="169"/>
      <c r="Q2" s="169"/>
      <c r="R2" s="169"/>
      <c r="S2" s="169"/>
      <c r="T2" s="169"/>
    </row>
    <row r="3" spans="1:20" ht="18.75" customHeight="1" x14ac:dyDescent="0.15">
      <c r="A3" s="169"/>
      <c r="B3" s="169"/>
      <c r="C3" s="169"/>
      <c r="D3" s="169"/>
      <c r="E3" s="169"/>
      <c r="F3" s="169"/>
      <c r="G3" s="169"/>
      <c r="H3" s="169"/>
      <c r="I3" s="169"/>
      <c r="J3" s="169"/>
      <c r="K3" s="169"/>
      <c r="L3" s="169"/>
      <c r="M3" s="169"/>
      <c r="N3" s="169"/>
      <c r="O3" s="169"/>
      <c r="P3" s="169"/>
      <c r="Q3" s="169"/>
      <c r="R3" s="169"/>
      <c r="S3" s="169"/>
      <c r="T3" s="169"/>
    </row>
    <row r="4" spans="1:20" ht="18.75" customHeight="1" x14ac:dyDescent="0.15">
      <c r="A4" s="170" t="s">
        <v>341</v>
      </c>
    </row>
    <row r="5" spans="1:20" ht="18.75" customHeight="1" x14ac:dyDescent="0.15">
      <c r="B5" s="168" t="s">
        <v>342</v>
      </c>
    </row>
    <row r="6" spans="1:20" ht="18.75" customHeight="1" x14ac:dyDescent="0.15">
      <c r="B6" s="210" t="s">
        <v>343</v>
      </c>
      <c r="C6" s="210"/>
      <c r="D6" s="210"/>
      <c r="E6" s="210"/>
      <c r="F6" s="210"/>
      <c r="G6" s="210"/>
      <c r="H6" s="210"/>
      <c r="I6" s="210"/>
      <c r="J6" s="210"/>
      <c r="K6" s="210"/>
      <c r="L6" s="210"/>
      <c r="M6" s="210"/>
      <c r="N6" s="210"/>
      <c r="O6" s="210"/>
      <c r="P6" s="210"/>
      <c r="Q6" s="210"/>
      <c r="R6" s="210"/>
      <c r="S6" s="210"/>
      <c r="T6" s="210"/>
    </row>
    <row r="7" spans="1:20" ht="18.75" customHeight="1" x14ac:dyDescent="0.15">
      <c r="B7" s="211" t="s">
        <v>344</v>
      </c>
      <c r="C7" s="211"/>
      <c r="D7" s="211"/>
      <c r="E7" s="211"/>
      <c r="F7" s="211"/>
      <c r="G7" s="211"/>
      <c r="H7" s="211"/>
      <c r="I7" s="211"/>
      <c r="J7" s="211"/>
      <c r="K7" s="211"/>
      <c r="L7" s="211"/>
      <c r="M7" s="211"/>
      <c r="N7" s="211"/>
      <c r="O7" s="211"/>
      <c r="P7" s="211"/>
      <c r="Q7" s="211"/>
      <c r="R7" s="211"/>
      <c r="S7" s="211"/>
      <c r="T7" s="211"/>
    </row>
    <row r="8" spans="1:20" ht="18.75" customHeight="1" x14ac:dyDescent="0.15">
      <c r="B8" s="171" t="s">
        <v>345</v>
      </c>
    </row>
    <row r="9" spans="1:20" ht="18.75" customHeight="1" x14ac:dyDescent="0.15">
      <c r="B9" s="208" t="s">
        <v>346</v>
      </c>
      <c r="C9" s="208"/>
      <c r="D9" s="208"/>
      <c r="E9" s="208"/>
      <c r="F9" s="208"/>
      <c r="G9" s="208"/>
      <c r="H9" s="208"/>
      <c r="I9" s="208"/>
      <c r="J9" s="208"/>
      <c r="K9" s="208"/>
      <c r="L9" s="208"/>
      <c r="M9" s="208"/>
      <c r="N9" s="208"/>
      <c r="O9" s="208"/>
      <c r="P9" s="208"/>
      <c r="Q9" s="208"/>
      <c r="R9" s="208"/>
      <c r="S9" s="208"/>
      <c r="T9" s="208"/>
    </row>
    <row r="10" spans="1:20" ht="18.75" customHeight="1" x14ac:dyDescent="0.15">
      <c r="B10" s="208" t="s">
        <v>347</v>
      </c>
      <c r="C10" s="208"/>
      <c r="D10" s="208"/>
      <c r="E10" s="208"/>
      <c r="F10" s="208"/>
      <c r="G10" s="208"/>
      <c r="H10" s="208"/>
      <c r="I10" s="208"/>
      <c r="J10" s="208"/>
      <c r="K10" s="208"/>
      <c r="L10" s="208"/>
      <c r="M10" s="208"/>
      <c r="N10" s="208"/>
      <c r="O10" s="208"/>
      <c r="P10" s="208"/>
      <c r="Q10" s="208"/>
      <c r="R10" s="208"/>
      <c r="S10" s="208"/>
      <c r="T10" s="208"/>
    </row>
    <row r="11" spans="1:20" ht="18.75" customHeight="1" x14ac:dyDescent="0.15">
      <c r="B11" s="208" t="s">
        <v>348</v>
      </c>
      <c r="C11" s="208"/>
      <c r="D11" s="208"/>
      <c r="E11" s="208"/>
      <c r="F11" s="208"/>
      <c r="G11" s="208"/>
      <c r="H11" s="208"/>
      <c r="I11" s="208"/>
      <c r="J11" s="208"/>
      <c r="K11" s="208"/>
      <c r="L11" s="208"/>
      <c r="M11" s="208"/>
      <c r="N11" s="208"/>
      <c r="O11" s="208"/>
      <c r="P11" s="208"/>
      <c r="Q11" s="208"/>
      <c r="R11" s="208"/>
      <c r="S11" s="208"/>
      <c r="T11" s="208"/>
    </row>
    <row r="12" spans="1:20" ht="18.75" customHeight="1" x14ac:dyDescent="0.15">
      <c r="B12" s="208" t="s">
        <v>349</v>
      </c>
      <c r="C12" s="208"/>
      <c r="D12" s="208"/>
      <c r="E12" s="208"/>
      <c r="F12" s="208"/>
      <c r="G12" s="208"/>
      <c r="H12" s="208"/>
      <c r="I12" s="208"/>
      <c r="J12" s="208"/>
      <c r="K12" s="208"/>
      <c r="L12" s="208"/>
      <c r="M12" s="208"/>
      <c r="N12" s="208"/>
      <c r="O12" s="208"/>
      <c r="P12" s="208"/>
      <c r="Q12" s="208"/>
      <c r="R12" s="208"/>
      <c r="S12" s="208"/>
      <c r="T12" s="208"/>
    </row>
    <row r="13" spans="1:20" ht="18.75" customHeight="1" x14ac:dyDescent="0.15">
      <c r="B13" s="208" t="s">
        <v>350</v>
      </c>
      <c r="C13" s="208"/>
      <c r="D13" s="208"/>
      <c r="E13" s="208"/>
      <c r="F13" s="208"/>
      <c r="G13" s="208"/>
      <c r="H13" s="208"/>
      <c r="I13" s="208"/>
      <c r="J13" s="208"/>
      <c r="K13" s="208"/>
      <c r="L13" s="208"/>
      <c r="M13" s="208"/>
      <c r="N13" s="208"/>
      <c r="O13" s="208"/>
      <c r="P13" s="208"/>
      <c r="Q13" s="208"/>
      <c r="R13" s="208"/>
      <c r="S13" s="208"/>
      <c r="T13" s="208"/>
    </row>
    <row r="15" spans="1:20" ht="18.75" customHeight="1" x14ac:dyDescent="0.15">
      <c r="A15" s="170" t="s">
        <v>351</v>
      </c>
    </row>
    <row r="16" spans="1:20" ht="18.75" customHeight="1" x14ac:dyDescent="0.15">
      <c r="B16" s="213" t="s">
        <v>352</v>
      </c>
      <c r="C16" s="213"/>
      <c r="D16" s="213"/>
      <c r="E16" s="213"/>
      <c r="F16" s="213"/>
      <c r="G16" s="213"/>
      <c r="H16" s="213"/>
      <c r="I16" s="213"/>
      <c r="J16" s="213"/>
      <c r="K16" s="213"/>
      <c r="L16" s="213"/>
      <c r="M16" s="213"/>
      <c r="N16" s="213"/>
      <c r="O16" s="213"/>
      <c r="P16" s="213"/>
      <c r="Q16" s="213"/>
      <c r="R16" s="213"/>
      <c r="S16" s="213"/>
      <c r="T16" s="213"/>
    </row>
    <row r="17" spans="1:20" ht="18.75" customHeight="1" x14ac:dyDescent="0.15">
      <c r="B17" s="208" t="s">
        <v>353</v>
      </c>
      <c r="C17" s="208"/>
      <c r="D17" s="208"/>
      <c r="E17" s="208"/>
      <c r="F17" s="208"/>
      <c r="G17" s="208"/>
      <c r="H17" s="208"/>
      <c r="I17" s="208"/>
      <c r="J17" s="208"/>
      <c r="K17" s="208"/>
      <c r="L17" s="208"/>
      <c r="M17" s="208"/>
      <c r="N17" s="208"/>
      <c r="O17" s="208"/>
      <c r="P17" s="208"/>
      <c r="Q17" s="208"/>
      <c r="R17" s="208"/>
      <c r="S17" s="208"/>
      <c r="T17" s="208"/>
    </row>
    <row r="18" spans="1:20" ht="18.75" customHeight="1" x14ac:dyDescent="0.15">
      <c r="B18" s="208" t="s">
        <v>354</v>
      </c>
      <c r="C18" s="208"/>
      <c r="D18" s="208"/>
      <c r="E18" s="208"/>
      <c r="F18" s="208"/>
      <c r="G18" s="208"/>
      <c r="H18" s="208"/>
      <c r="I18" s="208"/>
      <c r="J18" s="208"/>
      <c r="K18" s="208"/>
      <c r="L18" s="208"/>
      <c r="M18" s="208"/>
      <c r="N18" s="208"/>
      <c r="O18" s="208"/>
      <c r="P18" s="208"/>
      <c r="Q18" s="208"/>
      <c r="R18" s="208"/>
      <c r="S18" s="208"/>
      <c r="T18" s="208"/>
    </row>
    <row r="19" spans="1:20" ht="18.75" customHeight="1" x14ac:dyDescent="0.15">
      <c r="B19" s="208" t="s">
        <v>355</v>
      </c>
      <c r="C19" s="208"/>
      <c r="D19" s="208"/>
      <c r="E19" s="208"/>
      <c r="F19" s="208"/>
      <c r="G19" s="208"/>
      <c r="H19" s="208"/>
      <c r="I19" s="208"/>
      <c r="J19" s="208"/>
      <c r="K19" s="208"/>
      <c r="L19" s="208"/>
      <c r="M19" s="208"/>
      <c r="N19" s="208"/>
      <c r="O19" s="208"/>
      <c r="P19" s="208"/>
      <c r="Q19" s="208"/>
      <c r="R19" s="208"/>
      <c r="S19" s="208"/>
      <c r="T19" s="208"/>
    </row>
    <row r="21" spans="1:20" ht="18.75" customHeight="1" x14ac:dyDescent="0.15">
      <c r="A21" s="170" t="s">
        <v>356</v>
      </c>
    </row>
    <row r="22" spans="1:20" ht="18.75" customHeight="1" x14ac:dyDescent="0.15">
      <c r="B22" s="212" t="s">
        <v>357</v>
      </c>
      <c r="C22" s="212"/>
      <c r="D22" s="212"/>
      <c r="E22" s="212"/>
      <c r="F22" s="212"/>
      <c r="G22" s="212"/>
      <c r="H22" s="212"/>
      <c r="I22" s="212"/>
      <c r="J22" s="212"/>
      <c r="K22" s="212"/>
      <c r="L22" s="212"/>
      <c r="M22" s="212"/>
      <c r="N22" s="212"/>
      <c r="O22" s="212"/>
      <c r="P22" s="212"/>
      <c r="Q22" s="212"/>
      <c r="R22" s="212"/>
      <c r="S22" s="212"/>
      <c r="T22" s="212"/>
    </row>
    <row r="23" spans="1:20" ht="18.75" customHeight="1" x14ac:dyDescent="0.15">
      <c r="B23" s="212" t="s">
        <v>358</v>
      </c>
      <c r="C23" s="212"/>
      <c r="D23" s="212"/>
      <c r="E23" s="212"/>
      <c r="F23" s="212"/>
      <c r="G23" s="212"/>
      <c r="H23" s="212"/>
      <c r="I23" s="212"/>
      <c r="J23" s="212"/>
      <c r="K23" s="212"/>
      <c r="L23" s="212"/>
      <c r="M23" s="212"/>
      <c r="N23" s="212"/>
      <c r="O23" s="212"/>
      <c r="P23" s="212"/>
      <c r="Q23" s="212"/>
      <c r="R23" s="212"/>
      <c r="S23" s="212"/>
      <c r="T23" s="212"/>
    </row>
    <row r="24" spans="1:20" ht="18.75" customHeight="1" x14ac:dyDescent="0.15">
      <c r="B24" s="212" t="s">
        <v>359</v>
      </c>
      <c r="C24" s="212"/>
      <c r="D24" s="212"/>
      <c r="E24" s="212"/>
      <c r="F24" s="212"/>
      <c r="G24" s="212"/>
      <c r="H24" s="212"/>
      <c r="I24" s="212"/>
      <c r="J24" s="212"/>
      <c r="K24" s="212"/>
      <c r="L24" s="212"/>
      <c r="M24" s="212"/>
      <c r="N24" s="212"/>
      <c r="O24" s="212"/>
      <c r="P24" s="212"/>
      <c r="Q24" s="212"/>
      <c r="R24" s="212"/>
      <c r="S24" s="212"/>
      <c r="T24" s="212"/>
    </row>
    <row r="25" spans="1:20" ht="18.75" customHeight="1" x14ac:dyDescent="0.15">
      <c r="B25" s="212" t="s">
        <v>360</v>
      </c>
      <c r="C25" s="212"/>
      <c r="D25" s="212"/>
      <c r="E25" s="212"/>
      <c r="F25" s="212"/>
      <c r="G25" s="212"/>
      <c r="H25" s="212"/>
      <c r="I25" s="212"/>
      <c r="J25" s="212"/>
      <c r="K25" s="212"/>
      <c r="L25" s="212"/>
      <c r="M25" s="212"/>
      <c r="N25" s="212"/>
      <c r="O25" s="212"/>
      <c r="P25" s="212"/>
      <c r="Q25" s="212"/>
      <c r="R25" s="212"/>
      <c r="S25" s="212"/>
      <c r="T25" s="212"/>
    </row>
    <row r="27" spans="1:20" ht="18.75" customHeight="1" x14ac:dyDescent="0.15">
      <c r="A27" s="170" t="s">
        <v>361</v>
      </c>
    </row>
    <row r="28" spans="1:20" ht="18.75" customHeight="1" x14ac:dyDescent="0.15">
      <c r="B28" s="208" t="s">
        <v>362</v>
      </c>
      <c r="C28" s="208"/>
      <c r="D28" s="208"/>
      <c r="E28" s="208"/>
      <c r="F28" s="208"/>
      <c r="G28" s="208"/>
      <c r="H28" s="208"/>
      <c r="I28" s="208"/>
      <c r="J28" s="208"/>
      <c r="K28" s="208"/>
      <c r="L28" s="208"/>
      <c r="M28" s="208"/>
      <c r="N28" s="208"/>
      <c r="O28" s="208"/>
      <c r="P28" s="208"/>
      <c r="Q28" s="208"/>
      <c r="R28" s="208"/>
      <c r="S28" s="208"/>
      <c r="T28" s="208"/>
    </row>
    <row r="29" spans="1:20" ht="18.75" customHeight="1" x14ac:dyDescent="0.15">
      <c r="B29" s="208" t="s">
        <v>363</v>
      </c>
      <c r="C29" s="208"/>
      <c r="D29" s="208"/>
      <c r="E29" s="208"/>
      <c r="F29" s="208"/>
      <c r="G29" s="208"/>
      <c r="H29" s="208"/>
      <c r="I29" s="208"/>
      <c r="J29" s="208"/>
      <c r="K29" s="208"/>
      <c r="L29" s="208"/>
      <c r="M29" s="208"/>
      <c r="N29" s="208"/>
      <c r="O29" s="208"/>
      <c r="P29" s="208"/>
      <c r="Q29" s="208"/>
      <c r="R29" s="208"/>
      <c r="S29" s="208"/>
      <c r="T29" s="208"/>
    </row>
    <row r="30" spans="1:20" ht="18.75" customHeight="1" x14ac:dyDescent="0.15">
      <c r="B30" s="208" t="s">
        <v>364</v>
      </c>
      <c r="C30" s="208"/>
      <c r="D30" s="208"/>
      <c r="E30" s="208"/>
      <c r="F30" s="208"/>
      <c r="G30" s="208"/>
      <c r="H30" s="208"/>
      <c r="I30" s="208"/>
      <c r="J30" s="208"/>
      <c r="K30" s="208"/>
      <c r="L30" s="208"/>
      <c r="M30" s="208"/>
      <c r="N30" s="208"/>
      <c r="O30" s="208"/>
      <c r="P30" s="208"/>
      <c r="Q30" s="208"/>
      <c r="R30" s="208"/>
      <c r="S30" s="208"/>
      <c r="T30" s="208"/>
    </row>
    <row r="31" spans="1:20" ht="18.75" customHeight="1" x14ac:dyDescent="0.15">
      <c r="B31" s="214" t="s">
        <v>365</v>
      </c>
      <c r="C31" s="214"/>
      <c r="D31" s="214"/>
      <c r="E31" s="214"/>
      <c r="F31" s="214"/>
      <c r="G31" s="214"/>
      <c r="H31" s="214"/>
      <c r="I31" s="214"/>
      <c r="J31" s="214"/>
      <c r="K31" s="214"/>
      <c r="L31" s="214"/>
      <c r="M31" s="214"/>
      <c r="N31" s="214"/>
      <c r="O31" s="214"/>
      <c r="P31" s="214"/>
      <c r="Q31" s="214"/>
      <c r="R31" s="214"/>
      <c r="S31" s="214"/>
      <c r="T31" s="214"/>
    </row>
    <row r="32" spans="1:20" ht="18.75" customHeight="1" x14ac:dyDescent="0.15">
      <c r="B32" s="212" t="s">
        <v>366</v>
      </c>
      <c r="C32" s="212"/>
      <c r="D32" s="212"/>
      <c r="E32" s="212"/>
      <c r="F32" s="212"/>
      <c r="G32" s="212"/>
      <c r="H32" s="212"/>
      <c r="I32" s="212"/>
      <c r="J32" s="212"/>
      <c r="K32" s="212"/>
      <c r="L32" s="212"/>
      <c r="M32" s="212"/>
      <c r="N32" s="212"/>
      <c r="O32" s="212"/>
      <c r="P32" s="212"/>
      <c r="Q32" s="212"/>
      <c r="R32" s="212"/>
      <c r="S32" s="212"/>
      <c r="T32" s="212"/>
    </row>
    <row r="33" spans="2:20" ht="18.75" customHeight="1" x14ac:dyDescent="0.15">
      <c r="B33" s="212" t="s">
        <v>367</v>
      </c>
      <c r="C33" s="212"/>
      <c r="D33" s="212"/>
      <c r="E33" s="212"/>
      <c r="F33" s="212"/>
      <c r="G33" s="212"/>
      <c r="H33" s="212"/>
      <c r="I33" s="212"/>
      <c r="J33" s="212"/>
      <c r="K33" s="212"/>
      <c r="L33" s="212"/>
      <c r="M33" s="212"/>
      <c r="N33" s="212"/>
      <c r="O33" s="212"/>
      <c r="P33" s="212"/>
      <c r="Q33" s="212"/>
      <c r="R33" s="212"/>
      <c r="S33" s="212"/>
      <c r="T33" s="212"/>
    </row>
    <row r="34" spans="2:20" ht="18.75" customHeight="1" x14ac:dyDescent="0.15">
      <c r="B34" s="214" t="s">
        <v>368</v>
      </c>
      <c r="C34" s="214"/>
      <c r="D34" s="214"/>
      <c r="E34" s="214"/>
      <c r="F34" s="214"/>
      <c r="G34" s="214"/>
      <c r="H34" s="214"/>
      <c r="I34" s="214"/>
      <c r="J34" s="214"/>
      <c r="K34" s="214"/>
      <c r="L34" s="214"/>
      <c r="M34" s="214"/>
      <c r="N34" s="214"/>
      <c r="O34" s="214"/>
      <c r="P34" s="214"/>
      <c r="Q34" s="214"/>
      <c r="R34" s="214"/>
      <c r="S34" s="214"/>
      <c r="T34" s="214"/>
    </row>
  </sheetData>
  <mergeCells count="23">
    <mergeCell ref="B34:T34"/>
    <mergeCell ref="B28:T28"/>
    <mergeCell ref="B29:T29"/>
    <mergeCell ref="B30:T30"/>
    <mergeCell ref="B31:T31"/>
    <mergeCell ref="B32:T32"/>
    <mergeCell ref="B33:T33"/>
    <mergeCell ref="B12:T12"/>
    <mergeCell ref="B13:T13"/>
    <mergeCell ref="B16:T16"/>
    <mergeCell ref="B17:T17"/>
    <mergeCell ref="B18:T18"/>
    <mergeCell ref="B19:T19"/>
    <mergeCell ref="B22:T22"/>
    <mergeCell ref="B23:T23"/>
    <mergeCell ref="B24:T24"/>
    <mergeCell ref="B25:T25"/>
    <mergeCell ref="B11:T11"/>
    <mergeCell ref="A1:T1"/>
    <mergeCell ref="B6:T6"/>
    <mergeCell ref="B7:T7"/>
    <mergeCell ref="B9:T9"/>
    <mergeCell ref="B10:T10"/>
  </mergeCells>
  <phoneticPr fontId="2"/>
  <pageMargins left="0.79"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D320"/>
  <sheetViews>
    <sheetView showGridLines="0" tabSelected="1" zoomScaleNormal="100" zoomScaleSheetLayoutView="100" workbookViewId="0">
      <selection activeCell="L7" sqref="L7:M8"/>
    </sheetView>
  </sheetViews>
  <sheetFormatPr defaultColWidth="2.42578125" defaultRowHeight="18" customHeight="1" x14ac:dyDescent="0.15"/>
  <cols>
    <col min="1" max="38" width="2.42578125" style="6" customWidth="1"/>
    <col min="39" max="39" width="2.7109375" style="6" customWidth="1"/>
    <col min="40" max="40" width="2" style="62" customWidth="1"/>
    <col min="41" max="41" width="2.42578125" style="6" customWidth="1"/>
    <col min="42" max="67" width="2.42578125" style="76"/>
    <col min="68" max="68" width="16.7109375" style="76" hidden="1" customWidth="1"/>
    <col min="69" max="70" width="2.42578125" style="76"/>
    <col min="71" max="98" width="0" style="6" hidden="1" customWidth="1"/>
    <col min="99" max="99" width="9.140625" style="6" hidden="1" customWidth="1"/>
    <col min="100" max="104" width="0" style="6" hidden="1" customWidth="1"/>
    <col min="105" max="105" width="32.5703125" style="6" hidden="1" customWidth="1"/>
    <col min="106" max="106" width="0" style="6" hidden="1" customWidth="1"/>
    <col min="107" max="107" width="2.42578125" style="6"/>
    <col min="108" max="108" width="2.42578125" style="55"/>
  </cols>
  <sheetData>
    <row r="1" spans="1:108"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5"/>
      <c r="AJ1" s="5"/>
      <c r="AK1" s="4"/>
      <c r="AL1" s="4"/>
      <c r="AM1" s="65" t="s">
        <v>249</v>
      </c>
      <c r="AN1" s="69"/>
      <c r="AO1" s="4"/>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t="s">
        <v>265</v>
      </c>
      <c r="DB1" s="4"/>
      <c r="DC1" s="4"/>
      <c r="DD1" s="72"/>
    </row>
    <row r="2" spans="1:108" ht="18" customHeight="1" x14ac:dyDescent="0.15">
      <c r="A2" s="4"/>
      <c r="B2" s="4" t="s">
        <v>11</v>
      </c>
      <c r="H2" s="6" t="s">
        <v>100</v>
      </c>
      <c r="AN2" s="69"/>
      <c r="BP2" s="77">
        <f>Q7</f>
        <v>0</v>
      </c>
      <c r="CU2" s="6" t="s">
        <v>280</v>
      </c>
      <c r="DA2" s="6" t="s">
        <v>266</v>
      </c>
    </row>
    <row r="3" spans="1:108" ht="18" customHeight="1" x14ac:dyDescent="0.15">
      <c r="AN3" s="69"/>
      <c r="BP3" s="77">
        <f>Q7+365</f>
        <v>365</v>
      </c>
      <c r="CU3" s="6" t="s">
        <v>281</v>
      </c>
      <c r="DA3" s="6" t="s">
        <v>267</v>
      </c>
    </row>
    <row r="4" spans="1:108" ht="18" customHeight="1" x14ac:dyDescent="0.15">
      <c r="B4" s="402" t="s">
        <v>12</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69"/>
      <c r="BP4" s="78">
        <f>IF((MONTH(BP2)+DAY(BP2))=(MONTH(BP3)+DAY(BP3)),-1,0)</f>
        <v>0</v>
      </c>
      <c r="CU4" s="6" t="s">
        <v>282</v>
      </c>
      <c r="DA4" s="6" t="s">
        <v>268</v>
      </c>
    </row>
    <row r="5" spans="1:108" ht="36.75" customHeight="1" x14ac:dyDescent="0.15">
      <c r="AN5" s="69"/>
      <c r="AO5" s="66"/>
      <c r="AP5" s="198"/>
      <c r="CU5" s="6" t="s">
        <v>283</v>
      </c>
      <c r="DA5" s="6" t="s">
        <v>269</v>
      </c>
    </row>
    <row r="6" spans="1:108" ht="18"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N6" s="69"/>
      <c r="CU6" s="6" t="s">
        <v>284</v>
      </c>
      <c r="DA6" s="6" t="s">
        <v>270</v>
      </c>
    </row>
    <row r="7" spans="1:108" ht="18" customHeight="1" x14ac:dyDescent="0.15">
      <c r="D7" s="8"/>
      <c r="E7" s="8"/>
      <c r="F7" s="8"/>
      <c r="G7" s="8"/>
      <c r="H7" s="8"/>
      <c r="I7" s="8"/>
      <c r="J7" s="8"/>
      <c r="K7" s="280" t="s">
        <v>13</v>
      </c>
      <c r="L7" s="438"/>
      <c r="M7" s="438"/>
      <c r="N7" s="280" t="s">
        <v>14</v>
      </c>
      <c r="O7" s="8"/>
      <c r="P7" s="8"/>
      <c r="Q7" s="444"/>
      <c r="R7" s="444"/>
      <c r="S7" s="444"/>
      <c r="T7" s="84" t="s">
        <v>299</v>
      </c>
      <c r="U7" s="339"/>
      <c r="V7" s="339"/>
      <c r="W7" s="84" t="s">
        <v>300</v>
      </c>
      <c r="X7" s="339"/>
      <c r="Y7" s="339"/>
      <c r="Z7" s="85" t="s">
        <v>301</v>
      </c>
      <c r="AB7" s="8"/>
      <c r="AC7" s="8"/>
      <c r="AD7" s="8"/>
      <c r="AE7" s="8"/>
      <c r="AF7" s="8"/>
      <c r="AG7" s="8"/>
      <c r="AH7" s="8"/>
      <c r="AI7" s="8"/>
      <c r="AJ7" s="8"/>
      <c r="AN7" s="69"/>
      <c r="CU7" s="6" t="s">
        <v>285</v>
      </c>
      <c r="DA7" s="6" t="s">
        <v>271</v>
      </c>
    </row>
    <row r="8" spans="1:108" ht="18" customHeight="1" x14ac:dyDescent="0.15">
      <c r="D8" s="8"/>
      <c r="E8" s="8"/>
      <c r="F8" s="8"/>
      <c r="G8" s="8"/>
      <c r="H8" s="8"/>
      <c r="I8" s="8"/>
      <c r="J8" s="8"/>
      <c r="K8" s="280"/>
      <c r="L8" s="438"/>
      <c r="M8" s="438"/>
      <c r="N8" s="280"/>
      <c r="O8" s="8"/>
      <c r="P8" s="8"/>
      <c r="Q8" s="444"/>
      <c r="R8" s="444"/>
      <c r="S8" s="444"/>
      <c r="T8" s="84" t="s">
        <v>299</v>
      </c>
      <c r="U8" s="339"/>
      <c r="V8" s="339"/>
      <c r="W8" s="84" t="s">
        <v>300</v>
      </c>
      <c r="X8" s="339"/>
      <c r="Y8" s="339"/>
      <c r="Z8" s="85" t="s">
        <v>302</v>
      </c>
      <c r="AB8" s="8"/>
      <c r="AC8" s="8"/>
      <c r="AD8" s="8"/>
      <c r="AE8" s="8"/>
      <c r="AF8" s="8"/>
      <c r="AG8" s="8"/>
      <c r="AH8" s="8"/>
      <c r="AI8" s="8"/>
      <c r="AJ8" s="8"/>
      <c r="AN8" s="69"/>
      <c r="CU8" s="6" t="s">
        <v>286</v>
      </c>
      <c r="DA8" s="6" t="s">
        <v>272</v>
      </c>
    </row>
    <row r="9" spans="1:108" ht="18" customHeight="1" x14ac:dyDescent="0.15">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N9" s="69"/>
      <c r="CU9" s="6" t="s">
        <v>287</v>
      </c>
      <c r="DA9" s="6" t="s">
        <v>273</v>
      </c>
    </row>
    <row r="10" spans="1:108" ht="18" customHeight="1" x14ac:dyDescent="0.15">
      <c r="O10" s="10"/>
      <c r="AN10" s="69"/>
      <c r="CU10" s="6" t="s">
        <v>288</v>
      </c>
      <c r="DA10" s="6" t="s">
        <v>274</v>
      </c>
    </row>
    <row r="11" spans="1:108" ht="18" customHeight="1" x14ac:dyDescent="0.15">
      <c r="B11" s="70"/>
      <c r="C11" s="70"/>
      <c r="D11" s="70"/>
      <c r="E11" s="70"/>
      <c r="F11" s="70"/>
      <c r="G11" s="70"/>
      <c r="H11" s="70"/>
      <c r="I11" s="70"/>
      <c r="J11" s="70"/>
      <c r="K11" s="70"/>
      <c r="L11" s="70"/>
      <c r="M11" s="71"/>
      <c r="N11" s="71"/>
      <c r="O11" s="10"/>
      <c r="R11" s="3"/>
      <c r="S11" s="3"/>
      <c r="T11" s="3"/>
      <c r="U11" s="3"/>
      <c r="V11" s="3"/>
      <c r="W11" s="3"/>
      <c r="X11" s="3"/>
      <c r="Y11" s="3"/>
      <c r="AN11" s="69"/>
      <c r="CU11" s="6" t="s">
        <v>289</v>
      </c>
      <c r="DA11" s="6" t="s">
        <v>275</v>
      </c>
    </row>
    <row r="12" spans="1:108" ht="18" customHeight="1" x14ac:dyDescent="0.15">
      <c r="B12" s="440"/>
      <c r="C12" s="440"/>
      <c r="D12" s="440"/>
      <c r="E12" s="440"/>
      <c r="F12" s="440"/>
      <c r="G12" s="440"/>
      <c r="H12" s="440"/>
      <c r="I12" s="440"/>
      <c r="J12" s="440"/>
      <c r="K12" s="440"/>
      <c r="L12" s="440"/>
      <c r="M12" s="407" t="str">
        <f>IF(B12="","","殿")</f>
        <v/>
      </c>
      <c r="N12" s="407"/>
      <c r="R12" s="3"/>
      <c r="S12" s="3"/>
      <c r="T12" s="3"/>
      <c r="U12" s="3"/>
      <c r="V12" s="3"/>
      <c r="W12" s="3"/>
      <c r="X12" s="3"/>
      <c r="Y12" s="3"/>
      <c r="AN12" s="69"/>
      <c r="CU12" s="6" t="s">
        <v>290</v>
      </c>
      <c r="DA12" s="6" t="s">
        <v>276</v>
      </c>
    </row>
    <row r="13" spans="1:108" ht="18" customHeight="1" x14ac:dyDescent="0.15">
      <c r="B13" s="11"/>
      <c r="AN13" s="69"/>
      <c r="CU13" s="6" t="s">
        <v>291</v>
      </c>
      <c r="DA13" s="6" t="s">
        <v>160</v>
      </c>
    </row>
    <row r="14" spans="1:108" ht="18" customHeight="1" x14ac:dyDescent="0.15">
      <c r="AN14" s="69"/>
      <c r="CU14" s="6" t="s">
        <v>292</v>
      </c>
      <c r="DA14" s="6" t="s">
        <v>161</v>
      </c>
    </row>
    <row r="15" spans="1:108" ht="18" customHeight="1" x14ac:dyDescent="0.15">
      <c r="AN15" s="69"/>
      <c r="CU15" s="6" t="s">
        <v>293</v>
      </c>
      <c r="DA15" s="6" t="s">
        <v>162</v>
      </c>
    </row>
    <row r="16" spans="1:108" ht="21" customHeight="1" x14ac:dyDescent="0.15">
      <c r="O16" s="1" t="s">
        <v>211</v>
      </c>
      <c r="P16" s="1"/>
      <c r="Q16" s="1"/>
      <c r="R16" s="1" t="s">
        <v>212</v>
      </c>
      <c r="S16" s="1"/>
      <c r="T16" s="1"/>
      <c r="U16" s="1"/>
      <c r="V16" s="449" t="s">
        <v>265</v>
      </c>
      <c r="W16" s="449"/>
      <c r="X16" s="449"/>
      <c r="Y16" s="449"/>
      <c r="Z16" s="449"/>
      <c r="AA16" s="449"/>
      <c r="AB16" s="449"/>
      <c r="AC16" s="343" t="s">
        <v>305</v>
      </c>
      <c r="AD16" s="343"/>
      <c r="AE16" s="343"/>
      <c r="AF16" s="343"/>
      <c r="AG16" s="343"/>
      <c r="AH16" s="405" t="s">
        <v>214</v>
      </c>
      <c r="AI16" s="406"/>
      <c r="AJ16" s="406"/>
      <c r="AK16" s="406"/>
      <c r="AL16" s="406"/>
      <c r="AM16" s="405" t="s">
        <v>215</v>
      </c>
      <c r="AN16" s="69"/>
      <c r="CU16" s="6" t="s">
        <v>294</v>
      </c>
      <c r="DA16" s="6" t="s">
        <v>163</v>
      </c>
    </row>
    <row r="17" spans="15:105" ht="21" customHeight="1" x14ac:dyDescent="0.15">
      <c r="O17" s="1"/>
      <c r="P17" s="1"/>
      <c r="Q17" s="1"/>
      <c r="R17" s="1"/>
      <c r="S17" s="1"/>
      <c r="T17" s="1"/>
      <c r="U17" s="1"/>
      <c r="V17" s="449"/>
      <c r="W17" s="449"/>
      <c r="X17" s="449"/>
      <c r="Y17" s="449"/>
      <c r="Z17" s="449"/>
      <c r="AA17" s="449"/>
      <c r="AB17" s="449"/>
      <c r="AC17" s="343"/>
      <c r="AD17" s="343"/>
      <c r="AE17" s="343"/>
      <c r="AF17" s="343"/>
      <c r="AG17" s="343"/>
      <c r="AH17" s="405"/>
      <c r="AI17" s="406"/>
      <c r="AJ17" s="406"/>
      <c r="AK17" s="406"/>
      <c r="AL17" s="406"/>
      <c r="AM17" s="405"/>
      <c r="AN17" s="69"/>
      <c r="CU17" s="6" t="s">
        <v>295</v>
      </c>
      <c r="DA17" s="6" t="s">
        <v>164</v>
      </c>
    </row>
    <row r="18" spans="15:105" ht="21" customHeight="1" x14ac:dyDescent="0.15">
      <c r="AN18" s="69"/>
      <c r="CU18" s="6" t="s">
        <v>296</v>
      </c>
      <c r="DA18" s="6" t="s">
        <v>165</v>
      </c>
    </row>
    <row r="19" spans="15:105" ht="21" customHeight="1" x14ac:dyDescent="0.15">
      <c r="U19" s="405" t="s">
        <v>216</v>
      </c>
      <c r="V19" s="405"/>
      <c r="W19" s="405"/>
      <c r="X19" s="405"/>
      <c r="Y19" s="448"/>
      <c r="Z19" s="448"/>
      <c r="AA19" s="448"/>
      <c r="AB19" s="448"/>
      <c r="AC19" s="2" t="s">
        <v>213</v>
      </c>
      <c r="AD19" s="12"/>
      <c r="AE19" s="12"/>
      <c r="AN19" s="69"/>
      <c r="CU19" s="6" t="s">
        <v>297</v>
      </c>
      <c r="DA19" s="6" t="s">
        <v>166</v>
      </c>
    </row>
    <row r="20" spans="15:105" ht="21" customHeight="1" x14ac:dyDescent="0.15">
      <c r="R20" s="1" t="s">
        <v>1</v>
      </c>
      <c r="S20" s="1"/>
      <c r="T20" s="1"/>
      <c r="U20" s="1"/>
      <c r="V20" s="340"/>
      <c r="W20" s="340"/>
      <c r="X20" s="340"/>
      <c r="Y20" s="340"/>
      <c r="Z20" s="340"/>
      <c r="AA20" s="340"/>
      <c r="AB20" s="340"/>
      <c r="AC20" s="340"/>
      <c r="AD20" s="340"/>
      <c r="AE20" s="340"/>
      <c r="AF20" s="340"/>
      <c r="AG20" s="340"/>
      <c r="AH20" s="340"/>
      <c r="AI20" s="340"/>
      <c r="AJ20" s="340"/>
      <c r="AK20" s="340"/>
      <c r="AL20" s="340"/>
      <c r="AM20" s="340"/>
      <c r="AN20" s="69"/>
      <c r="CU20" s="6" t="s">
        <v>298</v>
      </c>
      <c r="DA20" s="6" t="s">
        <v>167</v>
      </c>
    </row>
    <row r="21" spans="15:105" ht="21" customHeight="1" x14ac:dyDescent="0.15">
      <c r="R21" s="1"/>
      <c r="S21" s="1"/>
      <c r="T21" s="1"/>
      <c r="U21" s="1"/>
      <c r="V21" s="340"/>
      <c r="W21" s="340"/>
      <c r="X21" s="340"/>
      <c r="Y21" s="340"/>
      <c r="Z21" s="340"/>
      <c r="AA21" s="340"/>
      <c r="AB21" s="340"/>
      <c r="AC21" s="340"/>
      <c r="AD21" s="340"/>
      <c r="AE21" s="340"/>
      <c r="AF21" s="340"/>
      <c r="AG21" s="340"/>
      <c r="AH21" s="340"/>
      <c r="AI21" s="340"/>
      <c r="AJ21" s="340"/>
      <c r="AK21" s="340"/>
      <c r="AL21" s="340"/>
      <c r="AM21" s="340"/>
      <c r="AN21" s="69"/>
      <c r="DA21" s="6" t="s">
        <v>168</v>
      </c>
    </row>
    <row r="22" spans="15:105" ht="21" customHeight="1" x14ac:dyDescent="0.15">
      <c r="R22" s="1"/>
      <c r="S22" s="1"/>
      <c r="T22" s="1"/>
      <c r="U22" s="441" t="s">
        <v>303</v>
      </c>
      <c r="V22" s="441"/>
      <c r="W22" s="441"/>
      <c r="X22" s="441"/>
      <c r="Y22" s="341" t="s">
        <v>304</v>
      </c>
      <c r="Z22" s="341"/>
      <c r="AA22" s="341"/>
      <c r="AB22" s="341"/>
      <c r="AC22" s="341"/>
      <c r="AD22" s="341"/>
      <c r="AE22" s="341"/>
      <c r="AF22" s="341"/>
      <c r="AG22" s="341"/>
      <c r="AH22" s="341"/>
      <c r="AI22" s="341"/>
      <c r="AJ22" s="2"/>
      <c r="AK22" s="1"/>
      <c r="AN22" s="69"/>
      <c r="DA22" s="6" t="s">
        <v>169</v>
      </c>
    </row>
    <row r="23" spans="15:105" ht="21" customHeight="1" x14ac:dyDescent="0.15">
      <c r="R23" s="450" t="s">
        <v>217</v>
      </c>
      <c r="S23" s="450"/>
      <c r="T23" s="450"/>
      <c r="U23" s="450"/>
      <c r="V23" s="450"/>
      <c r="W23" s="365"/>
      <c r="X23" s="365"/>
      <c r="Y23" s="365"/>
      <c r="Z23" s="365"/>
      <c r="AA23" s="365"/>
      <c r="AB23" s="365"/>
      <c r="AC23" s="365"/>
      <c r="AD23" s="365"/>
      <c r="AE23" s="365"/>
      <c r="AF23" s="365"/>
      <c r="AG23" s="365"/>
      <c r="AH23" s="365"/>
      <c r="AI23" s="365"/>
      <c r="AJ23" s="365"/>
      <c r="AK23" s="365"/>
      <c r="AL23" s="365"/>
      <c r="AN23" s="69"/>
      <c r="DA23" s="6" t="s">
        <v>170</v>
      </c>
    </row>
    <row r="24" spans="15:105" ht="21" customHeight="1" x14ac:dyDescent="0.15">
      <c r="R24" s="450"/>
      <c r="S24" s="450"/>
      <c r="T24" s="450"/>
      <c r="U24" s="450"/>
      <c r="V24" s="450"/>
      <c r="W24" s="365"/>
      <c r="X24" s="365"/>
      <c r="Y24" s="365"/>
      <c r="Z24" s="365"/>
      <c r="AA24" s="365"/>
      <c r="AB24" s="365"/>
      <c r="AC24" s="365"/>
      <c r="AD24" s="365"/>
      <c r="AE24" s="365"/>
      <c r="AF24" s="365"/>
      <c r="AG24" s="365"/>
      <c r="AH24" s="365"/>
      <c r="AI24" s="365"/>
      <c r="AJ24" s="365"/>
      <c r="AK24" s="365"/>
      <c r="AL24" s="365"/>
      <c r="AM24" s="13"/>
      <c r="AN24" s="69"/>
      <c r="DA24" s="6" t="s">
        <v>171</v>
      </c>
    </row>
    <row r="25" spans="15:105" ht="21" customHeight="1" x14ac:dyDescent="0.15">
      <c r="R25" s="342" t="s">
        <v>2</v>
      </c>
      <c r="S25" s="342"/>
      <c r="T25" s="342"/>
      <c r="U25" s="1"/>
      <c r="V25" s="1"/>
      <c r="W25" s="365"/>
      <c r="X25" s="365"/>
      <c r="Y25" s="365"/>
      <c r="Z25" s="365"/>
      <c r="AA25" s="365"/>
      <c r="AB25" s="365"/>
      <c r="AC25" s="365"/>
      <c r="AD25" s="365"/>
      <c r="AE25" s="365"/>
      <c r="AF25" s="365"/>
      <c r="AG25" s="365"/>
      <c r="AH25" s="1"/>
      <c r="AI25" s="442"/>
      <c r="AJ25" s="1"/>
      <c r="AK25" s="1"/>
      <c r="AL25" s="13"/>
      <c r="AM25" s="13"/>
      <c r="AN25" s="69"/>
      <c r="DA25" s="6" t="s">
        <v>172</v>
      </c>
    </row>
    <row r="26" spans="15:105" ht="21" customHeight="1" x14ac:dyDescent="0.15">
      <c r="R26" s="342"/>
      <c r="S26" s="342"/>
      <c r="T26" s="342"/>
      <c r="U26" s="1"/>
      <c r="V26" s="1"/>
      <c r="W26" s="365"/>
      <c r="X26" s="365"/>
      <c r="Y26" s="365"/>
      <c r="Z26" s="365"/>
      <c r="AA26" s="365"/>
      <c r="AB26" s="365"/>
      <c r="AC26" s="365"/>
      <c r="AD26" s="365"/>
      <c r="AE26" s="365"/>
      <c r="AF26" s="365"/>
      <c r="AG26" s="365"/>
      <c r="AH26" s="1"/>
      <c r="AI26" s="442"/>
      <c r="AJ26" s="1"/>
      <c r="AK26" s="1"/>
      <c r="AN26" s="59"/>
      <c r="DA26" s="6" t="s">
        <v>173</v>
      </c>
    </row>
    <row r="27" spans="15:105" ht="21" customHeight="1" x14ac:dyDescent="0.15">
      <c r="R27" s="1" t="s">
        <v>3</v>
      </c>
      <c r="S27" s="1"/>
      <c r="T27" s="1"/>
      <c r="U27" s="1"/>
      <c r="V27" s="1"/>
      <c r="W27" s="1"/>
      <c r="X27" s="1"/>
      <c r="Y27" s="1"/>
      <c r="Z27" s="1"/>
      <c r="AA27" s="1"/>
      <c r="AB27" s="1"/>
      <c r="AC27" s="1"/>
      <c r="AD27" s="1"/>
      <c r="AE27" s="1"/>
      <c r="AF27" s="1"/>
      <c r="AG27" s="1"/>
      <c r="AH27" s="1"/>
      <c r="AI27" s="1"/>
      <c r="AJ27" s="1"/>
      <c r="AK27" s="1"/>
      <c r="AN27" s="59"/>
      <c r="DA27" s="6" t="s">
        <v>174</v>
      </c>
    </row>
    <row r="28" spans="15:105" ht="21" customHeight="1" x14ac:dyDescent="0.15">
      <c r="R28" s="342"/>
      <c r="S28" s="1" t="s">
        <v>4</v>
      </c>
      <c r="T28" s="1"/>
      <c r="U28" s="1"/>
      <c r="V28" s="1"/>
      <c r="W28" s="1"/>
      <c r="X28" s="443"/>
      <c r="Y28" s="443"/>
      <c r="Z28" s="443"/>
      <c r="AA28" s="443"/>
      <c r="AB28" s="443"/>
      <c r="AC28" s="443"/>
      <c r="AD28" s="443"/>
      <c r="AE28" s="443"/>
      <c r="AF28" s="443"/>
      <c r="AG28" s="443"/>
      <c r="AH28" s="443"/>
      <c r="AI28" s="443"/>
      <c r="AJ28" s="1"/>
      <c r="AK28" s="442"/>
      <c r="AN28" s="59"/>
      <c r="DA28" s="6" t="s">
        <v>175</v>
      </c>
    </row>
    <row r="29" spans="15:105" ht="21" customHeight="1" x14ac:dyDescent="0.15">
      <c r="R29" s="342"/>
      <c r="S29" s="367" t="s">
        <v>243</v>
      </c>
      <c r="T29" s="368"/>
      <c r="U29" s="368"/>
      <c r="V29" s="368"/>
      <c r="W29" s="1"/>
      <c r="X29" s="443"/>
      <c r="Y29" s="443"/>
      <c r="Z29" s="443"/>
      <c r="AA29" s="443"/>
      <c r="AB29" s="443"/>
      <c r="AC29" s="443"/>
      <c r="AD29" s="443"/>
      <c r="AE29" s="443"/>
      <c r="AF29" s="443"/>
      <c r="AG29" s="443"/>
      <c r="AH29" s="443"/>
      <c r="AI29" s="443"/>
      <c r="AJ29" s="1"/>
      <c r="AK29" s="442"/>
      <c r="AN29" s="59"/>
      <c r="DA29" s="6" t="s">
        <v>176</v>
      </c>
    </row>
    <row r="30" spans="15:105" ht="21" customHeight="1" x14ac:dyDescent="0.15">
      <c r="AN30" s="59"/>
      <c r="DA30" s="6" t="s">
        <v>177</v>
      </c>
    </row>
    <row r="31" spans="15:105" ht="21" customHeight="1" x14ac:dyDescent="0.15">
      <c r="Q31" s="9"/>
      <c r="AI31" s="13"/>
      <c r="AJ31" s="13"/>
      <c r="AK31" s="13"/>
      <c r="AN31" s="59"/>
      <c r="AS31" s="419"/>
      <c r="DA31" s="6" t="s">
        <v>178</v>
      </c>
    </row>
    <row r="32" spans="15:105" ht="21" customHeight="1" x14ac:dyDescent="0.15">
      <c r="Q32" s="9"/>
      <c r="AI32" s="13"/>
      <c r="AJ32" s="13"/>
      <c r="AK32" s="13"/>
      <c r="AN32" s="59"/>
      <c r="AS32" s="419"/>
      <c r="DA32" s="6" t="s">
        <v>179</v>
      </c>
    </row>
    <row r="33" spans="1:105" ht="21" customHeight="1" x14ac:dyDescent="0.15">
      <c r="AN33" s="59"/>
      <c r="AU33" s="79"/>
      <c r="DA33" s="6" t="s">
        <v>180</v>
      </c>
    </row>
    <row r="34" spans="1:105" ht="21" customHeight="1" x14ac:dyDescent="0.15">
      <c r="Q34" s="6" t="s">
        <v>15</v>
      </c>
      <c r="U34" s="6" t="s">
        <v>101</v>
      </c>
      <c r="Y34" s="420"/>
      <c r="Z34" s="421"/>
      <c r="AA34" s="421"/>
      <c r="AB34" s="421"/>
      <c r="AC34" s="421"/>
      <c r="AD34" s="421"/>
      <c r="AE34" s="421"/>
      <c r="AF34" s="421"/>
      <c r="AG34" s="421"/>
      <c r="AH34" s="421"/>
      <c r="AI34" s="421"/>
      <c r="AJ34" s="421"/>
      <c r="AK34" s="422"/>
      <c r="AL34" s="422"/>
      <c r="AM34" s="422"/>
      <c r="AN34" s="59"/>
      <c r="DA34" s="6" t="s">
        <v>181</v>
      </c>
    </row>
    <row r="35" spans="1:105" ht="21" customHeight="1" x14ac:dyDescent="0.15">
      <c r="U35" s="6" t="s">
        <v>102</v>
      </c>
      <c r="Y35" s="420"/>
      <c r="Z35" s="421"/>
      <c r="AA35" s="421"/>
      <c r="AB35" s="421"/>
      <c r="AC35" s="421"/>
      <c r="AD35" s="421"/>
      <c r="AE35" s="421"/>
      <c r="AF35" s="421"/>
      <c r="AG35" s="421"/>
      <c r="AH35" s="421"/>
      <c r="AI35" s="421"/>
      <c r="AJ35" s="421"/>
      <c r="AK35" s="422"/>
      <c r="AL35" s="422"/>
      <c r="AM35" s="422"/>
      <c r="AN35" s="59"/>
      <c r="DA35" s="6" t="s">
        <v>182</v>
      </c>
    </row>
    <row r="36" spans="1:105" ht="21" customHeight="1" x14ac:dyDescent="0.15">
      <c r="U36" s="6" t="s">
        <v>103</v>
      </c>
      <c r="Y36" s="341" t="s">
        <v>304</v>
      </c>
      <c r="Z36" s="341"/>
      <c r="AA36" s="341"/>
      <c r="AB36" s="341"/>
      <c r="AC36" s="341"/>
      <c r="AD36" s="341"/>
      <c r="AE36" s="341"/>
      <c r="AF36" s="341"/>
      <c r="AG36" s="341"/>
      <c r="AH36" s="341"/>
      <c r="AI36" s="341"/>
      <c r="AJ36" s="55"/>
      <c r="AK36" s="55"/>
      <c r="AL36" s="55"/>
      <c r="AM36" s="13"/>
      <c r="AN36" s="59"/>
      <c r="DA36" s="6" t="s">
        <v>183</v>
      </c>
    </row>
    <row r="37" spans="1:105" ht="21" customHeight="1" x14ac:dyDescent="0.15">
      <c r="Y37" s="14"/>
      <c r="Z37" s="67"/>
      <c r="AA37" s="68"/>
      <c r="AB37" s="68"/>
      <c r="AC37" s="8"/>
      <c r="AD37" s="67"/>
      <c r="AE37" s="68"/>
      <c r="AF37" s="68"/>
      <c r="AG37" s="68"/>
      <c r="AI37" s="67"/>
      <c r="AJ37" s="68"/>
      <c r="AK37" s="68"/>
      <c r="AL37" s="68"/>
      <c r="AM37" s="13"/>
      <c r="AN37" s="59"/>
      <c r="DA37" s="6" t="s">
        <v>184</v>
      </c>
    </row>
    <row r="38" spans="1:105" ht="18" customHeight="1" x14ac:dyDescent="0.15">
      <c r="F38" s="15" t="s">
        <v>250</v>
      </c>
      <c r="AN38" s="59"/>
      <c r="DA38" s="6" t="s">
        <v>185</v>
      </c>
    </row>
    <row r="39" spans="1:105" ht="18" customHeight="1" x14ac:dyDescent="0.15">
      <c r="B39" s="66"/>
      <c r="F39" s="15"/>
      <c r="G39" s="15" t="s">
        <v>251</v>
      </c>
      <c r="AN39" s="59"/>
      <c r="DA39" s="6" t="s">
        <v>240</v>
      </c>
    </row>
    <row r="40" spans="1:105" ht="18" customHeight="1" x14ac:dyDescent="0.15">
      <c r="C40" s="66"/>
      <c r="AN40" s="59"/>
      <c r="DA40" s="6" t="s">
        <v>241</v>
      </c>
    </row>
    <row r="41" spans="1:105" ht="18" customHeight="1" x14ac:dyDescent="0.15">
      <c r="AN41" s="59"/>
      <c r="DA41" s="6" t="s">
        <v>242</v>
      </c>
    </row>
    <row r="42" spans="1:105" ht="21" customHeight="1" x14ac:dyDescent="0.15">
      <c r="B42" s="402" t="s">
        <v>12</v>
      </c>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59"/>
      <c r="DA42" s="6" t="s">
        <v>186</v>
      </c>
    </row>
    <row r="43" spans="1:105" ht="21" customHeight="1" x14ac:dyDescent="0.15">
      <c r="AN43" s="59"/>
      <c r="DA43" s="6" t="s">
        <v>187</v>
      </c>
    </row>
    <row r="44" spans="1:105" ht="21" customHeight="1" x14ac:dyDescent="0.15">
      <c r="B44" s="402" t="s">
        <v>5</v>
      </c>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59"/>
      <c r="DA44" s="6" t="s">
        <v>188</v>
      </c>
    </row>
    <row r="45" spans="1:105" ht="21" customHeight="1" x14ac:dyDescent="0.15">
      <c r="A45" s="7"/>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59"/>
      <c r="DA45" s="6" t="s">
        <v>189</v>
      </c>
    </row>
    <row r="46" spans="1:105" ht="21" customHeight="1" x14ac:dyDescent="0.15">
      <c r="A46" s="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59"/>
      <c r="DA46" s="6" t="s">
        <v>190</v>
      </c>
    </row>
    <row r="47" spans="1:105" ht="21" customHeight="1" x14ac:dyDescent="0.15">
      <c r="AN47" s="69"/>
      <c r="DA47" s="6" t="s">
        <v>191</v>
      </c>
    </row>
    <row r="48" spans="1:105" ht="21" customHeight="1" x14ac:dyDescent="0.15">
      <c r="F48" s="15" t="s">
        <v>104</v>
      </c>
      <c r="H48" s="6" t="s">
        <v>155</v>
      </c>
      <c r="AN48" s="69"/>
      <c r="DA48" s="6" t="s">
        <v>192</v>
      </c>
    </row>
    <row r="49" spans="6:105" ht="21" customHeight="1" x14ac:dyDescent="0.15">
      <c r="F49" s="15" t="s">
        <v>105</v>
      </c>
      <c r="H49" s="6" t="s">
        <v>16</v>
      </c>
      <c r="AN49" s="69"/>
      <c r="DA49" s="6" t="s">
        <v>193</v>
      </c>
    </row>
    <row r="50" spans="6:105" ht="21" customHeight="1" x14ac:dyDescent="0.15">
      <c r="F50" s="15" t="s">
        <v>106</v>
      </c>
      <c r="H50" s="6" t="s">
        <v>17</v>
      </c>
      <c r="AN50" s="69"/>
      <c r="DA50" s="6" t="s">
        <v>194</v>
      </c>
    </row>
    <row r="51" spans="6:105" ht="21" customHeight="1" x14ac:dyDescent="0.15">
      <c r="F51" s="15" t="s">
        <v>107</v>
      </c>
      <c r="H51" s="6" t="s">
        <v>18</v>
      </c>
      <c r="AN51" s="69"/>
      <c r="DA51" s="6" t="s">
        <v>195</v>
      </c>
    </row>
    <row r="52" spans="6:105" ht="21" customHeight="1" x14ac:dyDescent="0.15">
      <c r="F52" s="15" t="s">
        <v>108</v>
      </c>
      <c r="H52" s="6" t="s">
        <v>19</v>
      </c>
      <c r="AN52" s="69"/>
      <c r="DA52" s="6" t="s">
        <v>196</v>
      </c>
    </row>
    <row r="53" spans="6:105" ht="21" customHeight="1" x14ac:dyDescent="0.15">
      <c r="F53" s="15" t="s">
        <v>109</v>
      </c>
      <c r="H53" s="6" t="s">
        <v>20</v>
      </c>
      <c r="AN53" s="73"/>
      <c r="DA53" s="6" t="s">
        <v>197</v>
      </c>
    </row>
    <row r="54" spans="6:105" ht="21" customHeight="1" x14ac:dyDescent="0.15">
      <c r="F54" s="15" t="s">
        <v>110</v>
      </c>
      <c r="H54" s="6" t="s">
        <v>21</v>
      </c>
      <c r="AN54" s="73"/>
      <c r="DA54" s="6" t="s">
        <v>198</v>
      </c>
    </row>
    <row r="55" spans="6:105" ht="21" customHeight="1" x14ac:dyDescent="0.15">
      <c r="F55" s="15" t="s">
        <v>111</v>
      </c>
      <c r="H55" s="15" t="s">
        <v>218</v>
      </c>
      <c r="AN55" s="69"/>
      <c r="DA55" s="6" t="s">
        <v>199</v>
      </c>
    </row>
    <row r="56" spans="6:105" ht="21" customHeight="1" x14ac:dyDescent="0.15">
      <c r="F56" s="15" t="s">
        <v>112</v>
      </c>
      <c r="H56" s="6" t="s">
        <v>22</v>
      </c>
      <c r="AN56" s="74"/>
      <c r="DA56" s="6" t="s">
        <v>200</v>
      </c>
    </row>
    <row r="57" spans="6:105" ht="21" customHeight="1" x14ac:dyDescent="0.15">
      <c r="F57" s="15" t="s">
        <v>113</v>
      </c>
      <c r="H57" s="6" t="s">
        <v>23</v>
      </c>
      <c r="AN57" s="74"/>
      <c r="DA57" s="6" t="s">
        <v>201</v>
      </c>
    </row>
    <row r="58" spans="6:105" ht="21" customHeight="1" x14ac:dyDescent="0.15">
      <c r="F58" s="15" t="s">
        <v>114</v>
      </c>
      <c r="H58" s="6" t="s">
        <v>24</v>
      </c>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58"/>
      <c r="DA58" s="6" t="s">
        <v>202</v>
      </c>
    </row>
    <row r="59" spans="6:105" ht="18" customHeight="1" x14ac:dyDescent="0.15">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60"/>
      <c r="DA59" s="6" t="s">
        <v>277</v>
      </c>
    </row>
    <row r="60" spans="6:105" ht="18" customHeight="1" x14ac:dyDescent="0.15">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60"/>
      <c r="DA60" s="6" t="s">
        <v>278</v>
      </c>
    </row>
    <row r="61" spans="6:105" ht="18" customHeight="1" x14ac:dyDescent="0.15">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60"/>
      <c r="DA61" s="6" t="s">
        <v>279</v>
      </c>
    </row>
    <row r="62" spans="6:105" ht="18" customHeight="1" x14ac:dyDescent="0.15">
      <c r="G62" s="16" t="s">
        <v>0</v>
      </c>
      <c r="H62" s="16"/>
      <c r="I62" s="16"/>
      <c r="J62" s="16"/>
      <c r="K62" s="16"/>
      <c r="L62" s="16"/>
      <c r="M62" s="16"/>
      <c r="N62" s="16"/>
      <c r="O62" s="16"/>
      <c r="P62" s="16"/>
      <c r="Q62" s="16"/>
      <c r="R62" s="16"/>
      <c r="S62" s="16"/>
      <c r="T62" s="16"/>
      <c r="U62" s="16"/>
      <c r="V62" s="16"/>
      <c r="W62" s="16"/>
      <c r="Y62" s="16"/>
      <c r="Z62" s="16"/>
      <c r="AA62" s="16"/>
      <c r="AB62" s="16"/>
      <c r="AC62" s="16"/>
      <c r="AD62" s="16"/>
      <c r="AE62" s="16"/>
      <c r="AF62" s="16"/>
      <c r="AG62" s="16"/>
      <c r="AH62" s="16"/>
      <c r="AI62" s="16"/>
      <c r="AJ62" s="16"/>
      <c r="AK62" s="16"/>
      <c r="AL62" s="16"/>
      <c r="AM62" s="16"/>
      <c r="AN62" s="60"/>
      <c r="DA62" s="6" t="s">
        <v>203</v>
      </c>
    </row>
    <row r="63" spans="6:105" ht="18" customHeight="1" x14ac:dyDescent="0.15">
      <c r="G63" s="16" t="s">
        <v>248</v>
      </c>
      <c r="H63" s="16"/>
      <c r="I63" s="16" t="s">
        <v>116</v>
      </c>
      <c r="J63" s="16"/>
      <c r="M63" s="16"/>
      <c r="N63" s="16"/>
      <c r="O63" s="16"/>
      <c r="P63" s="16"/>
      <c r="Q63" s="16"/>
      <c r="R63" s="16"/>
      <c r="S63" s="16"/>
      <c r="T63" s="16"/>
      <c r="U63" s="16"/>
      <c r="V63" s="16"/>
      <c r="W63" s="16"/>
      <c r="Y63" s="16"/>
      <c r="Z63" s="16"/>
      <c r="AA63" s="16"/>
      <c r="AB63" s="16"/>
      <c r="AC63" s="16"/>
      <c r="AD63" s="16"/>
      <c r="AE63" s="16"/>
      <c r="AF63" s="16"/>
      <c r="AG63" s="16"/>
      <c r="AH63" s="16"/>
      <c r="AI63" s="16"/>
      <c r="AJ63" s="16"/>
      <c r="AK63" s="16"/>
      <c r="AL63" s="16"/>
      <c r="AM63" s="16"/>
      <c r="AN63" s="60"/>
      <c r="DA63" s="6" t="s">
        <v>204</v>
      </c>
    </row>
    <row r="64" spans="6:105" ht="18" customHeight="1" x14ac:dyDescent="0.15">
      <c r="G64" s="16" t="s">
        <v>246</v>
      </c>
      <c r="H64" s="445" t="s">
        <v>264</v>
      </c>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DA64" s="6" t="s">
        <v>205</v>
      </c>
    </row>
    <row r="65" spans="1:108" ht="18" customHeight="1" x14ac:dyDescent="0.15">
      <c r="G65" s="1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DA65" s="6" t="s">
        <v>262</v>
      </c>
    </row>
    <row r="66" spans="1:108" ht="9.9499999999999993" customHeight="1" x14ac:dyDescent="0.15">
      <c r="G66" s="16"/>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DA66" s="6" t="s">
        <v>263</v>
      </c>
    </row>
    <row r="67" spans="1:108" ht="18" customHeight="1" x14ac:dyDescent="0.15">
      <c r="G67" s="16" t="s">
        <v>247</v>
      </c>
      <c r="H67" s="16"/>
      <c r="I67" s="17" t="s">
        <v>156</v>
      </c>
      <c r="J67" s="16"/>
      <c r="M67" s="16"/>
      <c r="N67" s="16"/>
      <c r="O67" s="16"/>
      <c r="P67" s="16"/>
      <c r="Q67" s="16"/>
      <c r="R67" s="16"/>
      <c r="S67" s="16"/>
      <c r="T67" s="16"/>
      <c r="U67" s="16"/>
      <c r="V67" s="16"/>
      <c r="W67" s="16"/>
      <c r="Y67" s="16"/>
      <c r="Z67" s="16"/>
      <c r="AA67" s="16"/>
      <c r="AB67" s="16"/>
      <c r="AC67" s="16"/>
      <c r="AD67" s="16"/>
      <c r="AE67" s="16"/>
      <c r="AF67" s="16"/>
      <c r="AG67" s="16"/>
      <c r="AH67" s="16"/>
      <c r="AI67" s="16"/>
      <c r="AJ67" s="16"/>
      <c r="AK67" s="16"/>
      <c r="AL67" s="16"/>
      <c r="AM67" s="16"/>
      <c r="AN67" s="60"/>
      <c r="DA67" s="6" t="s">
        <v>206</v>
      </c>
    </row>
    <row r="68" spans="1:108" ht="18" customHeight="1" x14ac:dyDescent="0.15">
      <c r="A68" s="16"/>
      <c r="B68" s="16"/>
      <c r="C68" s="18"/>
      <c r="D68" s="18"/>
      <c r="E68" s="16"/>
      <c r="F68" s="16"/>
      <c r="G68" s="16"/>
      <c r="H68" s="16"/>
      <c r="I68" s="16"/>
      <c r="J68" s="16"/>
      <c r="K68" s="16"/>
      <c r="L68" s="16"/>
      <c r="M68" s="16"/>
      <c r="N68" s="16"/>
      <c r="O68" s="16"/>
      <c r="P68" s="16"/>
      <c r="Q68" s="16"/>
      <c r="R68" s="16"/>
      <c r="S68" s="16"/>
      <c r="U68" s="16"/>
      <c r="V68" s="16"/>
      <c r="W68" s="16"/>
      <c r="X68" s="16"/>
      <c r="Y68" s="16"/>
      <c r="Z68" s="16"/>
      <c r="AA68" s="16"/>
      <c r="AB68" s="16"/>
      <c r="AC68" s="16"/>
      <c r="AD68" s="16"/>
      <c r="AE68" s="16"/>
      <c r="AF68" s="16"/>
      <c r="AG68" s="16"/>
      <c r="AH68" s="16"/>
      <c r="AI68" s="16"/>
      <c r="AJ68" s="16"/>
      <c r="AK68" s="16"/>
      <c r="AL68" s="16"/>
      <c r="AM68" s="16"/>
      <c r="AN68" s="60"/>
      <c r="AO68" s="16"/>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t="s">
        <v>207</v>
      </c>
      <c r="DB68" s="16"/>
      <c r="DC68" s="16"/>
      <c r="DD68" s="56"/>
    </row>
    <row r="69" spans="1:108" ht="18" customHeight="1" x14ac:dyDescent="0.15">
      <c r="A69" s="16"/>
      <c r="B69" s="16"/>
      <c r="C69" s="18"/>
      <c r="D69" s="18"/>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60"/>
      <c r="AO69" s="16"/>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t="s">
        <v>208</v>
      </c>
      <c r="DB69" s="16"/>
      <c r="DC69" s="16"/>
      <c r="DD69" s="56"/>
    </row>
    <row r="70" spans="1:108" ht="18" customHeight="1" x14ac:dyDescent="0.15">
      <c r="B70" s="402" t="s">
        <v>12</v>
      </c>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61"/>
      <c r="DA70" s="6" t="s">
        <v>209</v>
      </c>
    </row>
    <row r="71" spans="1:108" ht="18" customHeight="1" x14ac:dyDescent="0.15">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DA71" s="6" t="s">
        <v>210</v>
      </c>
    </row>
    <row r="72" spans="1:108" ht="18" customHeight="1" x14ac:dyDescent="0.15">
      <c r="D72" s="8"/>
      <c r="E72" s="8"/>
      <c r="F72" s="8"/>
      <c r="G72" s="8"/>
      <c r="H72" s="8"/>
      <c r="I72" s="8"/>
      <c r="J72" s="8"/>
      <c r="K72" s="280" t="s">
        <v>13</v>
      </c>
      <c r="L72" s="439">
        <f>$L$7</f>
        <v>0</v>
      </c>
      <c r="M72" s="439"/>
      <c r="N72" s="280" t="s">
        <v>14</v>
      </c>
      <c r="O72" s="8"/>
      <c r="P72" s="8"/>
      <c r="Q72" s="423">
        <f>$Q$7</f>
        <v>0</v>
      </c>
      <c r="R72" s="423"/>
      <c r="S72" s="423"/>
      <c r="T72" s="84" t="s">
        <v>299</v>
      </c>
      <c r="U72" s="424">
        <f>$U$7</f>
        <v>0</v>
      </c>
      <c r="V72" s="424"/>
      <c r="W72" s="84" t="s">
        <v>300</v>
      </c>
      <c r="X72" s="424">
        <f>$X$7</f>
        <v>0</v>
      </c>
      <c r="Y72" s="424"/>
      <c r="Z72" s="85" t="s">
        <v>301</v>
      </c>
      <c r="AB72" s="8"/>
      <c r="AC72" s="8"/>
      <c r="AD72" s="8"/>
      <c r="AE72" s="8"/>
      <c r="AF72" s="8"/>
      <c r="AG72" s="8"/>
      <c r="AH72" s="8"/>
      <c r="AI72" s="8"/>
      <c r="AJ72" s="8"/>
    </row>
    <row r="73" spans="1:108" ht="18" customHeight="1" x14ac:dyDescent="0.15">
      <c r="D73" s="8"/>
      <c r="E73" s="8"/>
      <c r="F73" s="8"/>
      <c r="G73" s="8"/>
      <c r="H73" s="8"/>
      <c r="I73" s="8"/>
      <c r="J73" s="8"/>
      <c r="K73" s="280"/>
      <c r="L73" s="439"/>
      <c r="M73" s="439"/>
      <c r="N73" s="280"/>
      <c r="O73" s="8"/>
      <c r="P73" s="8"/>
      <c r="Q73" s="423">
        <f>$Q$8</f>
        <v>0</v>
      </c>
      <c r="R73" s="423"/>
      <c r="S73" s="423"/>
      <c r="T73" s="84" t="s">
        <v>299</v>
      </c>
      <c r="U73" s="424">
        <f>$U$8</f>
        <v>0</v>
      </c>
      <c r="V73" s="424"/>
      <c r="W73" s="84" t="s">
        <v>300</v>
      </c>
      <c r="X73" s="424">
        <f>$X$8</f>
        <v>0</v>
      </c>
      <c r="Y73" s="424"/>
      <c r="Z73" s="85" t="s">
        <v>302</v>
      </c>
      <c r="AB73" s="8"/>
      <c r="AC73" s="8"/>
      <c r="AD73" s="8"/>
      <c r="AE73" s="8"/>
      <c r="AF73" s="8"/>
      <c r="AG73" s="8"/>
      <c r="AH73" s="8"/>
      <c r="AI73" s="8"/>
      <c r="AJ73" s="8"/>
    </row>
    <row r="74" spans="1:108" ht="18" customHeight="1" x14ac:dyDescent="0.15">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108" ht="24" customHeight="1" x14ac:dyDescent="0.15">
      <c r="B75" s="6" t="s">
        <v>83</v>
      </c>
    </row>
    <row r="76" spans="1:108" ht="18" customHeight="1" x14ac:dyDescent="0.15">
      <c r="B76" s="426"/>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8"/>
    </row>
    <row r="77" spans="1:108" ht="18" customHeight="1" x14ac:dyDescent="0.15">
      <c r="B77" s="429"/>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1"/>
    </row>
    <row r="78" spans="1:108" ht="18" customHeight="1" x14ac:dyDescent="0.15">
      <c r="B78" s="429"/>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1"/>
    </row>
    <row r="79" spans="1:108" ht="18" customHeight="1" x14ac:dyDescent="0.15">
      <c r="B79" s="432"/>
      <c r="C79" s="433"/>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4"/>
    </row>
    <row r="80" spans="1:108" ht="18" customHeight="1" x14ac:dyDescent="0.15">
      <c r="C80" s="16" t="s">
        <v>25</v>
      </c>
    </row>
    <row r="81" spans="2:39" ht="39.950000000000003" customHeight="1" x14ac:dyDescent="0.15">
      <c r="C81" s="425" t="s">
        <v>117</v>
      </c>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row>
    <row r="82" spans="2:39" ht="18" customHeight="1" x14ac:dyDescent="0.15">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2:39" ht="24" customHeight="1" x14ac:dyDescent="0.15">
      <c r="B83" s="6" t="s">
        <v>118</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2:39" ht="21" customHeight="1" x14ac:dyDescent="0.15">
      <c r="B84" s="276" t="s">
        <v>34</v>
      </c>
      <c r="C84" s="260"/>
      <c r="D84" s="260"/>
      <c r="E84" s="260"/>
      <c r="F84" s="260"/>
      <c r="G84" s="260"/>
      <c r="H84" s="260"/>
      <c r="I84" s="260"/>
      <c r="J84" s="260"/>
      <c r="K84" s="260"/>
      <c r="L84" s="260"/>
      <c r="M84" s="260"/>
      <c r="N84" s="260"/>
      <c r="O84" s="261"/>
      <c r="P84" s="276" t="s">
        <v>35</v>
      </c>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1"/>
    </row>
    <row r="85" spans="2:39" ht="21" customHeight="1" x14ac:dyDescent="0.15">
      <c r="B85" s="309"/>
      <c r="C85" s="310"/>
      <c r="D85" s="310"/>
      <c r="E85" s="310"/>
      <c r="F85" s="310"/>
      <c r="G85" s="310"/>
      <c r="H85" s="310"/>
      <c r="I85" s="310"/>
      <c r="J85" s="310"/>
      <c r="K85" s="310"/>
      <c r="L85" s="310"/>
      <c r="M85" s="310"/>
      <c r="N85" s="310"/>
      <c r="O85" s="311"/>
      <c r="P85" s="282"/>
      <c r="Q85" s="283"/>
      <c r="R85" s="283"/>
      <c r="S85" s="283"/>
      <c r="T85" s="283"/>
      <c r="U85" s="283"/>
      <c r="V85" s="283"/>
      <c r="W85" s="283"/>
      <c r="X85" s="283"/>
      <c r="Y85" s="284"/>
      <c r="Z85" s="378" t="s">
        <v>32</v>
      </c>
      <c r="AA85" s="286"/>
      <c r="AB85" s="286"/>
      <c r="AC85" s="286"/>
      <c r="AD85" s="286"/>
      <c r="AE85" s="286"/>
      <c r="AF85" s="287"/>
      <c r="AG85" s="378" t="s">
        <v>33</v>
      </c>
      <c r="AH85" s="286"/>
      <c r="AI85" s="286"/>
      <c r="AJ85" s="286"/>
      <c r="AK85" s="286"/>
      <c r="AL85" s="286"/>
      <c r="AM85" s="287"/>
    </row>
    <row r="86" spans="2:39" ht="21" customHeight="1" x14ac:dyDescent="0.15">
      <c r="B86" s="276" t="s">
        <v>36</v>
      </c>
      <c r="C86" s="260"/>
      <c r="D86" s="260"/>
      <c r="E86" s="260"/>
      <c r="F86" s="260"/>
      <c r="G86" s="260"/>
      <c r="H86" s="260"/>
      <c r="I86" s="260"/>
      <c r="J86" s="260"/>
      <c r="K86" s="260"/>
      <c r="L86" s="260"/>
      <c r="M86" s="260"/>
      <c r="N86" s="260"/>
      <c r="O86" s="261"/>
      <c r="P86" s="416"/>
      <c r="Q86" s="417"/>
      <c r="R86" s="417"/>
      <c r="S86" s="417"/>
      <c r="T86" s="417"/>
      <c r="U86" s="417"/>
      <c r="V86" s="417"/>
      <c r="W86" s="417"/>
      <c r="X86" s="417"/>
      <c r="Y86" s="418"/>
      <c r="Z86" s="416">
        <f>P86</f>
        <v>0</v>
      </c>
      <c r="AA86" s="417"/>
      <c r="AB86" s="417"/>
      <c r="AC86" s="417"/>
      <c r="AD86" s="417"/>
      <c r="AE86" s="417"/>
      <c r="AF86" s="418"/>
      <c r="AG86" s="435">
        <f>P86-Z86</f>
        <v>0</v>
      </c>
      <c r="AH86" s="436"/>
      <c r="AI86" s="436"/>
      <c r="AJ86" s="436"/>
      <c r="AK86" s="436"/>
      <c r="AL86" s="436"/>
      <c r="AM86" s="437"/>
    </row>
    <row r="87" spans="2:39" ht="21" customHeight="1" x14ac:dyDescent="0.15">
      <c r="B87" s="26"/>
      <c r="C87" s="27"/>
      <c r="D87" s="378" t="s">
        <v>37</v>
      </c>
      <c r="E87" s="286"/>
      <c r="F87" s="286"/>
      <c r="G87" s="286"/>
      <c r="H87" s="286"/>
      <c r="I87" s="286"/>
      <c r="J87" s="286"/>
      <c r="K87" s="286"/>
      <c r="L87" s="286"/>
      <c r="M87" s="286"/>
      <c r="N87" s="286"/>
      <c r="O87" s="287"/>
      <c r="P87" s="416"/>
      <c r="Q87" s="417"/>
      <c r="R87" s="417"/>
      <c r="S87" s="417"/>
      <c r="T87" s="417"/>
      <c r="U87" s="417"/>
      <c r="V87" s="417"/>
      <c r="W87" s="417"/>
      <c r="X87" s="417"/>
      <c r="Y87" s="418"/>
      <c r="Z87" s="416">
        <f>P87</f>
        <v>0</v>
      </c>
      <c r="AA87" s="417"/>
      <c r="AB87" s="417"/>
      <c r="AC87" s="417"/>
      <c r="AD87" s="417"/>
      <c r="AE87" s="417"/>
      <c r="AF87" s="418"/>
      <c r="AG87" s="435">
        <f>P87-Z87</f>
        <v>0</v>
      </c>
      <c r="AH87" s="436"/>
      <c r="AI87" s="436"/>
      <c r="AJ87" s="436"/>
      <c r="AK87" s="436"/>
      <c r="AL87" s="436"/>
      <c r="AM87" s="437"/>
    </row>
    <row r="88" spans="2:39" ht="21" customHeight="1" x14ac:dyDescent="0.15">
      <c r="B88" s="377" t="s">
        <v>39</v>
      </c>
      <c r="C88" s="313"/>
      <c r="D88" s="378" t="s">
        <v>40</v>
      </c>
      <c r="E88" s="286"/>
      <c r="F88" s="286"/>
      <c r="G88" s="286"/>
      <c r="H88" s="286"/>
      <c r="I88" s="286"/>
      <c r="J88" s="286"/>
      <c r="K88" s="286"/>
      <c r="L88" s="286"/>
      <c r="M88" s="286"/>
      <c r="N88" s="286"/>
      <c r="O88" s="287"/>
      <c r="P88" s="416"/>
      <c r="Q88" s="417"/>
      <c r="R88" s="417"/>
      <c r="S88" s="417"/>
      <c r="T88" s="417"/>
      <c r="U88" s="417"/>
      <c r="V88" s="417"/>
      <c r="W88" s="417"/>
      <c r="X88" s="417"/>
      <c r="Y88" s="418"/>
      <c r="Z88" s="435">
        <f>P88</f>
        <v>0</v>
      </c>
      <c r="AA88" s="436"/>
      <c r="AB88" s="436"/>
      <c r="AC88" s="436"/>
      <c r="AD88" s="436"/>
      <c r="AE88" s="436"/>
      <c r="AF88" s="437"/>
      <c r="AG88" s="460"/>
      <c r="AH88" s="461"/>
      <c r="AI88" s="461"/>
      <c r="AJ88" s="461"/>
      <c r="AK88" s="461"/>
      <c r="AL88" s="461"/>
      <c r="AM88" s="462"/>
    </row>
    <row r="89" spans="2:39" ht="21" customHeight="1" x14ac:dyDescent="0.15">
      <c r="B89" s="473"/>
      <c r="C89" s="474"/>
      <c r="D89" s="378" t="s">
        <v>38</v>
      </c>
      <c r="E89" s="286"/>
      <c r="F89" s="286"/>
      <c r="G89" s="286"/>
      <c r="H89" s="286"/>
      <c r="I89" s="286"/>
      <c r="J89" s="286"/>
      <c r="K89" s="286"/>
      <c r="L89" s="286"/>
      <c r="M89" s="286"/>
      <c r="N89" s="286"/>
      <c r="O89" s="287"/>
      <c r="P89" s="416"/>
      <c r="Q89" s="417"/>
      <c r="R89" s="417"/>
      <c r="S89" s="417"/>
      <c r="T89" s="417"/>
      <c r="U89" s="417"/>
      <c r="V89" s="417"/>
      <c r="W89" s="417"/>
      <c r="X89" s="417"/>
      <c r="Y89" s="418"/>
      <c r="Z89" s="435">
        <f>P89</f>
        <v>0</v>
      </c>
      <c r="AA89" s="436"/>
      <c r="AB89" s="436"/>
      <c r="AC89" s="436"/>
      <c r="AD89" s="436"/>
      <c r="AE89" s="436"/>
      <c r="AF89" s="437"/>
      <c r="AG89" s="460"/>
      <c r="AH89" s="461"/>
      <c r="AI89" s="461"/>
      <c r="AJ89" s="461"/>
      <c r="AK89" s="461"/>
      <c r="AL89" s="461"/>
      <c r="AM89" s="462"/>
    </row>
    <row r="90" spans="2:39" ht="21" customHeight="1" x14ac:dyDescent="0.15">
      <c r="B90" s="314"/>
      <c r="C90" s="316"/>
      <c r="D90" s="378" t="s">
        <v>6</v>
      </c>
      <c r="E90" s="286"/>
      <c r="F90" s="286"/>
      <c r="G90" s="286"/>
      <c r="H90" s="286"/>
      <c r="I90" s="286"/>
      <c r="J90" s="286"/>
      <c r="K90" s="286"/>
      <c r="L90" s="286"/>
      <c r="M90" s="286"/>
      <c r="N90" s="286"/>
      <c r="O90" s="287"/>
      <c r="P90" s="435">
        <f>SUM(P88:Y89)</f>
        <v>0</v>
      </c>
      <c r="Q90" s="436"/>
      <c r="R90" s="436"/>
      <c r="S90" s="436"/>
      <c r="T90" s="436"/>
      <c r="U90" s="436"/>
      <c r="V90" s="436"/>
      <c r="W90" s="436"/>
      <c r="X90" s="436"/>
      <c r="Y90" s="437"/>
      <c r="Z90" s="435">
        <f>SUM(Z88:Z89)</f>
        <v>0</v>
      </c>
      <c r="AA90" s="436"/>
      <c r="AB90" s="436"/>
      <c r="AC90" s="436"/>
      <c r="AD90" s="436"/>
      <c r="AE90" s="436"/>
      <c r="AF90" s="437"/>
      <c r="AG90" s="460"/>
      <c r="AH90" s="461"/>
      <c r="AI90" s="461"/>
      <c r="AJ90" s="461"/>
      <c r="AK90" s="461"/>
      <c r="AL90" s="461"/>
      <c r="AM90" s="462"/>
    </row>
    <row r="91" spans="2:39" ht="21" customHeight="1" x14ac:dyDescent="0.15">
      <c r="B91" s="378" t="s">
        <v>43</v>
      </c>
      <c r="C91" s="286"/>
      <c r="D91" s="286"/>
      <c r="E91" s="286"/>
      <c r="F91" s="286"/>
      <c r="G91" s="286"/>
      <c r="H91" s="286"/>
      <c r="I91" s="286"/>
      <c r="J91" s="286"/>
      <c r="K91" s="286"/>
      <c r="L91" s="286"/>
      <c r="M91" s="286"/>
      <c r="N91" s="286"/>
      <c r="O91" s="287"/>
      <c r="P91" s="435">
        <f>P90+P86</f>
        <v>0</v>
      </c>
      <c r="Q91" s="436"/>
      <c r="R91" s="436"/>
      <c r="S91" s="436"/>
      <c r="T91" s="436"/>
      <c r="U91" s="436"/>
      <c r="V91" s="436"/>
      <c r="W91" s="436"/>
      <c r="X91" s="436"/>
      <c r="Y91" s="437"/>
      <c r="Z91" s="435">
        <f>Z90+Z86</f>
        <v>0</v>
      </c>
      <c r="AA91" s="436"/>
      <c r="AB91" s="436"/>
      <c r="AC91" s="436"/>
      <c r="AD91" s="436"/>
      <c r="AE91" s="436"/>
      <c r="AF91" s="437"/>
      <c r="AG91" s="435">
        <f>AG86</f>
        <v>0</v>
      </c>
      <c r="AH91" s="436"/>
      <c r="AI91" s="436"/>
      <c r="AJ91" s="436"/>
      <c r="AK91" s="436"/>
      <c r="AL91" s="436"/>
      <c r="AM91" s="437"/>
    </row>
    <row r="92" spans="2:39" ht="21" customHeight="1" x14ac:dyDescent="0.15">
      <c r="B92" s="276" t="s">
        <v>41</v>
      </c>
      <c r="C92" s="260"/>
      <c r="D92" s="260"/>
      <c r="E92" s="260"/>
      <c r="F92" s="260"/>
      <c r="G92" s="260"/>
      <c r="H92" s="260"/>
      <c r="I92" s="260"/>
      <c r="J92" s="260"/>
      <c r="K92" s="260"/>
      <c r="L92" s="260"/>
      <c r="M92" s="260"/>
      <c r="N92" s="260"/>
      <c r="O92" s="261"/>
      <c r="P92" s="463"/>
      <c r="Q92" s="464"/>
      <c r="R92" s="464"/>
      <c r="S92" s="464"/>
      <c r="T92" s="464"/>
      <c r="U92" s="464"/>
      <c r="V92" s="464"/>
      <c r="W92" s="464"/>
      <c r="X92" s="464"/>
      <c r="Y92" s="465"/>
      <c r="Z92" s="288"/>
      <c r="AA92" s="289"/>
      <c r="AB92" s="289"/>
      <c r="AC92" s="289"/>
      <c r="AD92" s="289"/>
      <c r="AE92" s="289"/>
      <c r="AF92" s="289"/>
      <c r="AG92" s="289"/>
      <c r="AH92" s="289"/>
      <c r="AI92" s="289"/>
      <c r="AJ92" s="289"/>
      <c r="AK92" s="289"/>
      <c r="AL92" s="289"/>
      <c r="AM92" s="290"/>
    </row>
    <row r="93" spans="2:39" ht="21" customHeight="1" x14ac:dyDescent="0.15">
      <c r="B93" s="28"/>
      <c r="C93" s="29"/>
      <c r="D93" s="378" t="s">
        <v>26</v>
      </c>
      <c r="E93" s="286"/>
      <c r="F93" s="286"/>
      <c r="G93" s="286"/>
      <c r="H93" s="286"/>
      <c r="I93" s="286"/>
      <c r="J93" s="286"/>
      <c r="K93" s="286"/>
      <c r="L93" s="286"/>
      <c r="M93" s="286"/>
      <c r="N93" s="286"/>
      <c r="O93" s="287"/>
      <c r="P93" s="297">
        <v>1</v>
      </c>
      <c r="Q93" s="298"/>
      <c r="R93" s="298"/>
      <c r="S93" s="298"/>
      <c r="T93" s="298"/>
      <c r="U93" s="298"/>
      <c r="V93" s="298"/>
      <c r="W93" s="298"/>
      <c r="X93" s="298"/>
      <c r="Y93" s="299"/>
      <c r="Z93" s="291"/>
      <c r="AA93" s="292"/>
      <c r="AB93" s="292"/>
      <c r="AC93" s="292"/>
      <c r="AD93" s="292"/>
      <c r="AE93" s="292"/>
      <c r="AF93" s="292"/>
      <c r="AG93" s="292"/>
      <c r="AH93" s="292"/>
      <c r="AI93" s="292"/>
      <c r="AJ93" s="292"/>
      <c r="AK93" s="292"/>
      <c r="AL93" s="292"/>
      <c r="AM93" s="293"/>
    </row>
    <row r="94" spans="2:39" ht="21" customHeight="1" x14ac:dyDescent="0.15">
      <c r="B94" s="28"/>
      <c r="C94" s="29"/>
      <c r="D94" s="276" t="s">
        <v>27</v>
      </c>
      <c r="E94" s="260"/>
      <c r="F94" s="260"/>
      <c r="G94" s="260"/>
      <c r="H94" s="260"/>
      <c r="I94" s="260"/>
      <c r="J94" s="260"/>
      <c r="K94" s="260"/>
      <c r="L94" s="260"/>
      <c r="M94" s="260"/>
      <c r="N94" s="260"/>
      <c r="O94" s="261"/>
      <c r="P94" s="300">
        <v>0</v>
      </c>
      <c r="Q94" s="301"/>
      <c r="R94" s="301"/>
      <c r="S94" s="301"/>
      <c r="T94" s="301"/>
      <c r="U94" s="301"/>
      <c r="V94" s="301"/>
      <c r="W94" s="301"/>
      <c r="X94" s="301"/>
      <c r="Y94" s="302"/>
      <c r="Z94" s="291"/>
      <c r="AA94" s="292"/>
      <c r="AB94" s="292"/>
      <c r="AC94" s="292"/>
      <c r="AD94" s="292"/>
      <c r="AE94" s="292"/>
      <c r="AF94" s="292"/>
      <c r="AG94" s="292"/>
      <c r="AH94" s="292"/>
      <c r="AI94" s="292"/>
      <c r="AJ94" s="292"/>
      <c r="AK94" s="292"/>
      <c r="AL94" s="292"/>
      <c r="AM94" s="293"/>
    </row>
    <row r="95" spans="2:39" ht="21" customHeight="1" x14ac:dyDescent="0.15">
      <c r="B95" s="28"/>
      <c r="C95" s="29"/>
      <c r="D95" s="282" t="s">
        <v>29</v>
      </c>
      <c r="E95" s="310"/>
      <c r="F95" s="310"/>
      <c r="G95" s="310"/>
      <c r="H95" s="310"/>
      <c r="I95" s="310"/>
      <c r="J95" s="310"/>
      <c r="K95" s="310"/>
      <c r="L95" s="310"/>
      <c r="M95" s="310"/>
      <c r="N95" s="310"/>
      <c r="O95" s="311"/>
      <c r="P95" s="303"/>
      <c r="Q95" s="304"/>
      <c r="R95" s="304"/>
      <c r="S95" s="304"/>
      <c r="T95" s="304"/>
      <c r="U95" s="304"/>
      <c r="V95" s="304"/>
      <c r="W95" s="304"/>
      <c r="X95" s="304"/>
      <c r="Y95" s="305"/>
      <c r="Z95" s="291"/>
      <c r="AA95" s="292"/>
      <c r="AB95" s="292"/>
      <c r="AC95" s="292"/>
      <c r="AD95" s="292"/>
      <c r="AE95" s="292"/>
      <c r="AF95" s="292"/>
      <c r="AG95" s="292"/>
      <c r="AH95" s="292"/>
      <c r="AI95" s="292"/>
      <c r="AJ95" s="292"/>
      <c r="AK95" s="292"/>
      <c r="AL95" s="292"/>
      <c r="AM95" s="293"/>
    </row>
    <row r="96" spans="2:39" ht="21" customHeight="1" x14ac:dyDescent="0.15">
      <c r="B96" s="28"/>
      <c r="C96" s="29"/>
      <c r="D96" s="276" t="s">
        <v>28</v>
      </c>
      <c r="E96" s="260"/>
      <c r="F96" s="260"/>
      <c r="G96" s="260"/>
      <c r="H96" s="260"/>
      <c r="I96" s="260"/>
      <c r="J96" s="260"/>
      <c r="K96" s="260"/>
      <c r="L96" s="260"/>
      <c r="M96" s="260"/>
      <c r="N96" s="260"/>
      <c r="O96" s="261"/>
      <c r="P96" s="300">
        <v>0</v>
      </c>
      <c r="Q96" s="301"/>
      <c r="R96" s="301"/>
      <c r="S96" s="301"/>
      <c r="T96" s="301"/>
      <c r="U96" s="301"/>
      <c r="V96" s="301"/>
      <c r="W96" s="301"/>
      <c r="X96" s="301"/>
      <c r="Y96" s="302"/>
      <c r="Z96" s="291"/>
      <c r="AA96" s="292"/>
      <c r="AB96" s="292"/>
      <c r="AC96" s="292"/>
      <c r="AD96" s="292"/>
      <c r="AE96" s="292"/>
      <c r="AF96" s="292"/>
      <c r="AG96" s="292"/>
      <c r="AH96" s="292"/>
      <c r="AI96" s="292"/>
      <c r="AJ96" s="292"/>
      <c r="AK96" s="292"/>
      <c r="AL96" s="292"/>
      <c r="AM96" s="293"/>
    </row>
    <row r="97" spans="1:108" ht="21" customHeight="1" x14ac:dyDescent="0.15">
      <c r="B97" s="28"/>
      <c r="C97" s="29"/>
      <c r="D97" s="282" t="s">
        <v>30</v>
      </c>
      <c r="E97" s="310"/>
      <c r="F97" s="310"/>
      <c r="G97" s="310"/>
      <c r="H97" s="310"/>
      <c r="I97" s="310"/>
      <c r="J97" s="310"/>
      <c r="K97" s="310"/>
      <c r="L97" s="310"/>
      <c r="M97" s="310"/>
      <c r="N97" s="310"/>
      <c r="O97" s="311"/>
      <c r="P97" s="303"/>
      <c r="Q97" s="304"/>
      <c r="R97" s="304"/>
      <c r="S97" s="304"/>
      <c r="T97" s="304"/>
      <c r="U97" s="304"/>
      <c r="V97" s="304"/>
      <c r="W97" s="304"/>
      <c r="X97" s="304"/>
      <c r="Y97" s="305"/>
      <c r="Z97" s="291"/>
      <c r="AA97" s="292"/>
      <c r="AB97" s="292"/>
      <c r="AC97" s="292"/>
      <c r="AD97" s="292"/>
      <c r="AE97" s="292"/>
      <c r="AF97" s="292"/>
      <c r="AG97" s="292"/>
      <c r="AH97" s="292"/>
      <c r="AI97" s="292"/>
      <c r="AJ97" s="292"/>
      <c r="AK97" s="292"/>
      <c r="AL97" s="292"/>
      <c r="AM97" s="293"/>
    </row>
    <row r="98" spans="1:108" ht="21" customHeight="1" x14ac:dyDescent="0.15">
      <c r="B98" s="26"/>
      <c r="C98" s="27"/>
      <c r="D98" s="378" t="s">
        <v>42</v>
      </c>
      <c r="E98" s="286"/>
      <c r="F98" s="286"/>
      <c r="G98" s="286"/>
      <c r="H98" s="286"/>
      <c r="I98" s="286"/>
      <c r="J98" s="286"/>
      <c r="K98" s="286"/>
      <c r="L98" s="286"/>
      <c r="M98" s="286"/>
      <c r="N98" s="286"/>
      <c r="O98" s="287"/>
      <c r="P98" s="297">
        <v>0</v>
      </c>
      <c r="Q98" s="298"/>
      <c r="R98" s="298"/>
      <c r="S98" s="298"/>
      <c r="T98" s="298"/>
      <c r="U98" s="298"/>
      <c r="V98" s="298"/>
      <c r="W98" s="298"/>
      <c r="X98" s="298"/>
      <c r="Y98" s="299"/>
      <c r="Z98" s="291"/>
      <c r="AA98" s="292"/>
      <c r="AB98" s="292"/>
      <c r="AC98" s="292"/>
      <c r="AD98" s="292"/>
      <c r="AE98" s="292"/>
      <c r="AF98" s="292"/>
      <c r="AG98" s="292"/>
      <c r="AH98" s="292"/>
      <c r="AI98" s="292"/>
      <c r="AJ98" s="292"/>
      <c r="AK98" s="292"/>
      <c r="AL98" s="292"/>
      <c r="AM98" s="293"/>
    </row>
    <row r="99" spans="1:108" ht="21" customHeight="1" x14ac:dyDescent="0.15">
      <c r="B99" s="378" t="s">
        <v>43</v>
      </c>
      <c r="C99" s="286"/>
      <c r="D99" s="286"/>
      <c r="E99" s="286"/>
      <c r="F99" s="286"/>
      <c r="G99" s="286"/>
      <c r="H99" s="286"/>
      <c r="I99" s="286"/>
      <c r="J99" s="286"/>
      <c r="K99" s="286"/>
      <c r="L99" s="286"/>
      <c r="M99" s="286"/>
      <c r="N99" s="286"/>
      <c r="O99" s="287"/>
      <c r="P99" s="317">
        <f>SUM(P93:P98)</f>
        <v>1</v>
      </c>
      <c r="Q99" s="318"/>
      <c r="R99" s="318"/>
      <c r="S99" s="318"/>
      <c r="T99" s="318"/>
      <c r="U99" s="318"/>
      <c r="V99" s="318"/>
      <c r="W99" s="318"/>
      <c r="X99" s="318"/>
      <c r="Y99" s="319"/>
      <c r="Z99" s="291"/>
      <c r="AA99" s="292"/>
      <c r="AB99" s="292"/>
      <c r="AC99" s="292"/>
      <c r="AD99" s="292"/>
      <c r="AE99" s="292"/>
      <c r="AF99" s="292"/>
      <c r="AG99" s="292"/>
      <c r="AH99" s="292"/>
      <c r="AI99" s="292"/>
      <c r="AJ99" s="292"/>
      <c r="AK99" s="292"/>
      <c r="AL99" s="292"/>
      <c r="AM99" s="293"/>
    </row>
    <row r="100" spans="1:108" ht="21" customHeight="1" x14ac:dyDescent="0.15">
      <c r="B100" s="378" t="s">
        <v>31</v>
      </c>
      <c r="C100" s="286"/>
      <c r="D100" s="286"/>
      <c r="E100" s="286"/>
      <c r="F100" s="286"/>
      <c r="G100" s="286"/>
      <c r="H100" s="286"/>
      <c r="I100" s="286"/>
      <c r="J100" s="286"/>
      <c r="K100" s="286"/>
      <c r="L100" s="286"/>
      <c r="M100" s="286"/>
      <c r="N100" s="286"/>
      <c r="O100" s="287"/>
      <c r="P100" s="297">
        <v>0</v>
      </c>
      <c r="Q100" s="298"/>
      <c r="R100" s="298"/>
      <c r="S100" s="298"/>
      <c r="T100" s="298"/>
      <c r="U100" s="298"/>
      <c r="V100" s="298"/>
      <c r="W100" s="298"/>
      <c r="X100" s="298"/>
      <c r="Y100" s="299"/>
      <c r="Z100" s="294"/>
      <c r="AA100" s="295"/>
      <c r="AB100" s="295"/>
      <c r="AC100" s="295"/>
      <c r="AD100" s="295"/>
      <c r="AE100" s="295"/>
      <c r="AF100" s="295"/>
      <c r="AG100" s="295"/>
      <c r="AH100" s="295"/>
      <c r="AI100" s="295"/>
      <c r="AJ100" s="295"/>
      <c r="AK100" s="295"/>
      <c r="AL100" s="295"/>
      <c r="AM100" s="296"/>
    </row>
    <row r="102" spans="1:108" ht="15" customHeight="1" x14ac:dyDescent="0.15">
      <c r="A102" s="16"/>
      <c r="B102" s="16"/>
      <c r="C102" s="16" t="s">
        <v>0</v>
      </c>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60"/>
      <c r="AO102" s="16"/>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56"/>
    </row>
    <row r="103" spans="1:108" ht="15" customHeight="1" x14ac:dyDescent="0.15">
      <c r="A103" s="16"/>
      <c r="B103" s="16"/>
      <c r="C103" s="30" t="s">
        <v>115</v>
      </c>
      <c r="D103" s="215" t="s">
        <v>119</v>
      </c>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16"/>
      <c r="AN103" s="60"/>
      <c r="AO103" s="16"/>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56"/>
    </row>
    <row r="104" spans="1:108" ht="26.25" customHeight="1" x14ac:dyDescent="0.15">
      <c r="A104" s="16"/>
      <c r="B104" s="16"/>
      <c r="C104" s="30" t="s">
        <v>120</v>
      </c>
      <c r="D104" s="215" t="s">
        <v>44</v>
      </c>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16"/>
      <c r="AN104" s="60"/>
      <c r="AO104" s="16"/>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56"/>
    </row>
    <row r="105" spans="1:108" ht="30" customHeight="1" x14ac:dyDescent="0.15">
      <c r="A105" s="16"/>
      <c r="B105" s="16"/>
      <c r="C105" s="30" t="s">
        <v>121</v>
      </c>
      <c r="D105" s="215" t="s">
        <v>122</v>
      </c>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16"/>
      <c r="AN105" s="60"/>
      <c r="AO105" s="16"/>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56"/>
    </row>
    <row r="106" spans="1:108" ht="18" customHeight="1" x14ac:dyDescent="0.15">
      <c r="A106" s="16"/>
      <c r="B106" s="16"/>
      <c r="C106" s="30"/>
      <c r="D106" s="31"/>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16"/>
      <c r="AN106" s="60"/>
      <c r="AO106" s="16"/>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56"/>
    </row>
    <row r="107" spans="1:108" ht="18" customHeight="1" x14ac:dyDescent="0.15">
      <c r="A107" s="16"/>
      <c r="B107" s="16"/>
      <c r="C107" s="30"/>
      <c r="D107" s="31"/>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16"/>
      <c r="AN107" s="60"/>
      <c r="AO107" s="16"/>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56"/>
    </row>
    <row r="108" spans="1:108" ht="24" customHeight="1" x14ac:dyDescent="0.15">
      <c r="B108" s="476" t="s">
        <v>45</v>
      </c>
      <c r="C108" s="476"/>
      <c r="D108" s="476"/>
      <c r="E108" s="476"/>
      <c r="F108" s="476"/>
      <c r="G108" s="476"/>
      <c r="H108" s="476"/>
      <c r="I108" s="476"/>
      <c r="J108" s="476"/>
    </row>
    <row r="109" spans="1:108" ht="30" customHeight="1" x14ac:dyDescent="0.15">
      <c r="B109" s="276" t="s">
        <v>49</v>
      </c>
      <c r="C109" s="260"/>
      <c r="D109" s="260"/>
      <c r="E109" s="260"/>
      <c r="F109" s="260"/>
      <c r="G109" s="261"/>
      <c r="H109" s="276" t="s">
        <v>50</v>
      </c>
      <c r="I109" s="260"/>
      <c r="J109" s="260"/>
      <c r="K109" s="260"/>
      <c r="L109" s="261"/>
      <c r="M109" s="234" t="s">
        <v>239</v>
      </c>
      <c r="N109" s="312"/>
      <c r="O109" s="312"/>
      <c r="P109" s="312"/>
      <c r="Q109" s="313"/>
      <c r="R109" s="377" t="s">
        <v>48</v>
      </c>
      <c r="S109" s="312"/>
      <c r="T109" s="312"/>
      <c r="U109" s="312"/>
      <c r="V109" s="312"/>
      <c r="W109" s="313"/>
      <c r="X109" s="231" t="s">
        <v>47</v>
      </c>
      <c r="Y109" s="232"/>
      <c r="Z109" s="232"/>
      <c r="AA109" s="232"/>
      <c r="AB109" s="232"/>
      <c r="AC109" s="232"/>
      <c r="AD109" s="232"/>
      <c r="AE109" s="232"/>
      <c r="AF109" s="232"/>
      <c r="AG109" s="233"/>
      <c r="AH109" s="276" t="s">
        <v>46</v>
      </c>
      <c r="AI109" s="260"/>
      <c r="AJ109" s="260"/>
      <c r="AK109" s="260"/>
      <c r="AL109" s="260"/>
      <c r="AM109" s="261"/>
    </row>
    <row r="110" spans="1:108" ht="30" customHeight="1" x14ac:dyDescent="0.15">
      <c r="B110" s="309"/>
      <c r="C110" s="310"/>
      <c r="D110" s="310"/>
      <c r="E110" s="310"/>
      <c r="F110" s="310"/>
      <c r="G110" s="311"/>
      <c r="H110" s="309"/>
      <c r="I110" s="310"/>
      <c r="J110" s="310"/>
      <c r="K110" s="310"/>
      <c r="L110" s="311"/>
      <c r="M110" s="314"/>
      <c r="N110" s="315"/>
      <c r="O110" s="315"/>
      <c r="P110" s="315"/>
      <c r="Q110" s="316"/>
      <c r="R110" s="314"/>
      <c r="S110" s="315"/>
      <c r="T110" s="315"/>
      <c r="U110" s="315"/>
      <c r="V110" s="315"/>
      <c r="W110" s="316"/>
      <c r="X110" s="306" t="s">
        <v>219</v>
      </c>
      <c r="Y110" s="307"/>
      <c r="Z110" s="307"/>
      <c r="AA110" s="307"/>
      <c r="AB110" s="308"/>
      <c r="AC110" s="306" t="s">
        <v>220</v>
      </c>
      <c r="AD110" s="307"/>
      <c r="AE110" s="307"/>
      <c r="AF110" s="307"/>
      <c r="AG110" s="308"/>
      <c r="AH110" s="309"/>
      <c r="AI110" s="310"/>
      <c r="AJ110" s="310"/>
      <c r="AK110" s="310"/>
      <c r="AL110" s="310"/>
      <c r="AM110" s="311"/>
    </row>
    <row r="111" spans="1:108" ht="27" customHeight="1" x14ac:dyDescent="0.15">
      <c r="B111" s="475"/>
      <c r="C111" s="328"/>
      <c r="D111" s="328"/>
      <c r="E111" s="328"/>
      <c r="F111" s="328"/>
      <c r="G111" s="329"/>
      <c r="H111" s="330"/>
      <c r="I111" s="331"/>
      <c r="J111" s="331"/>
      <c r="K111" s="331"/>
      <c r="L111" s="332"/>
      <c r="M111" s="336"/>
      <c r="N111" s="337"/>
      <c r="O111" s="337"/>
      <c r="P111" s="337"/>
      <c r="Q111" s="338"/>
      <c r="R111" s="333"/>
      <c r="S111" s="334"/>
      <c r="T111" s="334"/>
      <c r="U111" s="334"/>
      <c r="V111" s="334"/>
      <c r="W111" s="335"/>
      <c r="X111" s="326"/>
      <c r="Y111" s="324"/>
      <c r="Z111" s="324"/>
      <c r="AA111" s="324"/>
      <c r="AB111" s="325"/>
      <c r="AC111" s="323"/>
      <c r="AD111" s="324"/>
      <c r="AE111" s="324"/>
      <c r="AF111" s="324"/>
      <c r="AG111" s="325"/>
      <c r="AH111" s="320"/>
      <c r="AI111" s="321"/>
      <c r="AJ111" s="321"/>
      <c r="AK111" s="321"/>
      <c r="AL111" s="321"/>
      <c r="AM111" s="322"/>
    </row>
    <row r="112" spans="1:108" ht="27" customHeight="1" x14ac:dyDescent="0.15">
      <c r="B112" s="327"/>
      <c r="C112" s="328"/>
      <c r="D112" s="328"/>
      <c r="E112" s="328"/>
      <c r="F112" s="328"/>
      <c r="G112" s="329"/>
      <c r="H112" s="330"/>
      <c r="I112" s="331"/>
      <c r="J112" s="331"/>
      <c r="K112" s="331"/>
      <c r="L112" s="332"/>
      <c r="M112" s="336"/>
      <c r="N112" s="337"/>
      <c r="O112" s="337"/>
      <c r="P112" s="337"/>
      <c r="Q112" s="338"/>
      <c r="R112" s="333"/>
      <c r="S112" s="334"/>
      <c r="T112" s="334"/>
      <c r="U112" s="334"/>
      <c r="V112" s="334"/>
      <c r="W112" s="335"/>
      <c r="X112" s="323"/>
      <c r="Y112" s="324"/>
      <c r="Z112" s="324"/>
      <c r="AA112" s="324"/>
      <c r="AB112" s="325"/>
      <c r="AC112" s="323"/>
      <c r="AD112" s="324"/>
      <c r="AE112" s="324"/>
      <c r="AF112" s="324"/>
      <c r="AG112" s="325"/>
      <c r="AH112" s="320"/>
      <c r="AI112" s="321"/>
      <c r="AJ112" s="321"/>
      <c r="AK112" s="321"/>
      <c r="AL112" s="321"/>
      <c r="AM112" s="322"/>
    </row>
    <row r="113" spans="1:108" ht="27" customHeight="1" x14ac:dyDescent="0.15">
      <c r="B113" s="327"/>
      <c r="C113" s="328"/>
      <c r="D113" s="328"/>
      <c r="E113" s="328"/>
      <c r="F113" s="328"/>
      <c r="G113" s="329"/>
      <c r="H113" s="330"/>
      <c r="I113" s="331"/>
      <c r="J113" s="331"/>
      <c r="K113" s="331"/>
      <c r="L113" s="332"/>
      <c r="M113" s="336"/>
      <c r="N113" s="337"/>
      <c r="O113" s="337"/>
      <c r="P113" s="337"/>
      <c r="Q113" s="338"/>
      <c r="R113" s="333"/>
      <c r="S113" s="334"/>
      <c r="T113" s="334"/>
      <c r="U113" s="334"/>
      <c r="V113" s="334"/>
      <c r="W113" s="335"/>
      <c r="X113" s="323"/>
      <c r="Y113" s="324"/>
      <c r="Z113" s="324"/>
      <c r="AA113" s="324"/>
      <c r="AB113" s="325"/>
      <c r="AC113" s="323"/>
      <c r="AD113" s="324"/>
      <c r="AE113" s="324"/>
      <c r="AF113" s="324"/>
      <c r="AG113" s="325"/>
      <c r="AH113" s="320"/>
      <c r="AI113" s="321"/>
      <c r="AJ113" s="321"/>
      <c r="AK113" s="321"/>
      <c r="AL113" s="321"/>
      <c r="AM113" s="322"/>
    </row>
    <row r="114" spans="1:108" ht="27" customHeight="1" x14ac:dyDescent="0.15">
      <c r="B114" s="327"/>
      <c r="C114" s="328"/>
      <c r="D114" s="328"/>
      <c r="E114" s="328"/>
      <c r="F114" s="328"/>
      <c r="G114" s="329"/>
      <c r="H114" s="330"/>
      <c r="I114" s="331"/>
      <c r="J114" s="331"/>
      <c r="K114" s="331"/>
      <c r="L114" s="332"/>
      <c r="M114" s="336"/>
      <c r="N114" s="337"/>
      <c r="O114" s="337"/>
      <c r="P114" s="337"/>
      <c r="Q114" s="338"/>
      <c r="R114" s="333"/>
      <c r="S114" s="334"/>
      <c r="T114" s="334"/>
      <c r="U114" s="334"/>
      <c r="V114" s="334"/>
      <c r="W114" s="335"/>
      <c r="X114" s="323"/>
      <c r="Y114" s="324"/>
      <c r="Z114" s="324"/>
      <c r="AA114" s="324"/>
      <c r="AB114" s="325"/>
      <c r="AC114" s="323"/>
      <c r="AD114" s="324"/>
      <c r="AE114" s="324"/>
      <c r="AF114" s="324"/>
      <c r="AG114" s="325"/>
      <c r="AH114" s="320"/>
      <c r="AI114" s="321"/>
      <c r="AJ114" s="321"/>
      <c r="AK114" s="321"/>
      <c r="AL114" s="321"/>
      <c r="AM114" s="322"/>
    </row>
    <row r="115" spans="1:108" ht="27" customHeight="1" x14ac:dyDescent="0.15">
      <c r="B115" s="327"/>
      <c r="C115" s="328"/>
      <c r="D115" s="328"/>
      <c r="E115" s="328"/>
      <c r="F115" s="328"/>
      <c r="G115" s="329"/>
      <c r="H115" s="330"/>
      <c r="I115" s="331"/>
      <c r="J115" s="331"/>
      <c r="K115" s="331"/>
      <c r="L115" s="332"/>
      <c r="M115" s="336"/>
      <c r="N115" s="337"/>
      <c r="O115" s="337"/>
      <c r="P115" s="337"/>
      <c r="Q115" s="338"/>
      <c r="R115" s="333"/>
      <c r="S115" s="334"/>
      <c r="T115" s="334"/>
      <c r="U115" s="334"/>
      <c r="V115" s="334"/>
      <c r="W115" s="335"/>
      <c r="X115" s="323"/>
      <c r="Y115" s="324"/>
      <c r="Z115" s="324"/>
      <c r="AA115" s="324"/>
      <c r="AB115" s="325"/>
      <c r="AC115" s="323"/>
      <c r="AD115" s="324"/>
      <c r="AE115" s="324"/>
      <c r="AF115" s="324"/>
      <c r="AG115" s="325"/>
      <c r="AH115" s="320"/>
      <c r="AI115" s="321"/>
      <c r="AJ115" s="321"/>
      <c r="AK115" s="321"/>
      <c r="AL115" s="321"/>
      <c r="AM115" s="322"/>
    </row>
    <row r="116" spans="1:108" ht="27" customHeight="1" x14ac:dyDescent="0.15">
      <c r="B116" s="327"/>
      <c r="C116" s="328"/>
      <c r="D116" s="328"/>
      <c r="E116" s="328"/>
      <c r="F116" s="328"/>
      <c r="G116" s="329"/>
      <c r="H116" s="330"/>
      <c r="I116" s="331"/>
      <c r="J116" s="331"/>
      <c r="K116" s="331"/>
      <c r="L116" s="332"/>
      <c r="M116" s="336"/>
      <c r="N116" s="337"/>
      <c r="O116" s="337"/>
      <c r="P116" s="337"/>
      <c r="Q116" s="338"/>
      <c r="R116" s="333"/>
      <c r="S116" s="334"/>
      <c r="T116" s="334"/>
      <c r="U116" s="334"/>
      <c r="V116" s="334"/>
      <c r="W116" s="335"/>
      <c r="X116" s="323"/>
      <c r="Y116" s="324"/>
      <c r="Z116" s="324"/>
      <c r="AA116" s="324"/>
      <c r="AB116" s="325"/>
      <c r="AC116" s="323"/>
      <c r="AD116" s="324"/>
      <c r="AE116" s="324"/>
      <c r="AF116" s="324"/>
      <c r="AG116" s="325"/>
      <c r="AH116" s="320"/>
      <c r="AI116" s="321"/>
      <c r="AJ116" s="321"/>
      <c r="AK116" s="321"/>
      <c r="AL116" s="321"/>
      <c r="AM116" s="322"/>
    </row>
    <row r="117" spans="1:108" ht="27" customHeight="1" x14ac:dyDescent="0.15">
      <c r="B117" s="327"/>
      <c r="C117" s="328"/>
      <c r="D117" s="328"/>
      <c r="E117" s="328"/>
      <c r="F117" s="328"/>
      <c r="G117" s="329"/>
      <c r="H117" s="330"/>
      <c r="I117" s="331"/>
      <c r="J117" s="331"/>
      <c r="K117" s="331"/>
      <c r="L117" s="332"/>
      <c r="M117" s="336"/>
      <c r="N117" s="337"/>
      <c r="O117" s="337"/>
      <c r="P117" s="337"/>
      <c r="Q117" s="338"/>
      <c r="R117" s="333"/>
      <c r="S117" s="334"/>
      <c r="T117" s="334"/>
      <c r="U117" s="334"/>
      <c r="V117" s="334"/>
      <c r="W117" s="335"/>
      <c r="X117" s="323"/>
      <c r="Y117" s="324"/>
      <c r="Z117" s="324"/>
      <c r="AA117" s="324"/>
      <c r="AB117" s="325"/>
      <c r="AC117" s="323"/>
      <c r="AD117" s="324"/>
      <c r="AE117" s="324"/>
      <c r="AF117" s="324"/>
      <c r="AG117" s="325"/>
      <c r="AH117" s="320"/>
      <c r="AI117" s="321"/>
      <c r="AJ117" s="321"/>
      <c r="AK117" s="321"/>
      <c r="AL117" s="321"/>
      <c r="AM117" s="322"/>
    </row>
    <row r="118" spans="1:108" ht="27" customHeight="1" x14ac:dyDescent="0.15">
      <c r="B118" s="327"/>
      <c r="C118" s="328"/>
      <c r="D118" s="328"/>
      <c r="E118" s="328"/>
      <c r="F118" s="328"/>
      <c r="G118" s="329"/>
      <c r="H118" s="330"/>
      <c r="I118" s="331"/>
      <c r="J118" s="331"/>
      <c r="K118" s="331"/>
      <c r="L118" s="332"/>
      <c r="M118" s="336"/>
      <c r="N118" s="337"/>
      <c r="O118" s="337"/>
      <c r="P118" s="337"/>
      <c r="Q118" s="338"/>
      <c r="R118" s="333"/>
      <c r="S118" s="334"/>
      <c r="T118" s="334"/>
      <c r="U118" s="334"/>
      <c r="V118" s="334"/>
      <c r="W118" s="335"/>
      <c r="X118" s="323"/>
      <c r="Y118" s="324"/>
      <c r="Z118" s="324"/>
      <c r="AA118" s="324"/>
      <c r="AB118" s="325"/>
      <c r="AC118" s="323"/>
      <c r="AD118" s="324"/>
      <c r="AE118" s="324"/>
      <c r="AF118" s="324"/>
      <c r="AG118" s="325"/>
      <c r="AH118" s="320"/>
      <c r="AI118" s="321"/>
      <c r="AJ118" s="321"/>
      <c r="AK118" s="321"/>
      <c r="AL118" s="321"/>
      <c r="AM118" s="322"/>
    </row>
    <row r="119" spans="1:108" ht="27" customHeight="1" x14ac:dyDescent="0.15">
      <c r="B119" s="327"/>
      <c r="C119" s="328"/>
      <c r="D119" s="328"/>
      <c r="E119" s="328"/>
      <c r="F119" s="328"/>
      <c r="G119" s="329"/>
      <c r="H119" s="330"/>
      <c r="I119" s="331"/>
      <c r="J119" s="331"/>
      <c r="K119" s="331"/>
      <c r="L119" s="332"/>
      <c r="M119" s="336"/>
      <c r="N119" s="337"/>
      <c r="O119" s="337"/>
      <c r="P119" s="337"/>
      <c r="Q119" s="338"/>
      <c r="R119" s="333"/>
      <c r="S119" s="334"/>
      <c r="T119" s="334"/>
      <c r="U119" s="334"/>
      <c r="V119" s="334"/>
      <c r="W119" s="335"/>
      <c r="X119" s="323"/>
      <c r="Y119" s="324"/>
      <c r="Z119" s="324"/>
      <c r="AA119" s="324"/>
      <c r="AB119" s="325"/>
      <c r="AC119" s="323"/>
      <c r="AD119" s="324"/>
      <c r="AE119" s="324"/>
      <c r="AF119" s="324"/>
      <c r="AG119" s="325"/>
      <c r="AH119" s="320"/>
      <c r="AI119" s="321"/>
      <c r="AJ119" s="321"/>
      <c r="AK119" s="321"/>
      <c r="AL119" s="321"/>
      <c r="AM119" s="322"/>
      <c r="AU119" s="81"/>
    </row>
    <row r="120" spans="1:108" ht="27" customHeight="1" x14ac:dyDescent="0.15">
      <c r="B120" s="327"/>
      <c r="C120" s="328"/>
      <c r="D120" s="328"/>
      <c r="E120" s="328"/>
      <c r="F120" s="328"/>
      <c r="G120" s="329"/>
      <c r="H120" s="330"/>
      <c r="I120" s="331"/>
      <c r="J120" s="331"/>
      <c r="K120" s="331"/>
      <c r="L120" s="332"/>
      <c r="M120" s="336"/>
      <c r="N120" s="337"/>
      <c r="O120" s="337"/>
      <c r="P120" s="337"/>
      <c r="Q120" s="338"/>
      <c r="R120" s="333"/>
      <c r="S120" s="334"/>
      <c r="T120" s="334"/>
      <c r="U120" s="334"/>
      <c r="V120" s="334"/>
      <c r="W120" s="335"/>
      <c r="X120" s="323"/>
      <c r="Y120" s="324"/>
      <c r="Z120" s="324"/>
      <c r="AA120" s="324"/>
      <c r="AB120" s="325"/>
      <c r="AC120" s="323"/>
      <c r="AD120" s="324"/>
      <c r="AE120" s="324"/>
      <c r="AF120" s="324"/>
      <c r="AG120" s="325"/>
      <c r="AH120" s="320"/>
      <c r="AI120" s="321"/>
      <c r="AJ120" s="321"/>
      <c r="AK120" s="321"/>
      <c r="AL120" s="321"/>
      <c r="AM120" s="322"/>
    </row>
    <row r="121" spans="1:108" ht="6" customHeight="1" x14ac:dyDescent="0.15"/>
    <row r="122" spans="1:108" ht="15" customHeight="1" x14ac:dyDescent="0.15">
      <c r="A122" s="16"/>
      <c r="B122" s="16"/>
      <c r="C122" s="16" t="s">
        <v>0</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60"/>
      <c r="AO122" s="16"/>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56"/>
    </row>
    <row r="123" spans="1:108" ht="26.25" customHeight="1" x14ac:dyDescent="0.15">
      <c r="A123" s="16"/>
      <c r="B123" s="16"/>
      <c r="C123" s="30" t="s">
        <v>115</v>
      </c>
      <c r="D123" s="215" t="s">
        <v>123</v>
      </c>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415"/>
      <c r="AN123" s="60"/>
      <c r="AO123" s="16"/>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56"/>
    </row>
    <row r="124" spans="1:108" ht="15" customHeight="1" x14ac:dyDescent="0.15">
      <c r="A124" s="16"/>
      <c r="B124" s="16"/>
      <c r="C124" s="30" t="s">
        <v>120</v>
      </c>
      <c r="D124" s="215" t="s">
        <v>124</v>
      </c>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16"/>
      <c r="AN124" s="60"/>
      <c r="AO124" s="16"/>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56"/>
    </row>
    <row r="125" spans="1:108" ht="27" customHeight="1" x14ac:dyDescent="0.15">
      <c r="A125" s="16"/>
      <c r="B125" s="16"/>
      <c r="C125" s="30" t="s">
        <v>125</v>
      </c>
      <c r="D125" s="215" t="s">
        <v>126</v>
      </c>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16"/>
      <c r="AN125" s="60"/>
      <c r="AO125" s="16"/>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56"/>
    </row>
    <row r="126" spans="1:108" ht="15" customHeight="1" x14ac:dyDescent="0.15">
      <c r="A126" s="16"/>
      <c r="B126" s="16"/>
      <c r="C126" s="30" t="s">
        <v>127</v>
      </c>
      <c r="D126" s="215" t="s">
        <v>128</v>
      </c>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16"/>
      <c r="AN126" s="60"/>
      <c r="AO126" s="16"/>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56"/>
    </row>
    <row r="127" spans="1:108" ht="9.75" customHeight="1" x14ac:dyDescent="0.15"/>
    <row r="128" spans="1:108" ht="18" customHeight="1" x14ac:dyDescent="0.15">
      <c r="A128" s="16"/>
      <c r="B128" s="16"/>
      <c r="C128" s="18"/>
      <c r="D128" s="34"/>
      <c r="E128" s="18"/>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16"/>
      <c r="AL128" s="16"/>
      <c r="AM128" s="16"/>
      <c r="AN128" s="60"/>
      <c r="AO128" s="16"/>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56"/>
    </row>
    <row r="129" spans="1:108" ht="24" customHeight="1" x14ac:dyDescent="0.15">
      <c r="A129" s="16"/>
      <c r="B129" s="414" t="s">
        <v>252</v>
      </c>
      <c r="C129" s="414"/>
      <c r="D129" s="414"/>
      <c r="E129" s="414"/>
      <c r="F129" s="414"/>
      <c r="G129" s="414"/>
      <c r="H129" s="414"/>
      <c r="I129" s="414"/>
      <c r="J129" s="414"/>
      <c r="AK129" s="16"/>
      <c r="AL129" s="16"/>
      <c r="AM129" s="16"/>
      <c r="AN129" s="60"/>
      <c r="AO129" s="16"/>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56"/>
    </row>
    <row r="130" spans="1:108" ht="21" customHeight="1" x14ac:dyDescent="0.15">
      <c r="A130" s="16"/>
      <c r="B130" s="276" t="s">
        <v>52</v>
      </c>
      <c r="C130" s="260"/>
      <c r="D130" s="260"/>
      <c r="E130" s="260"/>
      <c r="F130" s="260"/>
      <c r="G130" s="260"/>
      <c r="H130" s="260"/>
      <c r="I130" s="260"/>
      <c r="J130" s="260"/>
      <c r="K130" s="261"/>
      <c r="L130" s="234" t="s">
        <v>223</v>
      </c>
      <c r="M130" s="260"/>
      <c r="N130" s="260"/>
      <c r="O130" s="260"/>
      <c r="P130" s="260"/>
      <c r="Q130" s="260"/>
      <c r="R130" s="260"/>
      <c r="S130" s="260"/>
      <c r="T130" s="260"/>
      <c r="U130" s="260"/>
      <c r="V130" s="260"/>
      <c r="W130" s="260"/>
      <c r="X130" s="260"/>
      <c r="Y130" s="260"/>
      <c r="Z130" s="260"/>
      <c r="AA130" s="260"/>
      <c r="AB130" s="260"/>
      <c r="AC130" s="261"/>
      <c r="AD130" s="234" t="s">
        <v>224</v>
      </c>
      <c r="AE130" s="260"/>
      <c r="AF130" s="260"/>
      <c r="AG130" s="260"/>
      <c r="AH130" s="260"/>
      <c r="AI130" s="260"/>
      <c r="AJ130" s="260"/>
      <c r="AK130" s="260"/>
      <c r="AL130" s="260"/>
      <c r="AM130" s="261"/>
      <c r="AN130" s="60"/>
      <c r="AO130" s="16"/>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56"/>
    </row>
    <row r="131" spans="1:108" ht="21" customHeight="1" x14ac:dyDescent="0.15">
      <c r="A131" s="16"/>
      <c r="B131" s="309"/>
      <c r="C131" s="310"/>
      <c r="D131" s="310"/>
      <c r="E131" s="310"/>
      <c r="F131" s="310"/>
      <c r="G131" s="310"/>
      <c r="H131" s="310"/>
      <c r="I131" s="310"/>
      <c r="J131" s="310"/>
      <c r="K131" s="311"/>
      <c r="L131" s="309"/>
      <c r="M131" s="310"/>
      <c r="N131" s="310"/>
      <c r="O131" s="310"/>
      <c r="P131" s="310"/>
      <c r="Q131" s="310"/>
      <c r="R131" s="310"/>
      <c r="S131" s="310"/>
      <c r="T131" s="310"/>
      <c r="U131" s="310"/>
      <c r="V131" s="310"/>
      <c r="W131" s="310"/>
      <c r="X131" s="310"/>
      <c r="Y131" s="310"/>
      <c r="Z131" s="310"/>
      <c r="AA131" s="310"/>
      <c r="AB131" s="310"/>
      <c r="AC131" s="311"/>
      <c r="AD131" s="309"/>
      <c r="AE131" s="310"/>
      <c r="AF131" s="310"/>
      <c r="AG131" s="310"/>
      <c r="AH131" s="310"/>
      <c r="AI131" s="310"/>
      <c r="AJ131" s="310"/>
      <c r="AK131" s="310"/>
      <c r="AL131" s="310"/>
      <c r="AM131" s="311"/>
      <c r="AN131" s="60"/>
      <c r="AO131" s="16"/>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56"/>
    </row>
    <row r="132" spans="1:108" ht="21" customHeight="1" x14ac:dyDescent="0.15">
      <c r="A132" s="16"/>
      <c r="B132" s="267" t="s">
        <v>86</v>
      </c>
      <c r="C132" s="268"/>
      <c r="D132" s="268"/>
      <c r="E132" s="268"/>
      <c r="F132" s="268"/>
      <c r="G132" s="268"/>
      <c r="H132" s="268"/>
      <c r="I132" s="268"/>
      <c r="J132" s="268"/>
      <c r="K132" s="269"/>
      <c r="L132" s="36"/>
      <c r="M132" s="37"/>
      <c r="N132" s="344"/>
      <c r="O132" s="345"/>
      <c r="P132" s="345"/>
      <c r="Q132" s="345"/>
      <c r="R132" s="345"/>
      <c r="S132" s="345"/>
      <c r="T132" s="345"/>
      <c r="U132" s="345"/>
      <c r="V132" s="345"/>
      <c r="W132" s="345"/>
      <c r="X132" s="345"/>
      <c r="Y132" s="345"/>
      <c r="Z132" s="263" t="str">
        <f>Z152</f>
        <v>百万円</v>
      </c>
      <c r="AA132" s="369"/>
      <c r="AB132" s="369"/>
      <c r="AC132" s="370"/>
      <c r="AD132" s="36"/>
      <c r="AE132" s="37"/>
      <c r="AF132" s="262">
        <f>IF(ISERROR(N132/$N$158),0,ROUNDDOWN(N132/$N$158,4))</f>
        <v>0</v>
      </c>
      <c r="AG132" s="262"/>
      <c r="AH132" s="262"/>
      <c r="AI132" s="262"/>
      <c r="AJ132" s="262"/>
      <c r="AK132" s="262"/>
      <c r="AL132" s="255"/>
      <c r="AM132" s="256"/>
      <c r="AN132" s="60"/>
      <c r="AO132" s="16"/>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56"/>
    </row>
    <row r="133" spans="1:108" ht="21" customHeight="1" x14ac:dyDescent="0.15">
      <c r="A133" s="16"/>
      <c r="B133" s="270"/>
      <c r="C133" s="271"/>
      <c r="D133" s="271"/>
      <c r="E133" s="271"/>
      <c r="F133" s="271"/>
      <c r="G133" s="271"/>
      <c r="H133" s="271"/>
      <c r="I133" s="271"/>
      <c r="J133" s="271"/>
      <c r="K133" s="272"/>
      <c r="L133" s="26"/>
      <c r="M133" s="33" t="s">
        <v>129</v>
      </c>
      <c r="N133" s="285"/>
      <c r="O133" s="217"/>
      <c r="P133" s="217"/>
      <c r="Q133" s="217"/>
      <c r="R133" s="217"/>
      <c r="S133" s="217"/>
      <c r="T133" s="217"/>
      <c r="U133" s="217"/>
      <c r="V133" s="217"/>
      <c r="W133" s="217"/>
      <c r="X133" s="217"/>
      <c r="Y133" s="217"/>
      <c r="Z133" s="252" t="str">
        <f>Z153</f>
        <v>百万円）</v>
      </c>
      <c r="AA133" s="252"/>
      <c r="AB133" s="252"/>
      <c r="AC133" s="253"/>
      <c r="AD133" s="26"/>
      <c r="AE133" s="33" t="s">
        <v>129</v>
      </c>
      <c r="AF133" s="258">
        <f>IF(ISERROR(N133/$N$159),0,ROUNDDOWN(N133/$N$159,4))</f>
        <v>0</v>
      </c>
      <c r="AG133" s="258"/>
      <c r="AH133" s="258"/>
      <c r="AI133" s="258"/>
      <c r="AJ133" s="258"/>
      <c r="AK133" s="258"/>
      <c r="AL133" s="42" t="s">
        <v>225</v>
      </c>
      <c r="AM133" s="43"/>
      <c r="AN133" s="60"/>
      <c r="AO133" s="16"/>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56"/>
    </row>
    <row r="134" spans="1:108" ht="21" customHeight="1" x14ac:dyDescent="0.15">
      <c r="A134" s="16"/>
      <c r="B134" s="28"/>
      <c r="C134" s="29"/>
      <c r="D134" s="276" t="s">
        <v>53</v>
      </c>
      <c r="E134" s="260"/>
      <c r="F134" s="260"/>
      <c r="G134" s="260"/>
      <c r="H134" s="260"/>
      <c r="I134" s="260"/>
      <c r="J134" s="260"/>
      <c r="K134" s="261"/>
      <c r="L134" s="36"/>
      <c r="M134" s="37"/>
      <c r="N134" s="344"/>
      <c r="O134" s="345"/>
      <c r="P134" s="345"/>
      <c r="Q134" s="345"/>
      <c r="R134" s="345"/>
      <c r="S134" s="345"/>
      <c r="T134" s="345"/>
      <c r="U134" s="345"/>
      <c r="V134" s="345"/>
      <c r="W134" s="345"/>
      <c r="X134" s="345"/>
      <c r="Y134" s="345"/>
      <c r="Z134" s="38"/>
      <c r="AA134" s="38"/>
      <c r="AB134" s="38"/>
      <c r="AC134" s="39"/>
      <c r="AD134" s="36"/>
      <c r="AE134" s="37"/>
      <c r="AF134" s="262">
        <f>IF(ISERROR(N134/$N$158),0,ROUNDDOWN(N134/$N$158,4))</f>
        <v>0</v>
      </c>
      <c r="AG134" s="262"/>
      <c r="AH134" s="262"/>
      <c r="AI134" s="262"/>
      <c r="AJ134" s="262"/>
      <c r="AK134" s="262"/>
      <c r="AL134" s="255"/>
      <c r="AM134" s="256"/>
      <c r="AN134" s="60"/>
      <c r="AO134" s="16"/>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56"/>
    </row>
    <row r="135" spans="1:108" ht="21" customHeight="1" x14ac:dyDescent="0.15">
      <c r="A135" s="16"/>
      <c r="B135" s="28"/>
      <c r="C135" s="29"/>
      <c r="D135" s="309"/>
      <c r="E135" s="310"/>
      <c r="F135" s="310"/>
      <c r="G135" s="310"/>
      <c r="H135" s="310"/>
      <c r="I135" s="310"/>
      <c r="J135" s="310"/>
      <c r="K135" s="311"/>
      <c r="L135" s="26"/>
      <c r="M135" s="33" t="s">
        <v>130</v>
      </c>
      <c r="N135" s="285"/>
      <c r="O135" s="217"/>
      <c r="P135" s="217"/>
      <c r="Q135" s="217"/>
      <c r="R135" s="217"/>
      <c r="S135" s="217"/>
      <c r="T135" s="217"/>
      <c r="U135" s="217"/>
      <c r="V135" s="217"/>
      <c r="W135" s="217"/>
      <c r="X135" s="217"/>
      <c r="Y135" s="217"/>
      <c r="Z135" s="40" t="s">
        <v>222</v>
      </c>
      <c r="AA135" s="40"/>
      <c r="AB135" s="40"/>
      <c r="AC135" s="41"/>
      <c r="AD135" s="26"/>
      <c r="AE135" s="33" t="s">
        <v>130</v>
      </c>
      <c r="AF135" s="258">
        <f>IF(ISERROR(N135/$N$159),0,ROUNDDOWN(N135/$N$159,4))</f>
        <v>0</v>
      </c>
      <c r="AG135" s="258"/>
      <c r="AH135" s="258"/>
      <c r="AI135" s="258"/>
      <c r="AJ135" s="258"/>
      <c r="AK135" s="258"/>
      <c r="AL135" s="42" t="s">
        <v>225</v>
      </c>
      <c r="AM135" s="43"/>
      <c r="AN135" s="60"/>
      <c r="AO135" s="16"/>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56"/>
    </row>
    <row r="136" spans="1:108" ht="21" customHeight="1" x14ac:dyDescent="0.15">
      <c r="A136" s="16"/>
      <c r="B136" s="28"/>
      <c r="C136" s="29"/>
      <c r="D136" s="276" t="s">
        <v>54</v>
      </c>
      <c r="E136" s="260"/>
      <c r="F136" s="260"/>
      <c r="G136" s="260"/>
      <c r="H136" s="260"/>
      <c r="I136" s="260"/>
      <c r="J136" s="260"/>
      <c r="K136" s="261"/>
      <c r="L136" s="36"/>
      <c r="M136" s="37"/>
      <c r="N136" s="345"/>
      <c r="O136" s="345"/>
      <c r="P136" s="345"/>
      <c r="Q136" s="345"/>
      <c r="R136" s="345"/>
      <c r="S136" s="345"/>
      <c r="T136" s="345"/>
      <c r="U136" s="345"/>
      <c r="V136" s="345"/>
      <c r="W136" s="345"/>
      <c r="X136" s="345"/>
      <c r="Y136" s="345"/>
      <c r="Z136" s="38"/>
      <c r="AA136" s="38"/>
      <c r="AB136" s="38"/>
      <c r="AC136" s="39"/>
      <c r="AD136" s="36"/>
      <c r="AE136" s="37"/>
      <c r="AF136" s="262">
        <f>IF(ISERROR(N136/$N$158),0,ROUNDDOWN(N136/$N$158,4))</f>
        <v>0</v>
      </c>
      <c r="AG136" s="262"/>
      <c r="AH136" s="262"/>
      <c r="AI136" s="262"/>
      <c r="AJ136" s="262"/>
      <c r="AK136" s="262"/>
      <c r="AL136" s="255"/>
      <c r="AM136" s="256"/>
      <c r="AN136" s="60"/>
      <c r="AO136" s="16"/>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56"/>
    </row>
    <row r="137" spans="1:108" ht="21" customHeight="1" x14ac:dyDescent="0.15">
      <c r="A137" s="16"/>
      <c r="B137" s="28"/>
      <c r="C137" s="29"/>
      <c r="D137" s="309"/>
      <c r="E137" s="310"/>
      <c r="F137" s="310"/>
      <c r="G137" s="310"/>
      <c r="H137" s="310"/>
      <c r="I137" s="310"/>
      <c r="J137" s="310"/>
      <c r="K137" s="311"/>
      <c r="L137" s="26"/>
      <c r="M137" s="33" t="s">
        <v>131</v>
      </c>
      <c r="N137" s="217"/>
      <c r="O137" s="217"/>
      <c r="P137" s="217"/>
      <c r="Q137" s="217"/>
      <c r="R137" s="217"/>
      <c r="S137" s="217"/>
      <c r="T137" s="217"/>
      <c r="U137" s="217"/>
      <c r="V137" s="217"/>
      <c r="W137" s="217"/>
      <c r="X137" s="217"/>
      <c r="Y137" s="217"/>
      <c r="Z137" s="40" t="s">
        <v>222</v>
      </c>
      <c r="AA137" s="40"/>
      <c r="AB137" s="40"/>
      <c r="AC137" s="41"/>
      <c r="AD137" s="26"/>
      <c r="AE137" s="33" t="s">
        <v>131</v>
      </c>
      <c r="AF137" s="258">
        <f>IF(ISERROR(N137/$N$159),0,ROUNDDOWN(N137/$N$159,4))</f>
        <v>0</v>
      </c>
      <c r="AG137" s="258"/>
      <c r="AH137" s="258"/>
      <c r="AI137" s="258"/>
      <c r="AJ137" s="258"/>
      <c r="AK137" s="258"/>
      <c r="AL137" s="42" t="s">
        <v>225</v>
      </c>
      <c r="AM137" s="43"/>
      <c r="AN137" s="60"/>
      <c r="AO137" s="16"/>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56"/>
    </row>
    <row r="138" spans="1:108" ht="21" customHeight="1" x14ac:dyDescent="0.15">
      <c r="A138" s="16"/>
      <c r="B138" s="28"/>
      <c r="C138" s="29"/>
      <c r="D138" s="276" t="s">
        <v>55</v>
      </c>
      <c r="E138" s="260"/>
      <c r="F138" s="260"/>
      <c r="G138" s="260"/>
      <c r="H138" s="260"/>
      <c r="I138" s="260"/>
      <c r="J138" s="260"/>
      <c r="K138" s="261"/>
      <c r="L138" s="36"/>
      <c r="M138" s="37"/>
      <c r="N138" s="344"/>
      <c r="O138" s="345"/>
      <c r="P138" s="345"/>
      <c r="Q138" s="345"/>
      <c r="R138" s="345"/>
      <c r="S138" s="345"/>
      <c r="T138" s="345"/>
      <c r="U138" s="345"/>
      <c r="V138" s="345"/>
      <c r="W138" s="345"/>
      <c r="X138" s="345"/>
      <c r="Y138" s="345"/>
      <c r="Z138" s="38"/>
      <c r="AA138" s="38"/>
      <c r="AB138" s="38"/>
      <c r="AC138" s="39"/>
      <c r="AD138" s="36"/>
      <c r="AE138" s="37"/>
      <c r="AF138" s="262">
        <f>IF(ISERROR(N138/$N$158),0,ROUNDDOWN(N138/$N$158,4))</f>
        <v>0</v>
      </c>
      <c r="AG138" s="262"/>
      <c r="AH138" s="262"/>
      <c r="AI138" s="262"/>
      <c r="AJ138" s="262"/>
      <c r="AK138" s="262"/>
      <c r="AL138" s="255"/>
      <c r="AM138" s="256"/>
      <c r="AN138" s="60"/>
      <c r="AO138" s="16"/>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56"/>
    </row>
    <row r="139" spans="1:108" ht="21" customHeight="1" x14ac:dyDescent="0.15">
      <c r="A139" s="16"/>
      <c r="B139" s="26"/>
      <c r="C139" s="27"/>
      <c r="D139" s="309"/>
      <c r="E139" s="310"/>
      <c r="F139" s="310"/>
      <c r="G139" s="310"/>
      <c r="H139" s="310"/>
      <c r="I139" s="310"/>
      <c r="J139" s="310"/>
      <c r="K139" s="311"/>
      <c r="L139" s="26"/>
      <c r="M139" s="33" t="s">
        <v>132</v>
      </c>
      <c r="N139" s="285"/>
      <c r="O139" s="217"/>
      <c r="P139" s="217"/>
      <c r="Q139" s="217"/>
      <c r="R139" s="217"/>
      <c r="S139" s="217"/>
      <c r="T139" s="217"/>
      <c r="U139" s="217"/>
      <c r="V139" s="217"/>
      <c r="W139" s="217"/>
      <c r="X139" s="217"/>
      <c r="Y139" s="217"/>
      <c r="Z139" s="40" t="s">
        <v>222</v>
      </c>
      <c r="AA139" s="40"/>
      <c r="AB139" s="40"/>
      <c r="AC139" s="41"/>
      <c r="AD139" s="26"/>
      <c r="AE139" s="33" t="s">
        <v>132</v>
      </c>
      <c r="AF139" s="258">
        <f>IF(ISERROR(N139/$N$159),0,ROUNDDOWN(N139/$N$159,4))</f>
        <v>0</v>
      </c>
      <c r="AG139" s="258"/>
      <c r="AH139" s="258"/>
      <c r="AI139" s="258"/>
      <c r="AJ139" s="258"/>
      <c r="AK139" s="258"/>
      <c r="AL139" s="42" t="s">
        <v>225</v>
      </c>
      <c r="AM139" s="43"/>
      <c r="AN139" s="60"/>
      <c r="AO139" s="16"/>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56"/>
    </row>
    <row r="140" spans="1:108" ht="21" customHeight="1" x14ac:dyDescent="0.15">
      <c r="A140" s="16"/>
      <c r="B140" s="267" t="s">
        <v>87</v>
      </c>
      <c r="C140" s="268"/>
      <c r="D140" s="268"/>
      <c r="E140" s="268"/>
      <c r="F140" s="268"/>
      <c r="G140" s="268"/>
      <c r="H140" s="268"/>
      <c r="I140" s="268"/>
      <c r="J140" s="268"/>
      <c r="K140" s="269"/>
      <c r="L140" s="36"/>
      <c r="M140" s="37"/>
      <c r="N140" s="344"/>
      <c r="O140" s="345"/>
      <c r="P140" s="345"/>
      <c r="Q140" s="345"/>
      <c r="R140" s="345"/>
      <c r="S140" s="345"/>
      <c r="T140" s="345"/>
      <c r="U140" s="345"/>
      <c r="V140" s="345"/>
      <c r="W140" s="345"/>
      <c r="X140" s="345"/>
      <c r="Y140" s="345"/>
      <c r="Z140" s="38"/>
      <c r="AA140" s="38"/>
      <c r="AB140" s="38"/>
      <c r="AC140" s="39"/>
      <c r="AD140" s="36"/>
      <c r="AE140" s="37"/>
      <c r="AF140" s="262">
        <f>IF(ISERROR(N140/$N$158),0,ROUNDDOWN(N140/$N$158,4))</f>
        <v>0</v>
      </c>
      <c r="AG140" s="262"/>
      <c r="AH140" s="262"/>
      <c r="AI140" s="262"/>
      <c r="AJ140" s="262"/>
      <c r="AK140" s="262"/>
      <c r="AL140" s="255"/>
      <c r="AM140" s="256"/>
      <c r="AN140" s="60"/>
      <c r="AO140" s="16"/>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56"/>
    </row>
    <row r="141" spans="1:108" ht="21" customHeight="1" x14ac:dyDescent="0.15">
      <c r="A141" s="16"/>
      <c r="B141" s="270"/>
      <c r="C141" s="271"/>
      <c r="D141" s="271"/>
      <c r="E141" s="271"/>
      <c r="F141" s="271"/>
      <c r="G141" s="271"/>
      <c r="H141" s="271"/>
      <c r="I141" s="271"/>
      <c r="J141" s="271"/>
      <c r="K141" s="272"/>
      <c r="L141" s="26"/>
      <c r="M141" s="33" t="s">
        <v>134</v>
      </c>
      <c r="N141" s="285"/>
      <c r="O141" s="217"/>
      <c r="P141" s="217"/>
      <c r="Q141" s="217"/>
      <c r="R141" s="217"/>
      <c r="S141" s="217"/>
      <c r="T141" s="217"/>
      <c r="U141" s="217"/>
      <c r="V141" s="217"/>
      <c r="W141" s="217"/>
      <c r="X141" s="217"/>
      <c r="Y141" s="217"/>
      <c r="Z141" s="40" t="s">
        <v>222</v>
      </c>
      <c r="AA141" s="40"/>
      <c r="AB141" s="40"/>
      <c r="AC141" s="41"/>
      <c r="AD141" s="26"/>
      <c r="AE141" s="33" t="s">
        <v>134</v>
      </c>
      <c r="AF141" s="258">
        <f>IF(ISERROR(N141/$N$159),0,ROUNDDOWN(N141/$N$159,4))</f>
        <v>0</v>
      </c>
      <c r="AG141" s="258"/>
      <c r="AH141" s="258"/>
      <c r="AI141" s="258"/>
      <c r="AJ141" s="258"/>
      <c r="AK141" s="258"/>
      <c r="AL141" s="42" t="s">
        <v>225</v>
      </c>
      <c r="AM141" s="43"/>
      <c r="AN141" s="60"/>
      <c r="AO141" s="16"/>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56"/>
    </row>
    <row r="142" spans="1:108" ht="21" customHeight="1" x14ac:dyDescent="0.15">
      <c r="A142" s="16"/>
      <c r="B142" s="28"/>
      <c r="C142" s="29"/>
      <c r="D142" s="276" t="s">
        <v>56</v>
      </c>
      <c r="E142" s="260"/>
      <c r="F142" s="260"/>
      <c r="G142" s="260"/>
      <c r="H142" s="260"/>
      <c r="I142" s="260"/>
      <c r="J142" s="260"/>
      <c r="K142" s="261"/>
      <c r="L142" s="36"/>
      <c r="M142" s="37"/>
      <c r="N142" s="345"/>
      <c r="O142" s="345"/>
      <c r="P142" s="345"/>
      <c r="Q142" s="345"/>
      <c r="R142" s="345"/>
      <c r="S142" s="345"/>
      <c r="T142" s="345"/>
      <c r="U142" s="345"/>
      <c r="V142" s="345"/>
      <c r="W142" s="345"/>
      <c r="X142" s="345"/>
      <c r="Y142" s="345"/>
      <c r="Z142" s="38"/>
      <c r="AA142" s="38"/>
      <c r="AB142" s="38"/>
      <c r="AC142" s="39"/>
      <c r="AD142" s="36"/>
      <c r="AE142" s="37"/>
      <c r="AF142" s="262">
        <f>IF(ISERROR(N142/$N$158),0,ROUNDDOWN(N142/$N$158,4))</f>
        <v>0</v>
      </c>
      <c r="AG142" s="262"/>
      <c r="AH142" s="262"/>
      <c r="AI142" s="262"/>
      <c r="AJ142" s="262"/>
      <c r="AK142" s="262"/>
      <c r="AL142" s="255"/>
      <c r="AM142" s="256"/>
      <c r="AN142" s="60"/>
      <c r="AO142" s="16"/>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56"/>
    </row>
    <row r="143" spans="1:108" ht="21" customHeight="1" x14ac:dyDescent="0.15">
      <c r="A143" s="16"/>
      <c r="B143" s="26"/>
      <c r="C143" s="27"/>
      <c r="D143" s="309"/>
      <c r="E143" s="310"/>
      <c r="F143" s="310"/>
      <c r="G143" s="310"/>
      <c r="H143" s="310"/>
      <c r="I143" s="310"/>
      <c r="J143" s="310"/>
      <c r="K143" s="311"/>
      <c r="L143" s="26"/>
      <c r="M143" s="33" t="s">
        <v>135</v>
      </c>
      <c r="N143" s="217"/>
      <c r="O143" s="217"/>
      <c r="P143" s="217"/>
      <c r="Q143" s="217"/>
      <c r="R143" s="217"/>
      <c r="S143" s="217"/>
      <c r="T143" s="217"/>
      <c r="U143" s="217"/>
      <c r="V143" s="217"/>
      <c r="W143" s="217"/>
      <c r="X143" s="217"/>
      <c r="Y143" s="217"/>
      <c r="Z143" s="40" t="s">
        <v>222</v>
      </c>
      <c r="AA143" s="40"/>
      <c r="AB143" s="40"/>
      <c r="AC143" s="41"/>
      <c r="AD143" s="26"/>
      <c r="AE143" s="33" t="s">
        <v>135</v>
      </c>
      <c r="AF143" s="258">
        <f>IF(ISERROR(N143/$N$159),0,ROUNDDOWN(N143/$N$159,4))</f>
        <v>0</v>
      </c>
      <c r="AG143" s="258"/>
      <c r="AH143" s="258"/>
      <c r="AI143" s="258"/>
      <c r="AJ143" s="258"/>
      <c r="AK143" s="258"/>
      <c r="AL143" s="42" t="s">
        <v>225</v>
      </c>
      <c r="AM143" s="43"/>
      <c r="AN143" s="60"/>
      <c r="AO143" s="16"/>
      <c r="AP143" s="80"/>
      <c r="AQ143" s="80"/>
      <c r="AR143" s="80"/>
      <c r="AS143" s="80"/>
      <c r="AT143" s="80"/>
      <c r="AU143" s="80"/>
      <c r="AV143" s="80"/>
      <c r="AW143" s="80"/>
      <c r="AX143" s="80"/>
      <c r="AY143" s="80"/>
      <c r="AZ143" s="80"/>
      <c r="BA143" s="80"/>
      <c r="BB143" s="80"/>
      <c r="BC143" s="80"/>
      <c r="BE143" s="80"/>
      <c r="BF143" s="80"/>
      <c r="BG143" s="80"/>
      <c r="BH143" s="80"/>
      <c r="BI143" s="80"/>
      <c r="BJ143" s="80"/>
      <c r="BK143" s="80"/>
      <c r="BL143" s="80"/>
      <c r="BM143" s="80"/>
      <c r="BN143" s="80"/>
      <c r="BO143" s="80"/>
      <c r="BP143" s="80"/>
      <c r="BQ143" s="80"/>
      <c r="BR143" s="80"/>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56"/>
    </row>
    <row r="144" spans="1:108" ht="21" customHeight="1" x14ac:dyDescent="0.15">
      <c r="A144" s="16"/>
      <c r="B144" s="267" t="s">
        <v>88</v>
      </c>
      <c r="C144" s="268"/>
      <c r="D144" s="268"/>
      <c r="E144" s="268"/>
      <c r="F144" s="268"/>
      <c r="G144" s="268"/>
      <c r="H144" s="268"/>
      <c r="I144" s="268"/>
      <c r="J144" s="268"/>
      <c r="K144" s="269"/>
      <c r="L144" s="36"/>
      <c r="M144" s="37"/>
      <c r="N144" s="344"/>
      <c r="O144" s="345"/>
      <c r="P144" s="345"/>
      <c r="Q144" s="345"/>
      <c r="R144" s="345"/>
      <c r="S144" s="345"/>
      <c r="T144" s="345"/>
      <c r="U144" s="345"/>
      <c r="V144" s="345"/>
      <c r="W144" s="345"/>
      <c r="X144" s="345"/>
      <c r="Y144" s="345"/>
      <c r="Z144" s="38"/>
      <c r="AA144" s="38"/>
      <c r="AB144" s="38"/>
      <c r="AC144" s="39"/>
      <c r="AD144" s="36"/>
      <c r="AE144" s="37"/>
      <c r="AF144" s="262">
        <f>IF(ISERROR(N144/$N$158),0,ROUNDDOWN(N144/$N$158,4))</f>
        <v>0</v>
      </c>
      <c r="AG144" s="262"/>
      <c r="AH144" s="262"/>
      <c r="AI144" s="262"/>
      <c r="AJ144" s="262"/>
      <c r="AK144" s="262"/>
      <c r="AL144" s="255"/>
      <c r="AM144" s="256"/>
      <c r="AN144" s="60"/>
      <c r="AO144" s="16"/>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56"/>
    </row>
    <row r="145" spans="1:108" ht="21" customHeight="1" x14ac:dyDescent="0.15">
      <c r="A145" s="16"/>
      <c r="B145" s="270"/>
      <c r="C145" s="271"/>
      <c r="D145" s="271"/>
      <c r="E145" s="271"/>
      <c r="F145" s="271"/>
      <c r="G145" s="271"/>
      <c r="H145" s="271"/>
      <c r="I145" s="271"/>
      <c r="J145" s="271"/>
      <c r="K145" s="272"/>
      <c r="L145" s="26"/>
      <c r="M145" s="33" t="s">
        <v>136</v>
      </c>
      <c r="N145" s="285"/>
      <c r="O145" s="217"/>
      <c r="P145" s="217"/>
      <c r="Q145" s="217"/>
      <c r="R145" s="217"/>
      <c r="S145" s="217"/>
      <c r="T145" s="217"/>
      <c r="U145" s="217"/>
      <c r="V145" s="217"/>
      <c r="W145" s="217"/>
      <c r="X145" s="217"/>
      <c r="Y145" s="217"/>
      <c r="Z145" s="40" t="s">
        <v>222</v>
      </c>
      <c r="AA145" s="40"/>
      <c r="AB145" s="40"/>
      <c r="AC145" s="41"/>
      <c r="AD145" s="26"/>
      <c r="AE145" s="33" t="s">
        <v>136</v>
      </c>
      <c r="AF145" s="258">
        <f>IF(ISERROR(N145/$N$159),0,ROUNDDOWN(N145/$N$159,4))</f>
        <v>0</v>
      </c>
      <c r="AG145" s="258"/>
      <c r="AH145" s="258"/>
      <c r="AI145" s="258"/>
      <c r="AJ145" s="258"/>
      <c r="AK145" s="258"/>
      <c r="AL145" s="42" t="s">
        <v>225</v>
      </c>
      <c r="AM145" s="43"/>
      <c r="AN145" s="60"/>
      <c r="AO145" s="16"/>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56"/>
    </row>
    <row r="146" spans="1:108" ht="21" customHeight="1" x14ac:dyDescent="0.15">
      <c r="A146" s="16"/>
      <c r="B146" s="267" t="s">
        <v>89</v>
      </c>
      <c r="C146" s="268"/>
      <c r="D146" s="268"/>
      <c r="E146" s="268"/>
      <c r="F146" s="268"/>
      <c r="G146" s="268"/>
      <c r="H146" s="268"/>
      <c r="I146" s="268"/>
      <c r="J146" s="268"/>
      <c r="K146" s="269"/>
      <c r="L146" s="36"/>
      <c r="M146" s="37"/>
      <c r="N146" s="344"/>
      <c r="O146" s="345"/>
      <c r="P146" s="345"/>
      <c r="Q146" s="345"/>
      <c r="R146" s="345"/>
      <c r="S146" s="345"/>
      <c r="T146" s="345"/>
      <c r="U146" s="345"/>
      <c r="V146" s="345"/>
      <c r="W146" s="345"/>
      <c r="X146" s="345"/>
      <c r="Y146" s="345"/>
      <c r="Z146" s="38"/>
      <c r="AA146" s="38"/>
      <c r="AB146" s="38"/>
      <c r="AC146" s="39"/>
      <c r="AD146" s="36"/>
      <c r="AE146" s="37"/>
      <c r="AF146" s="262">
        <f>IF(ISERROR(N146/$N$158),0,ROUNDDOWN(N146/$N$158,4))</f>
        <v>0</v>
      </c>
      <c r="AG146" s="262"/>
      <c r="AH146" s="262"/>
      <c r="AI146" s="262"/>
      <c r="AJ146" s="262"/>
      <c r="AK146" s="262"/>
      <c r="AL146" s="255"/>
      <c r="AM146" s="256"/>
      <c r="AN146" s="60"/>
      <c r="AO146" s="16"/>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56"/>
    </row>
    <row r="147" spans="1:108" ht="21" customHeight="1" x14ac:dyDescent="0.15">
      <c r="A147" s="16"/>
      <c r="B147" s="270"/>
      <c r="C147" s="271"/>
      <c r="D147" s="271"/>
      <c r="E147" s="271"/>
      <c r="F147" s="271"/>
      <c r="G147" s="271"/>
      <c r="H147" s="271"/>
      <c r="I147" s="271"/>
      <c r="J147" s="271"/>
      <c r="K147" s="272"/>
      <c r="L147" s="26"/>
      <c r="M147" s="33" t="s">
        <v>138</v>
      </c>
      <c r="N147" s="285"/>
      <c r="O147" s="217"/>
      <c r="P147" s="217"/>
      <c r="Q147" s="217"/>
      <c r="R147" s="217"/>
      <c r="S147" s="217"/>
      <c r="T147" s="217"/>
      <c r="U147" s="217"/>
      <c r="V147" s="217"/>
      <c r="W147" s="217"/>
      <c r="X147" s="217"/>
      <c r="Y147" s="217"/>
      <c r="Z147" s="40" t="s">
        <v>222</v>
      </c>
      <c r="AA147" s="40"/>
      <c r="AB147" s="40"/>
      <c r="AC147" s="41"/>
      <c r="AD147" s="26"/>
      <c r="AE147" s="33" t="s">
        <v>138</v>
      </c>
      <c r="AF147" s="258">
        <f>IF(ISERROR(N147/$N$159),0,ROUNDDOWN(N147/$N$159,4))</f>
        <v>0</v>
      </c>
      <c r="AG147" s="258"/>
      <c r="AH147" s="258"/>
      <c r="AI147" s="258"/>
      <c r="AJ147" s="258"/>
      <c r="AK147" s="258"/>
      <c r="AL147" s="42" t="s">
        <v>225</v>
      </c>
      <c r="AM147" s="43"/>
      <c r="AN147" s="60"/>
      <c r="AO147" s="16"/>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56"/>
    </row>
    <row r="148" spans="1:108" ht="21" customHeight="1" x14ac:dyDescent="0.15">
      <c r="A148" s="16"/>
      <c r="B148" s="267" t="s">
        <v>90</v>
      </c>
      <c r="C148" s="268"/>
      <c r="D148" s="268"/>
      <c r="E148" s="268"/>
      <c r="F148" s="268"/>
      <c r="G148" s="268"/>
      <c r="H148" s="268"/>
      <c r="I148" s="268"/>
      <c r="J148" s="268"/>
      <c r="K148" s="269"/>
      <c r="L148" s="36"/>
      <c r="M148" s="37"/>
      <c r="N148" s="344"/>
      <c r="O148" s="345"/>
      <c r="P148" s="345"/>
      <c r="Q148" s="345"/>
      <c r="R148" s="345"/>
      <c r="S148" s="345"/>
      <c r="T148" s="345"/>
      <c r="U148" s="345"/>
      <c r="V148" s="345"/>
      <c r="W148" s="345"/>
      <c r="X148" s="345"/>
      <c r="Y148" s="345"/>
      <c r="Z148" s="38"/>
      <c r="AA148" s="38"/>
      <c r="AB148" s="38"/>
      <c r="AC148" s="39"/>
      <c r="AD148" s="36"/>
      <c r="AE148" s="37"/>
      <c r="AF148" s="262">
        <f>IF(ISERROR(N148/$N$158),0,ROUNDDOWN(N148/$N$158,4))</f>
        <v>0</v>
      </c>
      <c r="AG148" s="262"/>
      <c r="AH148" s="262"/>
      <c r="AI148" s="262"/>
      <c r="AJ148" s="262"/>
      <c r="AK148" s="262"/>
      <c r="AL148" s="255"/>
      <c r="AM148" s="256"/>
      <c r="AN148" s="60"/>
      <c r="AO148" s="16"/>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56"/>
    </row>
    <row r="149" spans="1:108" ht="21" customHeight="1" x14ac:dyDescent="0.15">
      <c r="A149" s="16"/>
      <c r="B149" s="270"/>
      <c r="C149" s="271"/>
      <c r="D149" s="271"/>
      <c r="E149" s="271"/>
      <c r="F149" s="271"/>
      <c r="G149" s="271"/>
      <c r="H149" s="271"/>
      <c r="I149" s="271"/>
      <c r="J149" s="271"/>
      <c r="K149" s="272"/>
      <c r="L149" s="26"/>
      <c r="M149" s="33" t="s">
        <v>139</v>
      </c>
      <c r="N149" s="285"/>
      <c r="O149" s="217"/>
      <c r="P149" s="217"/>
      <c r="Q149" s="217"/>
      <c r="R149" s="217"/>
      <c r="S149" s="217"/>
      <c r="T149" s="217"/>
      <c r="U149" s="217"/>
      <c r="V149" s="217"/>
      <c r="W149" s="217"/>
      <c r="X149" s="217"/>
      <c r="Y149" s="217"/>
      <c r="Z149" s="40" t="s">
        <v>222</v>
      </c>
      <c r="AA149" s="40"/>
      <c r="AB149" s="40"/>
      <c r="AC149" s="41"/>
      <c r="AD149" s="26"/>
      <c r="AE149" s="33" t="s">
        <v>139</v>
      </c>
      <c r="AF149" s="258">
        <f>IF(ISERROR(N149/$N$159),0,ROUNDDOWN(N149/$N$159,4))</f>
        <v>0</v>
      </c>
      <c r="AG149" s="258"/>
      <c r="AH149" s="258"/>
      <c r="AI149" s="258"/>
      <c r="AJ149" s="258"/>
      <c r="AK149" s="258"/>
      <c r="AL149" s="42" t="s">
        <v>225</v>
      </c>
      <c r="AM149" s="43"/>
      <c r="AN149" s="60"/>
      <c r="AO149" s="16"/>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56"/>
    </row>
    <row r="150" spans="1:108" ht="21" customHeight="1" x14ac:dyDescent="0.15">
      <c r="A150" s="16"/>
      <c r="B150" s="267" t="s">
        <v>84</v>
      </c>
      <c r="C150" s="268"/>
      <c r="D150" s="268"/>
      <c r="E150" s="268"/>
      <c r="F150" s="268"/>
      <c r="G150" s="268"/>
      <c r="H150" s="268"/>
      <c r="I150" s="268"/>
      <c r="J150" s="268"/>
      <c r="K150" s="269"/>
      <c r="L150" s="36"/>
      <c r="M150" s="37"/>
      <c r="N150" s="344"/>
      <c r="O150" s="345"/>
      <c r="P150" s="345"/>
      <c r="Q150" s="345"/>
      <c r="R150" s="345"/>
      <c r="S150" s="345"/>
      <c r="T150" s="345"/>
      <c r="U150" s="345"/>
      <c r="V150" s="345"/>
      <c r="W150" s="345"/>
      <c r="X150" s="345"/>
      <c r="Y150" s="345"/>
      <c r="Z150" s="38"/>
      <c r="AA150" s="38"/>
      <c r="AB150" s="38"/>
      <c r="AC150" s="39"/>
      <c r="AD150" s="36"/>
      <c r="AE150" s="37"/>
      <c r="AF150" s="262">
        <f>IF(ISERROR(N150/$N$158),0,ROUNDDOWN(N150/$N$158,4))</f>
        <v>0</v>
      </c>
      <c r="AG150" s="262"/>
      <c r="AH150" s="262"/>
      <c r="AI150" s="262"/>
      <c r="AJ150" s="262"/>
      <c r="AK150" s="262"/>
      <c r="AL150" s="255"/>
      <c r="AM150" s="256"/>
      <c r="AN150" s="60"/>
      <c r="AO150" s="16"/>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56"/>
    </row>
    <row r="151" spans="1:108" ht="21" customHeight="1" x14ac:dyDescent="0.15">
      <c r="A151" s="16"/>
      <c r="B151" s="270"/>
      <c r="C151" s="271"/>
      <c r="D151" s="271"/>
      <c r="E151" s="271"/>
      <c r="F151" s="271"/>
      <c r="G151" s="271"/>
      <c r="H151" s="271"/>
      <c r="I151" s="271"/>
      <c r="J151" s="271"/>
      <c r="K151" s="272"/>
      <c r="L151" s="26"/>
      <c r="M151" s="33" t="s">
        <v>140</v>
      </c>
      <c r="N151" s="285"/>
      <c r="O151" s="217"/>
      <c r="P151" s="217"/>
      <c r="Q151" s="217"/>
      <c r="R151" s="217"/>
      <c r="S151" s="217"/>
      <c r="T151" s="217"/>
      <c r="U151" s="217"/>
      <c r="V151" s="217"/>
      <c r="W151" s="217"/>
      <c r="X151" s="217"/>
      <c r="Y151" s="217"/>
      <c r="Z151" s="40" t="s">
        <v>222</v>
      </c>
      <c r="AA151" s="40"/>
      <c r="AB151" s="40"/>
      <c r="AC151" s="41"/>
      <c r="AD151" s="26"/>
      <c r="AE151" s="33" t="s">
        <v>140</v>
      </c>
      <c r="AF151" s="258">
        <f>IF(ISERROR(N151/$N$159),0,ROUNDDOWN(N151/$N$159,4))</f>
        <v>0</v>
      </c>
      <c r="AG151" s="258"/>
      <c r="AH151" s="258"/>
      <c r="AI151" s="258"/>
      <c r="AJ151" s="258"/>
      <c r="AK151" s="258"/>
      <c r="AL151" s="42" t="s">
        <v>225</v>
      </c>
      <c r="AM151" s="43"/>
      <c r="AN151" s="60"/>
      <c r="AO151" s="16"/>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56"/>
    </row>
    <row r="152" spans="1:108" ht="21" customHeight="1" x14ac:dyDescent="0.15">
      <c r="A152" s="16"/>
      <c r="B152" s="276" t="s">
        <v>6</v>
      </c>
      <c r="C152" s="260"/>
      <c r="D152" s="260"/>
      <c r="E152" s="260"/>
      <c r="F152" s="260"/>
      <c r="G152" s="260"/>
      <c r="H152" s="260"/>
      <c r="I152" s="260"/>
      <c r="J152" s="260"/>
      <c r="K152" s="261"/>
      <c r="L152" s="36"/>
      <c r="M152" s="37"/>
      <c r="N152" s="266">
        <f>SUM(N132)+SUM(N148)+SUM(N146)+SUM(N144)+SUM(N140)+SUM(N150)</f>
        <v>0</v>
      </c>
      <c r="O152" s="266"/>
      <c r="P152" s="266"/>
      <c r="Q152" s="266"/>
      <c r="R152" s="266"/>
      <c r="S152" s="266"/>
      <c r="T152" s="266"/>
      <c r="U152" s="266"/>
      <c r="V152" s="266"/>
      <c r="W152" s="266"/>
      <c r="X152" s="266"/>
      <c r="Y152" s="266"/>
      <c r="Z152" s="263" t="str">
        <f>Z158</f>
        <v>百万円</v>
      </c>
      <c r="AA152" s="369"/>
      <c r="AB152" s="369"/>
      <c r="AC152" s="370"/>
      <c r="AD152" s="36"/>
      <c r="AE152" s="37"/>
      <c r="AF152" s="262">
        <f>SUM(AF150)+SUM(AF148)+SUM(AF146)+SUM(AF144)+SUM(AF140)+SUM(AF132)</f>
        <v>0</v>
      </c>
      <c r="AG152" s="262"/>
      <c r="AH152" s="262"/>
      <c r="AI152" s="262"/>
      <c r="AJ152" s="262"/>
      <c r="AK152" s="262"/>
      <c r="AL152" s="255"/>
      <c r="AM152" s="256"/>
      <c r="AN152" s="60"/>
      <c r="AO152" s="16"/>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56"/>
    </row>
    <row r="153" spans="1:108" ht="21" customHeight="1" x14ac:dyDescent="0.15">
      <c r="A153" s="16"/>
      <c r="B153" s="309"/>
      <c r="C153" s="310"/>
      <c r="D153" s="310"/>
      <c r="E153" s="310"/>
      <c r="F153" s="310"/>
      <c r="G153" s="310"/>
      <c r="H153" s="310"/>
      <c r="I153" s="310"/>
      <c r="J153" s="310"/>
      <c r="K153" s="311"/>
      <c r="L153" s="26"/>
      <c r="M153" s="33" t="s">
        <v>142</v>
      </c>
      <c r="N153" s="265">
        <f>SUM(N151)+SUM(N149)+SUM(N147)+SUM(N145)+SUM(N141)+SUM(N133)</f>
        <v>0</v>
      </c>
      <c r="O153" s="265"/>
      <c r="P153" s="265"/>
      <c r="Q153" s="265"/>
      <c r="R153" s="265"/>
      <c r="S153" s="265"/>
      <c r="T153" s="265"/>
      <c r="U153" s="265"/>
      <c r="V153" s="265"/>
      <c r="W153" s="265"/>
      <c r="X153" s="265"/>
      <c r="Y153" s="265"/>
      <c r="Z153" s="252" t="str">
        <f>Z159</f>
        <v>百万円）</v>
      </c>
      <c r="AA153" s="252"/>
      <c r="AB153" s="252"/>
      <c r="AC153" s="253"/>
      <c r="AD153" s="26"/>
      <c r="AE153" s="33" t="s">
        <v>142</v>
      </c>
      <c r="AF153" s="258">
        <f>SUM(AF151)+SUM(AF149)+SUM(AF147)+SUM(AF145)+SUM(AF141)+SUM(AF133)</f>
        <v>0</v>
      </c>
      <c r="AG153" s="258"/>
      <c r="AH153" s="258"/>
      <c r="AI153" s="258"/>
      <c r="AJ153" s="258"/>
      <c r="AK153" s="258"/>
      <c r="AL153" s="42" t="s">
        <v>225</v>
      </c>
      <c r="AM153" s="43"/>
      <c r="AN153" s="60"/>
      <c r="AO153" s="16"/>
      <c r="AP153" s="80"/>
      <c r="AQ153" s="80"/>
      <c r="AR153" s="80"/>
      <c r="AS153" s="80"/>
      <c r="AT153" s="82"/>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56"/>
    </row>
    <row r="154" spans="1:108" ht="21" customHeight="1" x14ac:dyDescent="0.15">
      <c r="A154" s="16"/>
      <c r="B154" s="267" t="s">
        <v>91</v>
      </c>
      <c r="C154" s="268"/>
      <c r="D154" s="268"/>
      <c r="E154" s="268"/>
      <c r="F154" s="268"/>
      <c r="G154" s="268"/>
      <c r="H154" s="268"/>
      <c r="I154" s="268"/>
      <c r="J154" s="268"/>
      <c r="K154" s="269"/>
      <c r="L154" s="36"/>
      <c r="M154" s="37"/>
      <c r="N154" s="344"/>
      <c r="O154" s="345"/>
      <c r="P154" s="345"/>
      <c r="Q154" s="345"/>
      <c r="R154" s="345"/>
      <c r="S154" s="345"/>
      <c r="T154" s="345"/>
      <c r="U154" s="345"/>
      <c r="V154" s="345"/>
      <c r="W154" s="345"/>
      <c r="X154" s="345"/>
      <c r="Y154" s="345"/>
      <c r="Z154" s="38"/>
      <c r="AA154" s="38"/>
      <c r="AB154" s="38"/>
      <c r="AC154" s="39"/>
      <c r="AD154" s="36"/>
      <c r="AE154" s="37"/>
      <c r="AF154" s="262">
        <f>IF(ISERROR(N154/$N$158),0,ROUNDDOWN(N154/$N$158,4))</f>
        <v>0</v>
      </c>
      <c r="AG154" s="262"/>
      <c r="AH154" s="262"/>
      <c r="AI154" s="262"/>
      <c r="AJ154" s="262"/>
      <c r="AK154" s="262"/>
      <c r="AL154" s="255"/>
      <c r="AM154" s="256"/>
      <c r="AN154" s="60"/>
      <c r="AO154" s="16"/>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56"/>
    </row>
    <row r="155" spans="1:108" ht="21" customHeight="1" x14ac:dyDescent="0.15">
      <c r="A155" s="16"/>
      <c r="B155" s="270"/>
      <c r="C155" s="271"/>
      <c r="D155" s="271"/>
      <c r="E155" s="271"/>
      <c r="F155" s="271"/>
      <c r="G155" s="271"/>
      <c r="H155" s="271"/>
      <c r="I155" s="271"/>
      <c r="J155" s="271"/>
      <c r="K155" s="272"/>
      <c r="L155" s="26"/>
      <c r="M155" s="33" t="s">
        <v>143</v>
      </c>
      <c r="N155" s="285" t="s">
        <v>235</v>
      </c>
      <c r="O155" s="217"/>
      <c r="P155" s="217"/>
      <c r="Q155" s="217"/>
      <c r="R155" s="217"/>
      <c r="S155" s="217"/>
      <c r="T155" s="217"/>
      <c r="U155" s="217"/>
      <c r="V155" s="217"/>
      <c r="W155" s="217"/>
      <c r="X155" s="217"/>
      <c r="Y155" s="217"/>
      <c r="Z155" s="40" t="s">
        <v>222</v>
      </c>
      <c r="AA155" s="40"/>
      <c r="AB155" s="40"/>
      <c r="AC155" s="41"/>
      <c r="AD155" s="26"/>
      <c r="AE155" s="33" t="s">
        <v>143</v>
      </c>
      <c r="AF155" s="258">
        <f>IF(ISERROR(N155/$N$159),0,ROUNDDOWN(N155/$N$159,4))</f>
        <v>0</v>
      </c>
      <c r="AG155" s="258"/>
      <c r="AH155" s="258"/>
      <c r="AI155" s="258"/>
      <c r="AJ155" s="258"/>
      <c r="AK155" s="258"/>
      <c r="AL155" s="42" t="s">
        <v>225</v>
      </c>
      <c r="AM155" s="43"/>
      <c r="AN155" s="60"/>
      <c r="AO155" s="16"/>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56"/>
    </row>
    <row r="156" spans="1:108" ht="21" customHeight="1" x14ac:dyDescent="0.15">
      <c r="A156" s="16"/>
      <c r="B156" s="267" t="s">
        <v>92</v>
      </c>
      <c r="C156" s="268"/>
      <c r="D156" s="268"/>
      <c r="E156" s="268"/>
      <c r="F156" s="268"/>
      <c r="G156" s="268"/>
      <c r="H156" s="268"/>
      <c r="I156" s="268"/>
      <c r="J156" s="268"/>
      <c r="K156" s="269"/>
      <c r="L156" s="36"/>
      <c r="M156" s="37"/>
      <c r="N156" s="344"/>
      <c r="O156" s="345"/>
      <c r="P156" s="345"/>
      <c r="Q156" s="345"/>
      <c r="R156" s="345"/>
      <c r="S156" s="345"/>
      <c r="T156" s="345"/>
      <c r="U156" s="345"/>
      <c r="V156" s="345"/>
      <c r="W156" s="345"/>
      <c r="X156" s="345"/>
      <c r="Y156" s="345"/>
      <c r="Z156" s="38"/>
      <c r="AA156" s="38"/>
      <c r="AB156" s="38"/>
      <c r="AC156" s="39"/>
      <c r="AD156" s="36"/>
      <c r="AE156" s="37"/>
      <c r="AF156" s="262">
        <f>IF(ISERROR(N156/$N$158),0,ROUNDDOWN(N156/$N$158,4))</f>
        <v>0</v>
      </c>
      <c r="AG156" s="262"/>
      <c r="AH156" s="262"/>
      <c r="AI156" s="262"/>
      <c r="AJ156" s="262"/>
      <c r="AK156" s="262"/>
      <c r="AL156" s="255"/>
      <c r="AM156" s="256"/>
      <c r="AN156" s="60"/>
      <c r="AO156" s="16"/>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56"/>
    </row>
    <row r="157" spans="1:108" ht="21" customHeight="1" x14ac:dyDescent="0.15">
      <c r="A157" s="16"/>
      <c r="B157" s="270"/>
      <c r="C157" s="271"/>
      <c r="D157" s="271"/>
      <c r="E157" s="271"/>
      <c r="F157" s="271"/>
      <c r="G157" s="271"/>
      <c r="H157" s="271"/>
      <c r="I157" s="271"/>
      <c r="J157" s="271"/>
      <c r="K157" s="272"/>
      <c r="L157" s="26"/>
      <c r="M157" s="33" t="s">
        <v>144</v>
      </c>
      <c r="N157" s="285" t="s">
        <v>236</v>
      </c>
      <c r="O157" s="217"/>
      <c r="P157" s="217"/>
      <c r="Q157" s="217"/>
      <c r="R157" s="217"/>
      <c r="S157" s="217"/>
      <c r="T157" s="217"/>
      <c r="U157" s="217"/>
      <c r="V157" s="217"/>
      <c r="W157" s="217"/>
      <c r="X157" s="217"/>
      <c r="Y157" s="217"/>
      <c r="Z157" s="40" t="s">
        <v>222</v>
      </c>
      <c r="AA157" s="40"/>
      <c r="AB157" s="40"/>
      <c r="AC157" s="41"/>
      <c r="AD157" s="26"/>
      <c r="AE157" s="33" t="s">
        <v>144</v>
      </c>
      <c r="AF157" s="258">
        <f>IF(ISERROR(N157/$N$159),0,ROUNDDOWN(N157/$N$159,4))</f>
        <v>0</v>
      </c>
      <c r="AG157" s="258"/>
      <c r="AH157" s="258"/>
      <c r="AI157" s="258"/>
      <c r="AJ157" s="258"/>
      <c r="AK157" s="258"/>
      <c r="AL157" s="42" t="s">
        <v>225</v>
      </c>
      <c r="AM157" s="43"/>
      <c r="AN157" s="60"/>
      <c r="AO157" s="16"/>
      <c r="AP157" s="80"/>
      <c r="AQ157" s="80"/>
      <c r="AR157" s="80"/>
      <c r="AS157" s="80"/>
      <c r="AT157" s="80"/>
      <c r="AU157" s="80"/>
      <c r="AV157" s="82"/>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56"/>
    </row>
    <row r="158" spans="1:108" ht="21" customHeight="1" x14ac:dyDescent="0.15">
      <c r="A158" s="16"/>
      <c r="B158" s="267" t="s">
        <v>85</v>
      </c>
      <c r="C158" s="268"/>
      <c r="D158" s="268"/>
      <c r="E158" s="268"/>
      <c r="F158" s="268"/>
      <c r="G158" s="268"/>
      <c r="H158" s="268"/>
      <c r="I158" s="268"/>
      <c r="J158" s="268"/>
      <c r="K158" s="269"/>
      <c r="L158" s="36"/>
      <c r="M158" s="37"/>
      <c r="N158" s="266">
        <f>SUM(N156)+SUM(N154)+SUM(N152)</f>
        <v>0</v>
      </c>
      <c r="O158" s="266"/>
      <c r="P158" s="266"/>
      <c r="Q158" s="266"/>
      <c r="R158" s="266"/>
      <c r="S158" s="266"/>
      <c r="T158" s="266"/>
      <c r="U158" s="266"/>
      <c r="V158" s="266"/>
      <c r="W158" s="266"/>
      <c r="X158" s="266"/>
      <c r="Y158" s="266"/>
      <c r="Z158" s="263" t="str">
        <f>X169</f>
        <v>百万円</v>
      </c>
      <c r="AA158" s="263"/>
      <c r="AB158" s="263"/>
      <c r="AC158" s="264"/>
      <c r="AD158" s="36"/>
      <c r="AE158" s="37"/>
      <c r="AF158" s="262">
        <v>1</v>
      </c>
      <c r="AG158" s="262"/>
      <c r="AH158" s="262"/>
      <c r="AI158" s="262"/>
      <c r="AJ158" s="262"/>
      <c r="AK158" s="262"/>
      <c r="AL158" s="255"/>
      <c r="AM158" s="256"/>
      <c r="AN158" s="60"/>
      <c r="AO158" s="16"/>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56"/>
    </row>
    <row r="159" spans="1:108" ht="21" customHeight="1" x14ac:dyDescent="0.15">
      <c r="A159" s="16"/>
      <c r="B159" s="371"/>
      <c r="C159" s="372"/>
      <c r="D159" s="372"/>
      <c r="E159" s="372"/>
      <c r="F159" s="372"/>
      <c r="G159" s="372"/>
      <c r="H159" s="372"/>
      <c r="I159" s="372"/>
      <c r="J159" s="372"/>
      <c r="K159" s="373"/>
      <c r="L159" s="26"/>
      <c r="M159" s="33" t="s">
        <v>145</v>
      </c>
      <c r="N159" s="265">
        <f>SUM(N157)+SUM(N155)+SUM(N153)</f>
        <v>0</v>
      </c>
      <c r="O159" s="265"/>
      <c r="P159" s="265"/>
      <c r="Q159" s="265"/>
      <c r="R159" s="265"/>
      <c r="S159" s="265"/>
      <c r="T159" s="265"/>
      <c r="U159" s="265"/>
      <c r="V159" s="265"/>
      <c r="W159" s="265"/>
      <c r="X159" s="265"/>
      <c r="Y159" s="265"/>
      <c r="Z159" s="252" t="str">
        <f>X169&amp;"）"</f>
        <v>百万円）</v>
      </c>
      <c r="AA159" s="252"/>
      <c r="AB159" s="252"/>
      <c r="AC159" s="253"/>
      <c r="AD159" s="26"/>
      <c r="AE159" s="33" t="s">
        <v>145</v>
      </c>
      <c r="AF159" s="258">
        <v>1</v>
      </c>
      <c r="AG159" s="258"/>
      <c r="AH159" s="258"/>
      <c r="AI159" s="258"/>
      <c r="AJ159" s="258"/>
      <c r="AK159" s="258"/>
      <c r="AL159" s="42" t="s">
        <v>225</v>
      </c>
      <c r="AM159" s="43"/>
      <c r="AN159" s="60"/>
      <c r="AO159" s="16"/>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56"/>
    </row>
    <row r="160" spans="1:108" ht="18" customHeight="1" x14ac:dyDescent="0.15">
      <c r="A160" s="16"/>
      <c r="AK160" s="16"/>
      <c r="AL160" s="16"/>
      <c r="AM160" s="16"/>
      <c r="AN160" s="60"/>
      <c r="AO160" s="16"/>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56"/>
    </row>
    <row r="161" spans="1:108" ht="15" customHeight="1" x14ac:dyDescent="0.15">
      <c r="A161" s="16"/>
      <c r="B161" s="16"/>
      <c r="C161" s="16" t="s">
        <v>0</v>
      </c>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60"/>
      <c r="AO161" s="16"/>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56"/>
    </row>
    <row r="162" spans="1:108" ht="30" customHeight="1" x14ac:dyDescent="0.15">
      <c r="A162" s="16"/>
      <c r="B162" s="16"/>
      <c r="C162" s="30" t="s">
        <v>115</v>
      </c>
      <c r="D162" s="215" t="s">
        <v>237</v>
      </c>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32"/>
      <c r="AN162" s="60"/>
      <c r="AO162" s="16"/>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56"/>
    </row>
    <row r="163" spans="1:108" ht="15" customHeight="1" x14ac:dyDescent="0.15">
      <c r="A163" s="16"/>
      <c r="B163" s="16"/>
      <c r="C163" s="31" t="s">
        <v>120</v>
      </c>
      <c r="D163" s="215" t="s">
        <v>147</v>
      </c>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32"/>
      <c r="AN163" s="60"/>
      <c r="AO163" s="16"/>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56"/>
    </row>
    <row r="164" spans="1:108" ht="18" customHeight="1" x14ac:dyDescent="0.15">
      <c r="A164" s="16"/>
      <c r="AK164" s="16"/>
      <c r="AL164" s="16"/>
      <c r="AM164" s="16"/>
      <c r="AN164" s="60"/>
      <c r="AO164" s="16"/>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56"/>
    </row>
    <row r="165" spans="1:108" ht="18" customHeight="1" x14ac:dyDescent="0.15">
      <c r="A165" s="16"/>
      <c r="AK165" s="16"/>
      <c r="AL165" s="16"/>
      <c r="AM165" s="16"/>
      <c r="AN165" s="60"/>
      <c r="AO165" s="16"/>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56"/>
    </row>
    <row r="166" spans="1:108" ht="24" customHeight="1" x14ac:dyDescent="0.15">
      <c r="A166" s="16"/>
      <c r="B166" s="15" t="s">
        <v>253</v>
      </c>
      <c r="AK166" s="16"/>
      <c r="AL166" s="16"/>
      <c r="AM166" s="16"/>
      <c r="AN166" s="60"/>
      <c r="AO166" s="16"/>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56"/>
    </row>
    <row r="167" spans="1:108" ht="27" customHeight="1" x14ac:dyDescent="0.15">
      <c r="A167" s="16"/>
      <c r="B167" s="346" t="s">
        <v>93</v>
      </c>
      <c r="C167" s="347"/>
      <c r="D167" s="347"/>
      <c r="E167" s="347"/>
      <c r="F167" s="347"/>
      <c r="G167" s="347"/>
      <c r="H167" s="347"/>
      <c r="I167" s="348"/>
      <c r="J167" s="259" t="s">
        <v>230</v>
      </c>
      <c r="K167" s="260"/>
      <c r="L167" s="260"/>
      <c r="M167" s="260"/>
      <c r="N167" s="260"/>
      <c r="O167" s="260"/>
      <c r="P167" s="260"/>
      <c r="Q167" s="260"/>
      <c r="R167" s="260"/>
      <c r="S167" s="260"/>
      <c r="T167" s="260"/>
      <c r="U167" s="260"/>
      <c r="V167" s="260"/>
      <c r="W167" s="261"/>
      <c r="X167" s="259" t="s">
        <v>231</v>
      </c>
      <c r="Y167" s="260"/>
      <c r="Z167" s="260"/>
      <c r="AA167" s="260"/>
      <c r="AB167" s="260"/>
      <c r="AC167" s="260"/>
      <c r="AD167" s="260"/>
      <c r="AE167" s="260"/>
      <c r="AF167" s="260"/>
      <c r="AG167" s="260"/>
      <c r="AH167" s="260"/>
      <c r="AI167" s="260"/>
      <c r="AJ167" s="260"/>
      <c r="AK167" s="260"/>
      <c r="AL167" s="260"/>
      <c r="AM167" s="261"/>
      <c r="AN167" s="60"/>
      <c r="AO167" s="16"/>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56"/>
    </row>
    <row r="168" spans="1:108" ht="27" customHeight="1" x14ac:dyDescent="0.15">
      <c r="A168" s="16"/>
      <c r="B168" s="349"/>
      <c r="C168" s="350"/>
      <c r="D168" s="350"/>
      <c r="E168" s="350"/>
      <c r="F168" s="350"/>
      <c r="G168" s="350"/>
      <c r="H168" s="350"/>
      <c r="I168" s="351"/>
      <c r="J168" s="26"/>
      <c r="K168" s="33"/>
      <c r="L168" s="33"/>
      <c r="M168" s="33"/>
      <c r="N168" s="33"/>
      <c r="O168" s="33"/>
      <c r="P168" s="27"/>
      <c r="Q168" s="378" t="s">
        <v>57</v>
      </c>
      <c r="R168" s="286"/>
      <c r="S168" s="286"/>
      <c r="T168" s="286"/>
      <c r="U168" s="286"/>
      <c r="V168" s="286"/>
      <c r="W168" s="287"/>
      <c r="X168" s="26"/>
      <c r="Y168" s="33"/>
      <c r="Z168" s="33"/>
      <c r="AA168" s="33"/>
      <c r="AB168" s="33"/>
      <c r="AC168" s="33"/>
      <c r="AD168" s="33"/>
      <c r="AE168" s="27"/>
      <c r="AF168" s="378" t="s">
        <v>57</v>
      </c>
      <c r="AG168" s="286"/>
      <c r="AH168" s="286"/>
      <c r="AI168" s="286"/>
      <c r="AJ168" s="286"/>
      <c r="AK168" s="286"/>
      <c r="AL168" s="286"/>
      <c r="AM168" s="287"/>
      <c r="AN168" s="60"/>
      <c r="AO168" s="16"/>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56"/>
    </row>
    <row r="169" spans="1:108" ht="15" customHeight="1" x14ac:dyDescent="0.15">
      <c r="A169" s="16"/>
      <c r="B169" s="276" t="s">
        <v>58</v>
      </c>
      <c r="C169" s="277"/>
      <c r="D169" s="277"/>
      <c r="E169" s="277"/>
      <c r="F169" s="277"/>
      <c r="G169" s="277"/>
      <c r="H169" s="277"/>
      <c r="I169" s="278"/>
      <c r="J169" s="273" t="s">
        <v>232</v>
      </c>
      <c r="K169" s="274"/>
      <c r="L169" s="274"/>
      <c r="M169" s="274"/>
      <c r="N169" s="274"/>
      <c r="O169" s="274"/>
      <c r="P169" s="275"/>
      <c r="Q169" s="273" t="s">
        <v>221</v>
      </c>
      <c r="R169" s="274"/>
      <c r="S169" s="274"/>
      <c r="T169" s="274"/>
      <c r="U169" s="274"/>
      <c r="V169" s="274"/>
      <c r="W169" s="275"/>
      <c r="X169" s="353" t="str">
        <f>AF169</f>
        <v>百万円</v>
      </c>
      <c r="Y169" s="354"/>
      <c r="Z169" s="354"/>
      <c r="AA169" s="354"/>
      <c r="AB169" s="354"/>
      <c r="AC169" s="354"/>
      <c r="AD169" s="354"/>
      <c r="AE169" s="355"/>
      <c r="AF169" s="353" t="str">
        <f>X172</f>
        <v>百万円</v>
      </c>
      <c r="AG169" s="354"/>
      <c r="AH169" s="354"/>
      <c r="AI169" s="354"/>
      <c r="AJ169" s="354"/>
      <c r="AK169" s="354"/>
      <c r="AL169" s="354"/>
      <c r="AM169" s="355"/>
      <c r="AN169" s="60"/>
      <c r="AO169" s="16"/>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56"/>
    </row>
    <row r="170" spans="1:108" ht="27" customHeight="1" x14ac:dyDescent="0.15">
      <c r="A170" s="16"/>
      <c r="B170" s="279"/>
      <c r="C170" s="280"/>
      <c r="D170" s="280"/>
      <c r="E170" s="280"/>
      <c r="F170" s="280"/>
      <c r="G170" s="280"/>
      <c r="H170" s="280"/>
      <c r="I170" s="281"/>
      <c r="J170" s="28"/>
      <c r="K170" s="257"/>
      <c r="L170" s="257"/>
      <c r="M170" s="257"/>
      <c r="N170" s="257"/>
      <c r="O170" s="257"/>
      <c r="P170" s="29"/>
      <c r="Q170" s="28"/>
      <c r="R170" s="257"/>
      <c r="S170" s="257"/>
      <c r="T170" s="257"/>
      <c r="U170" s="257"/>
      <c r="V170" s="257"/>
      <c r="W170" s="29"/>
      <c r="X170" s="28"/>
      <c r="Y170" s="257"/>
      <c r="Z170" s="257"/>
      <c r="AA170" s="257"/>
      <c r="AB170" s="257"/>
      <c r="AC170" s="257"/>
      <c r="AD170" s="257"/>
      <c r="AE170" s="29"/>
      <c r="AF170" s="28"/>
      <c r="AG170" s="257"/>
      <c r="AH170" s="257"/>
      <c r="AI170" s="257"/>
      <c r="AJ170" s="257"/>
      <c r="AK170" s="257"/>
      <c r="AL170" s="257"/>
      <c r="AM170" s="29"/>
      <c r="AN170" s="63"/>
      <c r="AO170" s="16"/>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56"/>
    </row>
    <row r="171" spans="1:108" ht="27" customHeight="1" x14ac:dyDescent="0.15">
      <c r="A171" s="16"/>
      <c r="B171" s="282"/>
      <c r="C171" s="283"/>
      <c r="D171" s="283"/>
      <c r="E171" s="283"/>
      <c r="F171" s="283"/>
      <c r="G171" s="283"/>
      <c r="H171" s="283"/>
      <c r="I171" s="284"/>
      <c r="J171" s="26" t="s">
        <v>132</v>
      </c>
      <c r="K171" s="217"/>
      <c r="L171" s="217"/>
      <c r="M171" s="217"/>
      <c r="N171" s="217"/>
      <c r="O171" s="217"/>
      <c r="P171" s="27" t="s">
        <v>133</v>
      </c>
      <c r="Q171" s="26" t="s">
        <v>132</v>
      </c>
      <c r="R171" s="217"/>
      <c r="S171" s="217"/>
      <c r="T171" s="217"/>
      <c r="U171" s="217"/>
      <c r="V171" s="217"/>
      <c r="W171" s="27" t="s">
        <v>133</v>
      </c>
      <c r="X171" s="26" t="s">
        <v>132</v>
      </c>
      <c r="Y171" s="217"/>
      <c r="Z171" s="217"/>
      <c r="AA171" s="217"/>
      <c r="AB171" s="217"/>
      <c r="AC171" s="217"/>
      <c r="AD171" s="217"/>
      <c r="AE171" s="27" t="s">
        <v>133</v>
      </c>
      <c r="AF171" s="26" t="s">
        <v>132</v>
      </c>
      <c r="AG171" s="217"/>
      <c r="AH171" s="217"/>
      <c r="AI171" s="217"/>
      <c r="AJ171" s="217"/>
      <c r="AK171" s="217"/>
      <c r="AL171" s="217"/>
      <c r="AM171" s="45" t="s">
        <v>157</v>
      </c>
      <c r="AN171" s="63"/>
      <c r="AO171" s="16"/>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56"/>
    </row>
    <row r="172" spans="1:108" ht="15" customHeight="1" x14ac:dyDescent="0.15">
      <c r="A172" s="16"/>
      <c r="B172" s="276" t="s">
        <v>59</v>
      </c>
      <c r="C172" s="277"/>
      <c r="D172" s="277"/>
      <c r="E172" s="277"/>
      <c r="F172" s="277"/>
      <c r="G172" s="277"/>
      <c r="H172" s="277"/>
      <c r="I172" s="278"/>
      <c r="J172" s="273" t="s">
        <v>232</v>
      </c>
      <c r="K172" s="274"/>
      <c r="L172" s="274"/>
      <c r="M172" s="274"/>
      <c r="N172" s="274"/>
      <c r="O172" s="274"/>
      <c r="P172" s="275"/>
      <c r="Q172" s="273" t="s">
        <v>221</v>
      </c>
      <c r="R172" s="274"/>
      <c r="S172" s="274"/>
      <c r="T172" s="274"/>
      <c r="U172" s="274"/>
      <c r="V172" s="274"/>
      <c r="W172" s="275"/>
      <c r="X172" s="353" t="str">
        <f>AF172</f>
        <v>百万円</v>
      </c>
      <c r="Y172" s="354"/>
      <c r="Z172" s="354"/>
      <c r="AA172" s="354"/>
      <c r="AB172" s="354"/>
      <c r="AC172" s="354"/>
      <c r="AD172" s="354"/>
      <c r="AE172" s="355"/>
      <c r="AF172" s="353" t="str">
        <f>Q185</f>
        <v>百万円</v>
      </c>
      <c r="AG172" s="354"/>
      <c r="AH172" s="354"/>
      <c r="AI172" s="354"/>
      <c r="AJ172" s="354"/>
      <c r="AK172" s="354"/>
      <c r="AL172" s="354"/>
      <c r="AM172" s="355"/>
      <c r="AN172" s="60"/>
      <c r="AO172" s="16"/>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56"/>
    </row>
    <row r="173" spans="1:108" ht="27" customHeight="1" x14ac:dyDescent="0.15">
      <c r="A173" s="16"/>
      <c r="B173" s="279"/>
      <c r="C173" s="280"/>
      <c r="D173" s="280"/>
      <c r="E173" s="280"/>
      <c r="F173" s="280"/>
      <c r="G173" s="280"/>
      <c r="H173" s="280"/>
      <c r="I173" s="281"/>
      <c r="J173" s="28"/>
      <c r="K173" s="257"/>
      <c r="L173" s="257"/>
      <c r="M173" s="257"/>
      <c r="N173" s="257"/>
      <c r="O173" s="257"/>
      <c r="P173" s="29"/>
      <c r="Q173" s="28"/>
      <c r="R173" s="257"/>
      <c r="S173" s="257"/>
      <c r="T173" s="257"/>
      <c r="U173" s="257"/>
      <c r="V173" s="257"/>
      <c r="W173" s="29"/>
      <c r="X173" s="28"/>
      <c r="Y173" s="257"/>
      <c r="Z173" s="257"/>
      <c r="AA173" s="257"/>
      <c r="AB173" s="257"/>
      <c r="AC173" s="257"/>
      <c r="AD173" s="257"/>
      <c r="AE173" s="29"/>
      <c r="AF173" s="28"/>
      <c r="AG173" s="257"/>
      <c r="AH173" s="257"/>
      <c r="AI173" s="257"/>
      <c r="AJ173" s="257"/>
      <c r="AK173" s="257"/>
      <c r="AL173" s="257"/>
      <c r="AM173" s="46"/>
      <c r="AN173" s="63"/>
      <c r="AO173" s="16"/>
      <c r="AP173" s="80"/>
      <c r="AQ173" s="80"/>
      <c r="AR173" s="80"/>
      <c r="AS173" s="80"/>
      <c r="AT173" s="82"/>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56"/>
    </row>
    <row r="174" spans="1:108" ht="27" customHeight="1" x14ac:dyDescent="0.15">
      <c r="A174" s="16"/>
      <c r="B174" s="282"/>
      <c r="C174" s="283"/>
      <c r="D174" s="283"/>
      <c r="E174" s="283"/>
      <c r="F174" s="283"/>
      <c r="G174" s="283"/>
      <c r="H174" s="283"/>
      <c r="I174" s="284"/>
      <c r="J174" s="26" t="s">
        <v>140</v>
      </c>
      <c r="K174" s="217"/>
      <c r="L174" s="217"/>
      <c r="M174" s="217"/>
      <c r="N174" s="217"/>
      <c r="O174" s="217"/>
      <c r="P174" s="27" t="s">
        <v>141</v>
      </c>
      <c r="Q174" s="26" t="s">
        <v>140</v>
      </c>
      <c r="R174" s="217"/>
      <c r="S174" s="217"/>
      <c r="T174" s="217"/>
      <c r="U174" s="217"/>
      <c r="V174" s="217"/>
      <c r="W174" s="27" t="s">
        <v>141</v>
      </c>
      <c r="X174" s="26" t="s">
        <v>140</v>
      </c>
      <c r="Y174" s="217"/>
      <c r="Z174" s="217"/>
      <c r="AA174" s="217"/>
      <c r="AB174" s="217"/>
      <c r="AC174" s="217"/>
      <c r="AD174" s="217"/>
      <c r="AE174" s="27" t="s">
        <v>141</v>
      </c>
      <c r="AF174" s="26" t="s">
        <v>140</v>
      </c>
      <c r="AG174" s="217"/>
      <c r="AH174" s="217"/>
      <c r="AI174" s="217"/>
      <c r="AJ174" s="217"/>
      <c r="AK174" s="217"/>
      <c r="AL174" s="217"/>
      <c r="AM174" s="45" t="s">
        <v>157</v>
      </c>
      <c r="AN174" s="63"/>
      <c r="AO174" s="16"/>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56"/>
    </row>
    <row r="175" spans="1:108" ht="18" customHeight="1" x14ac:dyDescent="0.15">
      <c r="A175" s="16"/>
      <c r="AK175" s="16"/>
      <c r="AL175" s="16"/>
      <c r="AM175" s="16"/>
      <c r="AN175" s="60"/>
      <c r="AO175" s="16"/>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56"/>
    </row>
    <row r="176" spans="1:108" ht="15" customHeight="1" x14ac:dyDescent="0.15">
      <c r="A176" s="16"/>
      <c r="B176" s="16"/>
      <c r="C176" s="16" t="s">
        <v>0</v>
      </c>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60"/>
      <c r="AO176" s="16"/>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56"/>
    </row>
    <row r="177" spans="1:108" ht="15" customHeight="1" x14ac:dyDescent="0.15">
      <c r="A177" s="16"/>
      <c r="B177" s="16"/>
      <c r="C177" s="30" t="s">
        <v>115</v>
      </c>
      <c r="D177" s="215" t="s">
        <v>148</v>
      </c>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32"/>
      <c r="AN177" s="60"/>
      <c r="AO177" s="16"/>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56"/>
    </row>
    <row r="178" spans="1:108" ht="15" customHeight="1" x14ac:dyDescent="0.15">
      <c r="A178" s="16"/>
      <c r="B178" s="16"/>
      <c r="C178" s="31" t="s">
        <v>120</v>
      </c>
      <c r="D178" s="215" t="s">
        <v>149</v>
      </c>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32"/>
      <c r="AN178" s="60"/>
      <c r="AO178" s="16"/>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56"/>
    </row>
    <row r="179" spans="1:108" ht="15" customHeight="1" x14ac:dyDescent="0.15">
      <c r="A179" s="16"/>
      <c r="B179" s="16"/>
      <c r="C179" s="31" t="s">
        <v>125</v>
      </c>
      <c r="D179" s="215" t="s">
        <v>150</v>
      </c>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32"/>
      <c r="AN179" s="60"/>
      <c r="AO179" s="16"/>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56"/>
    </row>
    <row r="180" spans="1:108" ht="30" customHeight="1" x14ac:dyDescent="0.15">
      <c r="A180" s="16"/>
      <c r="B180" s="16"/>
      <c r="C180" s="31" t="s">
        <v>10</v>
      </c>
      <c r="D180" s="215" t="s">
        <v>151</v>
      </c>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32"/>
      <c r="AN180" s="60"/>
      <c r="AO180" s="16"/>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56"/>
    </row>
    <row r="181" spans="1:108" ht="18" customHeight="1" x14ac:dyDescent="0.15">
      <c r="A181" s="16"/>
      <c r="AK181" s="16"/>
      <c r="AL181" s="16"/>
      <c r="AM181" s="16"/>
      <c r="AN181" s="60"/>
      <c r="AO181" s="16"/>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56"/>
    </row>
    <row r="182" spans="1:108" ht="18" customHeight="1" x14ac:dyDescent="0.15">
      <c r="A182" s="16"/>
      <c r="AK182" s="16"/>
      <c r="AL182" s="16"/>
      <c r="AM182" s="16"/>
      <c r="AN182" s="60"/>
      <c r="AO182" s="16"/>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56"/>
    </row>
    <row r="183" spans="1:108" ht="24" customHeight="1" x14ac:dyDescent="0.15">
      <c r="A183" s="16"/>
      <c r="B183" s="15" t="s">
        <v>254</v>
      </c>
      <c r="AK183" s="16"/>
      <c r="AL183" s="16"/>
      <c r="AM183" s="16"/>
      <c r="AN183" s="60"/>
      <c r="AO183" s="16"/>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56"/>
    </row>
    <row r="184" spans="1:108" ht="39.950000000000003" customHeight="1" x14ac:dyDescent="0.15">
      <c r="A184" s="16"/>
      <c r="B184" s="231" t="s">
        <v>60</v>
      </c>
      <c r="C184" s="232"/>
      <c r="D184" s="232"/>
      <c r="E184" s="232"/>
      <c r="F184" s="232"/>
      <c r="G184" s="232"/>
      <c r="H184" s="232"/>
      <c r="I184" s="232"/>
      <c r="J184" s="232"/>
      <c r="K184" s="232"/>
      <c r="L184" s="232"/>
      <c r="M184" s="232"/>
      <c r="N184" s="232"/>
      <c r="O184" s="232"/>
      <c r="P184" s="233"/>
      <c r="Q184" s="254" t="s">
        <v>223</v>
      </c>
      <c r="R184" s="232"/>
      <c r="S184" s="232"/>
      <c r="T184" s="232"/>
      <c r="U184" s="232"/>
      <c r="V184" s="232"/>
      <c r="W184" s="232"/>
      <c r="X184" s="232"/>
      <c r="Y184" s="232"/>
      <c r="Z184" s="232"/>
      <c r="AA184" s="232"/>
      <c r="AB184" s="232"/>
      <c r="AC184" s="232"/>
      <c r="AD184" s="233"/>
      <c r="AE184" s="254" t="s">
        <v>233</v>
      </c>
      <c r="AF184" s="286"/>
      <c r="AG184" s="286"/>
      <c r="AH184" s="286"/>
      <c r="AI184" s="286"/>
      <c r="AJ184" s="286"/>
      <c r="AK184" s="286"/>
      <c r="AL184" s="286"/>
      <c r="AM184" s="287"/>
      <c r="AN184" s="60"/>
      <c r="AO184" s="16"/>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56"/>
    </row>
    <row r="185" spans="1:108" ht="16.5" customHeight="1" x14ac:dyDescent="0.15">
      <c r="A185" s="16"/>
      <c r="B185" s="234" t="s">
        <v>244</v>
      </c>
      <c r="C185" s="235"/>
      <c r="D185" s="235"/>
      <c r="E185" s="235"/>
      <c r="F185" s="235"/>
      <c r="G185" s="235"/>
      <c r="H185" s="235"/>
      <c r="I185" s="235"/>
      <c r="J185" s="235"/>
      <c r="K185" s="235"/>
      <c r="L185" s="235"/>
      <c r="M185" s="235"/>
      <c r="N185" s="235"/>
      <c r="O185" s="235"/>
      <c r="P185" s="236"/>
      <c r="Q185" s="245" t="str">
        <f>AB192</f>
        <v>百万円</v>
      </c>
      <c r="R185" s="246"/>
      <c r="S185" s="246"/>
      <c r="T185" s="246"/>
      <c r="U185" s="246"/>
      <c r="V185" s="246"/>
      <c r="W185" s="246"/>
      <c r="X185" s="246"/>
      <c r="Y185" s="246"/>
      <c r="Z185" s="246"/>
      <c r="AA185" s="246"/>
      <c r="AB185" s="246"/>
      <c r="AC185" s="246"/>
      <c r="AD185" s="247"/>
      <c r="AE185" s="358" t="s">
        <v>234</v>
      </c>
      <c r="AF185" s="359"/>
      <c r="AG185" s="359"/>
      <c r="AH185" s="359"/>
      <c r="AI185" s="359"/>
      <c r="AJ185" s="359"/>
      <c r="AK185" s="359"/>
      <c r="AL185" s="359"/>
      <c r="AM185" s="360"/>
      <c r="AN185" s="60"/>
      <c r="AO185" s="16"/>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56"/>
    </row>
    <row r="186" spans="1:108" ht="35.1" customHeight="1" x14ac:dyDescent="0.15">
      <c r="A186" s="16"/>
      <c r="B186" s="237"/>
      <c r="C186" s="238"/>
      <c r="D186" s="238"/>
      <c r="E186" s="238"/>
      <c r="F186" s="238"/>
      <c r="G186" s="238"/>
      <c r="H186" s="238"/>
      <c r="I186" s="238"/>
      <c r="J186" s="238"/>
      <c r="K186" s="238"/>
      <c r="L186" s="238"/>
      <c r="M186" s="238"/>
      <c r="N186" s="238"/>
      <c r="O186" s="238"/>
      <c r="P186" s="239"/>
      <c r="Q186" s="356"/>
      <c r="R186" s="357"/>
      <c r="S186" s="357"/>
      <c r="T186" s="357"/>
      <c r="U186" s="357"/>
      <c r="V186" s="357"/>
      <c r="W186" s="357"/>
      <c r="X186" s="357"/>
      <c r="Y186" s="357"/>
      <c r="Z186" s="357"/>
      <c r="AA186" s="357"/>
      <c r="AB186" s="363">
        <f>IF(ISERROR(Q186/$Q$192),0,ROUNDDOWN(Q186/$Q$192,4))</f>
        <v>0</v>
      </c>
      <c r="AC186" s="363"/>
      <c r="AD186" s="364"/>
      <c r="AE186" s="361"/>
      <c r="AF186" s="362"/>
      <c r="AG186" s="362"/>
      <c r="AH186" s="362"/>
      <c r="AI186" s="362"/>
      <c r="AJ186" s="362"/>
      <c r="AK186" s="362"/>
      <c r="AL186" s="223"/>
      <c r="AM186" s="224"/>
      <c r="AN186" s="64">
        <f>IF(ISERROR(AB186*AE186),0,ROUNDDOWN(AB186*AE186,4))</f>
        <v>0</v>
      </c>
      <c r="AO186" s="57"/>
      <c r="AP186" s="83"/>
      <c r="AQ186" s="83"/>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56"/>
    </row>
    <row r="187" spans="1:108" ht="35.1" customHeight="1" x14ac:dyDescent="0.15">
      <c r="A187" s="16"/>
      <c r="B187" s="254" t="s">
        <v>245</v>
      </c>
      <c r="C187" s="232"/>
      <c r="D187" s="232"/>
      <c r="E187" s="232"/>
      <c r="F187" s="232"/>
      <c r="G187" s="232"/>
      <c r="H187" s="232"/>
      <c r="I187" s="232"/>
      <c r="J187" s="232"/>
      <c r="K187" s="232"/>
      <c r="L187" s="232"/>
      <c r="M187" s="232"/>
      <c r="N187" s="232"/>
      <c r="O187" s="232"/>
      <c r="P187" s="233"/>
      <c r="Q187" s="248"/>
      <c r="R187" s="249"/>
      <c r="S187" s="249"/>
      <c r="T187" s="249"/>
      <c r="U187" s="249"/>
      <c r="V187" s="249"/>
      <c r="W187" s="249"/>
      <c r="X187" s="249"/>
      <c r="Y187" s="249"/>
      <c r="Z187" s="249"/>
      <c r="AA187" s="249"/>
      <c r="AB187" s="229">
        <f>IF(ISERROR(Q187/$Q$192),0,ROUNDDOWN(Q187/$Q$192,4))</f>
        <v>0</v>
      </c>
      <c r="AC187" s="229"/>
      <c r="AD187" s="230"/>
      <c r="AE187" s="243"/>
      <c r="AF187" s="244"/>
      <c r="AG187" s="244"/>
      <c r="AH187" s="244"/>
      <c r="AI187" s="244"/>
      <c r="AJ187" s="244"/>
      <c r="AK187" s="244"/>
      <c r="AL187" s="225"/>
      <c r="AM187" s="226"/>
      <c r="AN187" s="64">
        <f>IF(ISERROR(AB187*AE187),0,ROUNDDOWN(AB187*AE187,4))</f>
        <v>0</v>
      </c>
      <c r="AO187" s="57"/>
      <c r="AP187" s="83"/>
      <c r="AQ187" s="83"/>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56"/>
    </row>
    <row r="188" spans="1:108" ht="35.1" customHeight="1" x14ac:dyDescent="0.15">
      <c r="A188" s="16"/>
      <c r="B188" s="231" t="s">
        <v>62</v>
      </c>
      <c r="C188" s="232"/>
      <c r="D188" s="232"/>
      <c r="E188" s="232"/>
      <c r="F188" s="232"/>
      <c r="G188" s="232"/>
      <c r="H188" s="232"/>
      <c r="I188" s="232"/>
      <c r="J188" s="232"/>
      <c r="K188" s="232"/>
      <c r="L188" s="232"/>
      <c r="M188" s="232"/>
      <c r="N188" s="232"/>
      <c r="O188" s="232"/>
      <c r="P188" s="233"/>
      <c r="Q188" s="248"/>
      <c r="R188" s="249"/>
      <c r="S188" s="249"/>
      <c r="T188" s="249"/>
      <c r="U188" s="249"/>
      <c r="V188" s="249"/>
      <c r="W188" s="249"/>
      <c r="X188" s="249"/>
      <c r="Y188" s="249"/>
      <c r="Z188" s="249"/>
      <c r="AA188" s="249"/>
      <c r="AB188" s="229">
        <f>IF(ISERROR(Q188/$Q$192),0,ROUNDDOWN(Q188/$Q$192,4))</f>
        <v>0</v>
      </c>
      <c r="AC188" s="229"/>
      <c r="AD188" s="230"/>
      <c r="AE188" s="243"/>
      <c r="AF188" s="244"/>
      <c r="AG188" s="244"/>
      <c r="AH188" s="244"/>
      <c r="AI188" s="244"/>
      <c r="AJ188" s="244"/>
      <c r="AK188" s="244"/>
      <c r="AL188" s="225"/>
      <c r="AM188" s="226"/>
      <c r="AN188" s="64">
        <f>IF(ISERROR(AB188*AE188),0,ROUNDDOWN(AB188*AE188,4))</f>
        <v>0</v>
      </c>
      <c r="AO188" s="57"/>
      <c r="AP188" s="83"/>
      <c r="AQ188" s="83"/>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56"/>
    </row>
    <row r="189" spans="1:108" ht="35.1" customHeight="1" x14ac:dyDescent="0.15">
      <c r="A189" s="16"/>
      <c r="B189" s="231" t="s">
        <v>63</v>
      </c>
      <c r="C189" s="232"/>
      <c r="D189" s="232"/>
      <c r="E189" s="232"/>
      <c r="F189" s="232"/>
      <c r="G189" s="232"/>
      <c r="H189" s="232"/>
      <c r="I189" s="232"/>
      <c r="J189" s="232"/>
      <c r="K189" s="232"/>
      <c r="L189" s="232"/>
      <c r="M189" s="232"/>
      <c r="N189" s="232"/>
      <c r="O189" s="232"/>
      <c r="P189" s="233"/>
      <c r="Q189" s="248"/>
      <c r="R189" s="352"/>
      <c r="S189" s="352"/>
      <c r="T189" s="352"/>
      <c r="U189" s="352"/>
      <c r="V189" s="352"/>
      <c r="W189" s="352"/>
      <c r="X189" s="352"/>
      <c r="Y189" s="352"/>
      <c r="Z189" s="352"/>
      <c r="AA189" s="352"/>
      <c r="AB189" s="229">
        <f>IF(ISERROR(Q189/$Q$192),0,ROUNDDOWN(Q189/$Q$192,4))</f>
        <v>0</v>
      </c>
      <c r="AC189" s="229"/>
      <c r="AD189" s="230"/>
      <c r="AE189" s="243"/>
      <c r="AF189" s="244"/>
      <c r="AG189" s="244"/>
      <c r="AH189" s="244"/>
      <c r="AI189" s="244"/>
      <c r="AJ189" s="244"/>
      <c r="AK189" s="244"/>
      <c r="AL189" s="225"/>
      <c r="AM189" s="226"/>
      <c r="AN189" s="64">
        <f>IF(ISERROR(AB189*AE189),0,ROUNDDOWN(AB189*AE189,4))</f>
        <v>0</v>
      </c>
      <c r="AO189" s="57"/>
      <c r="AP189" s="83"/>
      <c r="AQ189" s="83"/>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56"/>
    </row>
    <row r="190" spans="1:108" ht="30" customHeight="1" x14ac:dyDescent="0.15">
      <c r="A190" s="16"/>
      <c r="B190" s="377" t="s">
        <v>65</v>
      </c>
      <c r="C190" s="312"/>
      <c r="D190" s="312"/>
      <c r="E190" s="312"/>
      <c r="F190" s="312"/>
      <c r="G190" s="312"/>
      <c r="H190" s="312"/>
      <c r="I190" s="312"/>
      <c r="J190" s="312"/>
      <c r="K190" s="312"/>
      <c r="L190" s="312"/>
      <c r="M190" s="312"/>
      <c r="N190" s="312"/>
      <c r="O190" s="312"/>
      <c r="P190" s="313"/>
      <c r="Q190" s="248"/>
      <c r="R190" s="352"/>
      <c r="S190" s="352"/>
      <c r="T190" s="352"/>
      <c r="U190" s="352"/>
      <c r="V190" s="352"/>
      <c r="W190" s="352"/>
      <c r="X190" s="352"/>
      <c r="Y190" s="352"/>
      <c r="Z190" s="352"/>
      <c r="AA190" s="352"/>
      <c r="AB190" s="229">
        <f>IF(ISERROR(Q190/$Q$192),0,ROUNDDOWN(Q190/$Q$192,4))</f>
        <v>0</v>
      </c>
      <c r="AC190" s="229"/>
      <c r="AD190" s="230"/>
      <c r="AE190" s="243"/>
      <c r="AF190" s="244"/>
      <c r="AG190" s="244"/>
      <c r="AH190" s="244"/>
      <c r="AI190" s="244"/>
      <c r="AJ190" s="244"/>
      <c r="AK190" s="244"/>
      <c r="AL190" s="225"/>
      <c r="AM190" s="226"/>
      <c r="AN190" s="64">
        <f>IF(ISERROR(AB190*AE190),0,ROUNDDOWN(AB190*AE190,4))</f>
        <v>0</v>
      </c>
      <c r="AO190" s="57"/>
      <c r="AP190" s="83"/>
      <c r="AQ190" s="83"/>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56"/>
    </row>
    <row r="191" spans="1:108" ht="30" customHeight="1" x14ac:dyDescent="0.15">
      <c r="A191" s="16"/>
      <c r="B191" s="25"/>
      <c r="C191" s="23"/>
      <c r="D191" s="404" t="s">
        <v>61</v>
      </c>
      <c r="E191" s="232"/>
      <c r="F191" s="232"/>
      <c r="G191" s="232"/>
      <c r="H191" s="232"/>
      <c r="I191" s="232"/>
      <c r="J191" s="232"/>
      <c r="K191" s="232"/>
      <c r="L191" s="232"/>
      <c r="M191" s="232"/>
      <c r="N191" s="232"/>
      <c r="O191" s="232"/>
      <c r="P191" s="233"/>
      <c r="Q191" s="248"/>
      <c r="R191" s="352"/>
      <c r="S191" s="352"/>
      <c r="T191" s="352"/>
      <c r="U191" s="352"/>
      <c r="V191" s="352"/>
      <c r="W191" s="352"/>
      <c r="X191" s="352"/>
      <c r="Y191" s="352"/>
      <c r="Z191" s="352"/>
      <c r="AA191" s="352"/>
      <c r="AB191" s="412"/>
      <c r="AC191" s="412"/>
      <c r="AD191" s="413"/>
      <c r="AE191" s="243"/>
      <c r="AF191" s="366"/>
      <c r="AG191" s="366"/>
      <c r="AH191" s="366"/>
      <c r="AI191" s="366"/>
      <c r="AJ191" s="366"/>
      <c r="AK191" s="366"/>
      <c r="AL191" s="375"/>
      <c r="AM191" s="376"/>
      <c r="AN191" s="60"/>
      <c r="AO191" s="58"/>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56"/>
    </row>
    <row r="192" spans="1:108" ht="35.1" customHeight="1" x14ac:dyDescent="0.15">
      <c r="A192" s="16"/>
      <c r="B192" s="231" t="s">
        <v>51</v>
      </c>
      <c r="C192" s="232"/>
      <c r="D192" s="232"/>
      <c r="E192" s="232"/>
      <c r="F192" s="232"/>
      <c r="G192" s="232"/>
      <c r="H192" s="232"/>
      <c r="I192" s="232"/>
      <c r="J192" s="232"/>
      <c r="K192" s="232"/>
      <c r="L192" s="232"/>
      <c r="M192" s="232"/>
      <c r="N192" s="232"/>
      <c r="O192" s="232"/>
      <c r="P192" s="233"/>
      <c r="Q192" s="411">
        <f>SUM(Q186:Q190)</f>
        <v>0</v>
      </c>
      <c r="R192" s="409"/>
      <c r="S192" s="409"/>
      <c r="T192" s="409"/>
      <c r="U192" s="409"/>
      <c r="V192" s="409"/>
      <c r="W192" s="409"/>
      <c r="X192" s="409"/>
      <c r="Y192" s="409"/>
      <c r="Z192" s="409"/>
      <c r="AA192" s="409"/>
      <c r="AB192" s="241" t="str">
        <f>K208</f>
        <v>百万円</v>
      </c>
      <c r="AC192" s="241"/>
      <c r="AD192" s="242"/>
      <c r="AE192" s="221">
        <f>SUM(AN186:AN190)</f>
        <v>0</v>
      </c>
      <c r="AF192" s="222"/>
      <c r="AG192" s="222"/>
      <c r="AH192" s="222"/>
      <c r="AI192" s="222"/>
      <c r="AJ192" s="222"/>
      <c r="AK192" s="222"/>
      <c r="AL192" s="227"/>
      <c r="AM192" s="228"/>
      <c r="AN192" s="60"/>
      <c r="AO192" s="16"/>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56"/>
    </row>
    <row r="193" spans="1:108" ht="35.1" customHeight="1" x14ac:dyDescent="0.15">
      <c r="A193" s="16"/>
      <c r="B193" s="377" t="s">
        <v>94</v>
      </c>
      <c r="C193" s="312"/>
      <c r="D193" s="312"/>
      <c r="E193" s="312"/>
      <c r="F193" s="312"/>
      <c r="G193" s="312"/>
      <c r="H193" s="312"/>
      <c r="I193" s="312"/>
      <c r="J193" s="312"/>
      <c r="K193" s="312"/>
      <c r="L193" s="312"/>
      <c r="M193" s="312"/>
      <c r="N193" s="312"/>
      <c r="O193" s="312"/>
      <c r="P193" s="313"/>
      <c r="Q193" s="382"/>
      <c r="R193" s="383"/>
      <c r="S193" s="383"/>
      <c r="T193" s="383"/>
      <c r="U193" s="383"/>
      <c r="V193" s="383"/>
      <c r="W193" s="383"/>
      <c r="X193" s="383"/>
      <c r="Y193" s="383"/>
      <c r="Z193" s="383"/>
      <c r="AA193" s="383"/>
      <c r="AB193" s="409"/>
      <c r="AC193" s="409"/>
      <c r="AD193" s="410"/>
      <c r="AE193" s="218"/>
      <c r="AF193" s="219"/>
      <c r="AG193" s="219"/>
      <c r="AH193" s="219"/>
      <c r="AI193" s="219"/>
      <c r="AJ193" s="219"/>
      <c r="AK193" s="219"/>
      <c r="AL193" s="219"/>
      <c r="AM193" s="220"/>
      <c r="AN193" s="60"/>
      <c r="AO193" s="16"/>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56"/>
    </row>
    <row r="194" spans="1:108" ht="35.1" customHeight="1" x14ac:dyDescent="0.15">
      <c r="A194" s="16"/>
      <c r="B194" s="25"/>
      <c r="C194" s="23"/>
      <c r="D194" s="403" t="s">
        <v>64</v>
      </c>
      <c r="E194" s="286"/>
      <c r="F194" s="286"/>
      <c r="G194" s="286"/>
      <c r="H194" s="286"/>
      <c r="I194" s="286"/>
      <c r="J194" s="286"/>
      <c r="K194" s="286"/>
      <c r="L194" s="286"/>
      <c r="M194" s="286"/>
      <c r="N194" s="286"/>
      <c r="O194" s="286"/>
      <c r="P194" s="287"/>
      <c r="Q194" s="382"/>
      <c r="R194" s="383"/>
      <c r="S194" s="383"/>
      <c r="T194" s="383"/>
      <c r="U194" s="383"/>
      <c r="V194" s="383"/>
      <c r="W194" s="383"/>
      <c r="X194" s="383"/>
      <c r="Y194" s="383"/>
      <c r="Z194" s="383"/>
      <c r="AA194" s="383"/>
      <c r="AB194" s="409"/>
      <c r="AC194" s="409"/>
      <c r="AD194" s="410"/>
      <c r="AE194" s="218"/>
      <c r="AF194" s="219"/>
      <c r="AG194" s="219"/>
      <c r="AH194" s="219"/>
      <c r="AI194" s="219"/>
      <c r="AJ194" s="219"/>
      <c r="AK194" s="219"/>
      <c r="AL194" s="219"/>
      <c r="AM194" s="220"/>
      <c r="AN194" s="60"/>
      <c r="AO194" s="16"/>
      <c r="AP194" s="80"/>
      <c r="AQ194" s="80"/>
      <c r="AR194" s="80"/>
      <c r="AS194" s="80"/>
      <c r="AT194" s="80"/>
      <c r="AU194" s="80"/>
      <c r="AV194" s="80"/>
      <c r="AW194" s="80"/>
      <c r="AX194" s="80"/>
      <c r="AY194" s="80"/>
      <c r="AZ194" s="82"/>
      <c r="BA194" s="80"/>
      <c r="BB194" s="80"/>
      <c r="BC194" s="80"/>
      <c r="BD194" s="80"/>
      <c r="BE194" s="80"/>
      <c r="BF194" s="80"/>
      <c r="BG194" s="80"/>
      <c r="BH194" s="80"/>
      <c r="BI194" s="80"/>
      <c r="BJ194" s="80"/>
      <c r="BK194" s="80"/>
      <c r="BL194" s="80"/>
      <c r="BM194" s="80"/>
      <c r="BN194" s="80"/>
      <c r="BO194" s="80"/>
      <c r="BP194" s="80"/>
      <c r="BQ194" s="80"/>
      <c r="BR194" s="80"/>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56"/>
    </row>
    <row r="195" spans="1:108" ht="18" customHeight="1" x14ac:dyDescent="0.15">
      <c r="A195" s="16"/>
      <c r="AK195" s="16"/>
      <c r="AL195" s="16"/>
      <c r="AM195" s="16"/>
      <c r="AN195" s="60"/>
      <c r="AO195" s="16"/>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56"/>
    </row>
    <row r="196" spans="1:108" ht="15" customHeight="1" x14ac:dyDescent="0.15">
      <c r="A196" s="16"/>
      <c r="B196" s="16"/>
      <c r="C196" s="16" t="s">
        <v>0</v>
      </c>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60"/>
      <c r="AO196" s="16"/>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56"/>
    </row>
    <row r="197" spans="1:108" ht="15" customHeight="1" x14ac:dyDescent="0.15">
      <c r="A197" s="16"/>
      <c r="B197" s="16"/>
      <c r="C197" s="30" t="s">
        <v>115</v>
      </c>
      <c r="D197" s="215" t="s">
        <v>66</v>
      </c>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40"/>
      <c r="AK197" s="240"/>
      <c r="AL197" s="240"/>
      <c r="AM197" s="32"/>
      <c r="AN197" s="60"/>
      <c r="AO197" s="16"/>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56"/>
    </row>
    <row r="198" spans="1:108" ht="30" customHeight="1" x14ac:dyDescent="0.15">
      <c r="A198" s="16"/>
      <c r="B198" s="16"/>
      <c r="C198" s="31" t="s">
        <v>152</v>
      </c>
      <c r="D198" s="215" t="s">
        <v>67</v>
      </c>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32"/>
      <c r="AN198" s="60"/>
      <c r="AO198" s="16"/>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56"/>
    </row>
    <row r="199" spans="1:108" ht="30" customHeight="1" x14ac:dyDescent="0.15">
      <c r="A199" s="16"/>
      <c r="B199" s="16"/>
      <c r="C199" s="31" t="s">
        <v>125</v>
      </c>
      <c r="D199" s="215" t="s">
        <v>68</v>
      </c>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40"/>
      <c r="AK199" s="240"/>
      <c r="AL199" s="240"/>
      <c r="AM199" s="32"/>
      <c r="AN199" s="60"/>
      <c r="AO199" s="16"/>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56"/>
    </row>
    <row r="200" spans="1:108" ht="15" customHeight="1" x14ac:dyDescent="0.15">
      <c r="A200" s="16"/>
      <c r="B200" s="16"/>
      <c r="C200" s="31" t="s">
        <v>10</v>
      </c>
      <c r="D200" s="215" t="s">
        <v>69</v>
      </c>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40"/>
      <c r="AK200" s="240"/>
      <c r="AL200" s="240"/>
      <c r="AM200" s="32"/>
      <c r="AN200" s="60"/>
      <c r="AO200" s="16"/>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56"/>
    </row>
    <row r="201" spans="1:108" ht="30" customHeight="1" x14ac:dyDescent="0.15">
      <c r="A201" s="16"/>
      <c r="C201" s="31" t="s">
        <v>7</v>
      </c>
      <c r="D201" s="215" t="s">
        <v>70</v>
      </c>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240"/>
      <c r="AL201" s="240"/>
      <c r="AM201" s="32"/>
      <c r="AN201" s="60"/>
      <c r="AO201" s="16"/>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56"/>
    </row>
    <row r="202" spans="1:108" ht="18" customHeight="1" x14ac:dyDescent="0.15">
      <c r="A202" s="16"/>
      <c r="C202" s="31" t="s">
        <v>8</v>
      </c>
      <c r="D202" s="215" t="s">
        <v>71</v>
      </c>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240"/>
      <c r="AL202" s="240"/>
      <c r="AM202" s="32"/>
      <c r="AN202" s="60"/>
      <c r="AO202" s="16"/>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56"/>
    </row>
    <row r="203" spans="1:108" ht="18" customHeight="1" x14ac:dyDescent="0.15">
      <c r="A203" s="16"/>
      <c r="AK203" s="16"/>
      <c r="AL203" s="16"/>
      <c r="AM203" s="16"/>
      <c r="AN203" s="60"/>
      <c r="AO203" s="16"/>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56"/>
    </row>
    <row r="204" spans="1:108" ht="18" customHeight="1" x14ac:dyDescent="0.15">
      <c r="A204" s="16"/>
      <c r="AK204" s="16"/>
      <c r="AL204" s="16"/>
      <c r="AM204" s="16"/>
      <c r="AN204" s="60"/>
      <c r="AO204" s="16"/>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56"/>
    </row>
    <row r="205" spans="1:108" ht="24" customHeight="1" x14ac:dyDescent="0.15">
      <c r="A205" s="16"/>
      <c r="B205" s="15" t="s">
        <v>255</v>
      </c>
      <c r="AK205" s="16"/>
      <c r="AL205" s="16"/>
      <c r="AM205" s="16"/>
      <c r="AN205" s="60"/>
      <c r="AO205" s="16"/>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56"/>
    </row>
    <row r="206" spans="1:108" ht="24" customHeight="1" x14ac:dyDescent="0.15">
      <c r="A206" s="16"/>
      <c r="B206" s="36"/>
      <c r="C206" s="37"/>
      <c r="D206" s="37"/>
      <c r="E206" s="47"/>
      <c r="F206" s="234" t="s">
        <v>229</v>
      </c>
      <c r="G206" s="312"/>
      <c r="H206" s="312"/>
      <c r="I206" s="312"/>
      <c r="J206" s="313"/>
      <c r="K206" s="467" t="s">
        <v>228</v>
      </c>
      <c r="L206" s="286"/>
      <c r="M206" s="286"/>
      <c r="N206" s="286"/>
      <c r="O206" s="286"/>
      <c r="P206" s="286"/>
      <c r="Q206" s="286"/>
      <c r="R206" s="286"/>
      <c r="S206" s="286"/>
      <c r="T206" s="286"/>
      <c r="U206" s="286"/>
      <c r="V206" s="286"/>
      <c r="W206" s="286"/>
      <c r="X206" s="286"/>
      <c r="Y206" s="286"/>
      <c r="Z206" s="286"/>
      <c r="AA206" s="286"/>
      <c r="AB206" s="286"/>
      <c r="AC206" s="286"/>
      <c r="AD206" s="286"/>
      <c r="AE206" s="287"/>
      <c r="AF206" s="234" t="s">
        <v>226</v>
      </c>
      <c r="AG206" s="260"/>
      <c r="AH206" s="260"/>
      <c r="AI206" s="261"/>
      <c r="AJ206" s="234" t="s">
        <v>227</v>
      </c>
      <c r="AK206" s="260"/>
      <c r="AL206" s="260"/>
      <c r="AM206" s="261"/>
      <c r="AN206" s="60"/>
      <c r="AO206" s="16"/>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56"/>
    </row>
    <row r="207" spans="1:108" ht="30" customHeight="1" x14ac:dyDescent="0.15">
      <c r="A207" s="16"/>
      <c r="B207" s="26"/>
      <c r="C207" s="33"/>
      <c r="D207" s="33"/>
      <c r="E207" s="27"/>
      <c r="F207" s="314"/>
      <c r="G207" s="315"/>
      <c r="H207" s="315"/>
      <c r="I207" s="315"/>
      <c r="J207" s="316"/>
      <c r="K207" s="379" t="s">
        <v>95</v>
      </c>
      <c r="L207" s="380"/>
      <c r="M207" s="380"/>
      <c r="N207" s="381"/>
      <c r="O207" s="379" t="s">
        <v>96</v>
      </c>
      <c r="P207" s="380"/>
      <c r="Q207" s="380"/>
      <c r="R207" s="381"/>
      <c r="S207" s="379" t="s">
        <v>97</v>
      </c>
      <c r="T207" s="380"/>
      <c r="U207" s="380"/>
      <c r="V207" s="381"/>
      <c r="W207" s="379" t="s">
        <v>75</v>
      </c>
      <c r="X207" s="380"/>
      <c r="Y207" s="380"/>
      <c r="Z207" s="381"/>
      <c r="AA207" s="378" t="s">
        <v>6</v>
      </c>
      <c r="AB207" s="286"/>
      <c r="AC207" s="286"/>
      <c r="AD207" s="286"/>
      <c r="AE207" s="287"/>
      <c r="AF207" s="309"/>
      <c r="AG207" s="310"/>
      <c r="AH207" s="310"/>
      <c r="AI207" s="311"/>
      <c r="AJ207" s="309"/>
      <c r="AK207" s="310"/>
      <c r="AL207" s="310"/>
      <c r="AM207" s="311"/>
      <c r="AN207" s="60"/>
      <c r="AO207" s="16"/>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56"/>
    </row>
    <row r="208" spans="1:108" ht="12.75" customHeight="1" x14ac:dyDescent="0.15">
      <c r="A208" s="16"/>
      <c r="B208" s="276" t="s">
        <v>72</v>
      </c>
      <c r="C208" s="277"/>
      <c r="D208" s="277"/>
      <c r="E208" s="278"/>
      <c r="F208" s="384"/>
      <c r="G208" s="385"/>
      <c r="H208" s="385"/>
      <c r="I208" s="385"/>
      <c r="J208" s="386"/>
      <c r="K208" s="468" t="str">
        <f>O208</f>
        <v>百万円</v>
      </c>
      <c r="L208" s="471"/>
      <c r="M208" s="471"/>
      <c r="N208" s="472"/>
      <c r="O208" s="468" t="str">
        <f>S208</f>
        <v>百万円</v>
      </c>
      <c r="P208" s="471"/>
      <c r="Q208" s="471"/>
      <c r="R208" s="472"/>
      <c r="S208" s="468" t="str">
        <f>W208</f>
        <v>百万円</v>
      </c>
      <c r="T208" s="471"/>
      <c r="U208" s="471"/>
      <c r="V208" s="472"/>
      <c r="W208" s="468" t="str">
        <f>AA208</f>
        <v>百万円</v>
      </c>
      <c r="X208" s="471"/>
      <c r="Y208" s="471"/>
      <c r="Z208" s="472"/>
      <c r="AA208" s="468" t="str">
        <f>AF208</f>
        <v>百万円</v>
      </c>
      <c r="AB208" s="471"/>
      <c r="AC208" s="471"/>
      <c r="AD208" s="471"/>
      <c r="AE208" s="472"/>
      <c r="AF208" s="468" t="str">
        <f>AJ208</f>
        <v>百万円</v>
      </c>
      <c r="AG208" s="471"/>
      <c r="AH208" s="471"/>
      <c r="AI208" s="472"/>
      <c r="AJ208" s="468" t="s">
        <v>238</v>
      </c>
      <c r="AK208" s="469"/>
      <c r="AL208" s="469"/>
      <c r="AM208" s="470"/>
      <c r="AN208" s="60"/>
      <c r="AO208" s="16"/>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56"/>
    </row>
    <row r="209" spans="1:108" ht="24" customHeight="1" x14ac:dyDescent="0.15">
      <c r="A209" s="16"/>
      <c r="B209" s="279"/>
      <c r="C209" s="280"/>
      <c r="D209" s="280"/>
      <c r="E209" s="281"/>
      <c r="F209" s="387"/>
      <c r="G209" s="388"/>
      <c r="H209" s="388"/>
      <c r="I209" s="388"/>
      <c r="J209" s="389"/>
      <c r="K209" s="44"/>
      <c r="L209" s="466"/>
      <c r="M209" s="466"/>
      <c r="N209" s="48"/>
      <c r="O209" s="44"/>
      <c r="P209" s="466"/>
      <c r="Q209" s="466"/>
      <c r="R209" s="48"/>
      <c r="S209" s="44"/>
      <c r="T209" s="466"/>
      <c r="U209" s="466"/>
      <c r="V209" s="48"/>
      <c r="W209" s="44"/>
      <c r="X209" s="466"/>
      <c r="Y209" s="466"/>
      <c r="Z209" s="48"/>
      <c r="AA209" s="49"/>
      <c r="AB209" s="408">
        <f>SUM(X209)+SUM(T209)+SUM(P209)+SUM(L209)</f>
        <v>0</v>
      </c>
      <c r="AC209" s="408"/>
      <c r="AD209" s="408"/>
      <c r="AE209" s="50"/>
      <c r="AF209" s="44"/>
      <c r="AG209" s="466">
        <v>0</v>
      </c>
      <c r="AH209" s="466"/>
      <c r="AI209" s="48"/>
      <c r="AJ209" s="44"/>
      <c r="AK209" s="466">
        <v>0</v>
      </c>
      <c r="AL209" s="466"/>
      <c r="AM209" s="48"/>
      <c r="AN209" s="60"/>
      <c r="AO209" s="16"/>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56"/>
    </row>
    <row r="210" spans="1:108" ht="24" customHeight="1" x14ac:dyDescent="0.15">
      <c r="A210" s="16"/>
      <c r="B210" s="282"/>
      <c r="C210" s="283"/>
      <c r="D210" s="283"/>
      <c r="E210" s="284"/>
      <c r="F210" s="390"/>
      <c r="G210" s="391"/>
      <c r="H210" s="391"/>
      <c r="I210" s="391"/>
      <c r="J210" s="392"/>
      <c r="K210" s="22" t="s">
        <v>136</v>
      </c>
      <c r="L210" s="374"/>
      <c r="M210" s="374"/>
      <c r="N210" s="24" t="s">
        <v>137</v>
      </c>
      <c r="O210" s="22" t="s">
        <v>136</v>
      </c>
      <c r="P210" s="374"/>
      <c r="Q210" s="374"/>
      <c r="R210" s="24" t="s">
        <v>137</v>
      </c>
      <c r="S210" s="22" t="s">
        <v>136</v>
      </c>
      <c r="T210" s="374"/>
      <c r="U210" s="374"/>
      <c r="V210" s="24" t="s">
        <v>137</v>
      </c>
      <c r="W210" s="22" t="s">
        <v>136</v>
      </c>
      <c r="X210" s="374"/>
      <c r="Y210" s="374"/>
      <c r="Z210" s="24" t="s">
        <v>137</v>
      </c>
      <c r="AA210" s="51" t="s">
        <v>136</v>
      </c>
      <c r="AB210" s="408">
        <f>SUM(X210)+SUM(T210)+SUM(P210)+SUM(L210)</f>
        <v>0</v>
      </c>
      <c r="AC210" s="408"/>
      <c r="AD210" s="408"/>
      <c r="AE210" s="52" t="s">
        <v>137</v>
      </c>
      <c r="AF210" s="22" t="s">
        <v>136</v>
      </c>
      <c r="AG210" s="374">
        <v>0</v>
      </c>
      <c r="AH210" s="374"/>
      <c r="AI210" s="24" t="s">
        <v>137</v>
      </c>
      <c r="AJ210" s="22" t="s">
        <v>136</v>
      </c>
      <c r="AK210" s="374">
        <v>0</v>
      </c>
      <c r="AL210" s="374"/>
      <c r="AM210" s="24" t="s">
        <v>137</v>
      </c>
      <c r="AN210" s="60"/>
      <c r="AO210" s="16"/>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56"/>
    </row>
    <row r="211" spans="1:108" ht="24" customHeight="1" x14ac:dyDescent="0.15">
      <c r="A211" s="16"/>
      <c r="B211" s="276" t="s">
        <v>73</v>
      </c>
      <c r="C211" s="260"/>
      <c r="D211" s="260"/>
      <c r="E211" s="261"/>
      <c r="F211" s="384"/>
      <c r="G211" s="385"/>
      <c r="H211" s="385"/>
      <c r="I211" s="385"/>
      <c r="J211" s="386"/>
      <c r="K211" s="20"/>
      <c r="L211" s="251"/>
      <c r="M211" s="251"/>
      <c r="N211" s="21"/>
      <c r="O211" s="20"/>
      <c r="P211" s="251"/>
      <c r="Q211" s="251"/>
      <c r="R211" s="21"/>
      <c r="S211" s="20"/>
      <c r="T211" s="251"/>
      <c r="U211" s="251"/>
      <c r="V211" s="21"/>
      <c r="W211" s="20"/>
      <c r="X211" s="251"/>
      <c r="Y211" s="251"/>
      <c r="Z211" s="21"/>
      <c r="AA211" s="53"/>
      <c r="AB211" s="400">
        <f>SUM(X211)+SUM(T211)+SUM(P211)+SUM(L211)</f>
        <v>0</v>
      </c>
      <c r="AC211" s="400"/>
      <c r="AD211" s="400"/>
      <c r="AE211" s="54"/>
      <c r="AF211" s="20"/>
      <c r="AG211" s="251">
        <v>0</v>
      </c>
      <c r="AH211" s="251"/>
      <c r="AI211" s="21"/>
      <c r="AJ211" s="20"/>
      <c r="AK211" s="251">
        <v>0</v>
      </c>
      <c r="AL211" s="251"/>
      <c r="AM211" s="21"/>
      <c r="AN211" s="60"/>
      <c r="AO211" s="16"/>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56"/>
    </row>
    <row r="212" spans="1:108" ht="24" customHeight="1" x14ac:dyDescent="0.15">
      <c r="A212" s="16"/>
      <c r="B212" s="309"/>
      <c r="C212" s="310"/>
      <c r="D212" s="310"/>
      <c r="E212" s="311"/>
      <c r="F212" s="390"/>
      <c r="G212" s="391"/>
      <c r="H212" s="391"/>
      <c r="I212" s="391"/>
      <c r="J212" s="392"/>
      <c r="K212" s="22" t="s">
        <v>153</v>
      </c>
      <c r="L212" s="374"/>
      <c r="M212" s="374"/>
      <c r="N212" s="24" t="s">
        <v>154</v>
      </c>
      <c r="O212" s="22" t="s">
        <v>153</v>
      </c>
      <c r="P212" s="374"/>
      <c r="Q212" s="374"/>
      <c r="R212" s="24" t="s">
        <v>154</v>
      </c>
      <c r="S212" s="22" t="s">
        <v>153</v>
      </c>
      <c r="T212" s="374"/>
      <c r="U212" s="374"/>
      <c r="V212" s="24" t="s">
        <v>154</v>
      </c>
      <c r="W212" s="22" t="s">
        <v>153</v>
      </c>
      <c r="X212" s="374"/>
      <c r="Y212" s="374"/>
      <c r="Z212" s="24" t="s">
        <v>154</v>
      </c>
      <c r="AA212" s="51" t="s">
        <v>153</v>
      </c>
      <c r="AB212" s="401">
        <f>SUM(X212)+SUM(T212)+SUM(P212)+SUM(L212)</f>
        <v>0</v>
      </c>
      <c r="AC212" s="401"/>
      <c r="AD212" s="401"/>
      <c r="AE212" s="52" t="s">
        <v>154</v>
      </c>
      <c r="AF212" s="22" t="s">
        <v>153</v>
      </c>
      <c r="AG212" s="374">
        <v>0</v>
      </c>
      <c r="AH212" s="374"/>
      <c r="AI212" s="24" t="s">
        <v>154</v>
      </c>
      <c r="AJ212" s="22" t="s">
        <v>153</v>
      </c>
      <c r="AK212" s="374">
        <v>0</v>
      </c>
      <c r="AL212" s="374"/>
      <c r="AM212" s="24" t="s">
        <v>154</v>
      </c>
      <c r="AN212" s="60"/>
      <c r="AO212" s="16"/>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56"/>
    </row>
    <row r="213" spans="1:108" ht="24" customHeight="1" x14ac:dyDescent="0.15">
      <c r="A213" s="16"/>
      <c r="B213" s="276" t="s">
        <v>74</v>
      </c>
      <c r="C213" s="260"/>
      <c r="D213" s="260"/>
      <c r="E213" s="261"/>
      <c r="F213" s="393">
        <f>F211+F208</f>
        <v>0</v>
      </c>
      <c r="G213" s="394"/>
      <c r="H213" s="394"/>
      <c r="I213" s="394"/>
      <c r="J213" s="395"/>
      <c r="K213" s="20"/>
      <c r="L213" s="399">
        <f>SUM(L209)+SUM(L211)</f>
        <v>0</v>
      </c>
      <c r="M213" s="399"/>
      <c r="N213" s="21"/>
      <c r="O213" s="20"/>
      <c r="P213" s="399">
        <f>SUM(P211)+SUM(P209)</f>
        <v>0</v>
      </c>
      <c r="Q213" s="399"/>
      <c r="R213" s="21"/>
      <c r="S213" s="20"/>
      <c r="T213" s="399">
        <f>SUM(T211)+SUM(T209)</f>
        <v>0</v>
      </c>
      <c r="U213" s="399"/>
      <c r="V213" s="21"/>
      <c r="W213" s="20"/>
      <c r="X213" s="399">
        <f>SUM(X211)+SUM(X209)</f>
        <v>0</v>
      </c>
      <c r="Y213" s="399"/>
      <c r="Z213" s="21"/>
      <c r="AA213" s="53"/>
      <c r="AB213" s="400">
        <f>SUM(X213)+SUM(T213)+SUM(P213)+SUM(L213)</f>
        <v>0</v>
      </c>
      <c r="AC213" s="400"/>
      <c r="AD213" s="400"/>
      <c r="AE213" s="54"/>
      <c r="AF213" s="20"/>
      <c r="AG213" s="399">
        <f>SUM(AG211)+SUM(AG209)</f>
        <v>0</v>
      </c>
      <c r="AH213" s="399"/>
      <c r="AI213" s="21"/>
      <c r="AJ213" s="20"/>
      <c r="AK213" s="399">
        <f>SUM(AK209)+SUM(AK211)</f>
        <v>0</v>
      </c>
      <c r="AL213" s="399"/>
      <c r="AM213" s="21"/>
      <c r="AN213" s="60"/>
      <c r="AO213" s="16"/>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56"/>
    </row>
    <row r="214" spans="1:108" ht="24" customHeight="1" x14ac:dyDescent="0.15">
      <c r="A214" s="16"/>
      <c r="B214" s="309"/>
      <c r="C214" s="310"/>
      <c r="D214" s="310"/>
      <c r="E214" s="311"/>
      <c r="F214" s="396"/>
      <c r="G214" s="397"/>
      <c r="H214" s="397"/>
      <c r="I214" s="397"/>
      <c r="J214" s="398"/>
      <c r="K214" s="22" t="s">
        <v>145</v>
      </c>
      <c r="L214" s="250">
        <f>SUM(L212)+SUM(L210)</f>
        <v>0</v>
      </c>
      <c r="M214" s="250"/>
      <c r="N214" s="24" t="s">
        <v>146</v>
      </c>
      <c r="O214" s="22" t="s">
        <v>145</v>
      </c>
      <c r="P214" s="250">
        <f>SUM(P212)+SUM(P210)</f>
        <v>0</v>
      </c>
      <c r="Q214" s="250"/>
      <c r="R214" s="24" t="s">
        <v>146</v>
      </c>
      <c r="S214" s="22" t="s">
        <v>145</v>
      </c>
      <c r="T214" s="250">
        <f>SUM(T212)+SUM(T210)</f>
        <v>0</v>
      </c>
      <c r="U214" s="250"/>
      <c r="V214" s="24" t="s">
        <v>146</v>
      </c>
      <c r="W214" s="22" t="s">
        <v>145</v>
      </c>
      <c r="X214" s="250">
        <f>SUM(X212)+SUM(X210)</f>
        <v>0</v>
      </c>
      <c r="Y214" s="250"/>
      <c r="Z214" s="24" t="s">
        <v>146</v>
      </c>
      <c r="AA214" s="51" t="s">
        <v>145</v>
      </c>
      <c r="AB214" s="401">
        <f>X214+T214+P214+L214</f>
        <v>0</v>
      </c>
      <c r="AC214" s="401"/>
      <c r="AD214" s="401"/>
      <c r="AE214" s="52" t="s">
        <v>146</v>
      </c>
      <c r="AF214" s="22" t="s">
        <v>145</v>
      </c>
      <c r="AG214" s="250">
        <f>SUM(AG212)+SUM(AG210)</f>
        <v>0</v>
      </c>
      <c r="AH214" s="250"/>
      <c r="AI214" s="24" t="s">
        <v>146</v>
      </c>
      <c r="AJ214" s="22" t="s">
        <v>145</v>
      </c>
      <c r="AK214" s="250">
        <f>SUM(AK210)+SUM(AK212)</f>
        <v>0</v>
      </c>
      <c r="AL214" s="250"/>
      <c r="AM214" s="24" t="s">
        <v>146</v>
      </c>
      <c r="AN214" s="60"/>
      <c r="AO214" s="16"/>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56"/>
    </row>
    <row r="215" spans="1:108" ht="18" customHeight="1" x14ac:dyDescent="0.15">
      <c r="A215" s="16"/>
      <c r="AK215" s="16"/>
      <c r="AL215" s="16"/>
      <c r="AM215" s="16"/>
      <c r="AN215" s="60"/>
      <c r="AO215" s="16"/>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56"/>
    </row>
    <row r="216" spans="1:108" ht="15" customHeight="1" x14ac:dyDescent="0.15">
      <c r="A216" s="16"/>
      <c r="B216" s="16"/>
      <c r="C216" s="16" t="s">
        <v>0</v>
      </c>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60"/>
      <c r="AO216" s="16"/>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56"/>
    </row>
    <row r="217" spans="1:108" ht="37.5" customHeight="1" x14ac:dyDescent="0.15">
      <c r="A217" s="16"/>
      <c r="B217" s="16"/>
      <c r="C217" s="30" t="s">
        <v>115</v>
      </c>
      <c r="D217" s="215" t="s">
        <v>98</v>
      </c>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c r="AK217" s="216"/>
      <c r="AL217" s="216"/>
      <c r="AM217" s="32"/>
      <c r="AN217" s="60"/>
      <c r="AO217" s="16"/>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56"/>
    </row>
    <row r="218" spans="1:108" ht="18" customHeight="1" x14ac:dyDescent="0.15">
      <c r="A218" s="16"/>
      <c r="C218" s="30" t="s">
        <v>9</v>
      </c>
      <c r="D218" s="215" t="s">
        <v>77</v>
      </c>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32"/>
      <c r="AN218" s="60"/>
      <c r="AO218" s="16"/>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56"/>
    </row>
    <row r="219" spans="1:108" ht="51.75" customHeight="1" x14ac:dyDescent="0.15">
      <c r="A219" s="16"/>
      <c r="C219" s="30" t="s">
        <v>76</v>
      </c>
      <c r="D219" s="215" t="s">
        <v>256</v>
      </c>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32"/>
      <c r="AN219" s="60"/>
      <c r="AO219" s="16"/>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56"/>
    </row>
    <row r="220" spans="1:108" ht="40.5" customHeight="1" x14ac:dyDescent="0.15">
      <c r="A220" s="16"/>
      <c r="C220" s="30" t="s">
        <v>10</v>
      </c>
      <c r="D220" s="215" t="s">
        <v>99</v>
      </c>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32"/>
      <c r="AN220" s="60"/>
      <c r="AO220" s="16"/>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56"/>
    </row>
    <row r="221" spans="1:108" ht="30" customHeight="1" x14ac:dyDescent="0.15">
      <c r="A221" s="16"/>
      <c r="C221" s="30" t="s">
        <v>7</v>
      </c>
      <c r="D221" s="215" t="s">
        <v>257</v>
      </c>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c r="AK221" s="216"/>
      <c r="AL221" s="216"/>
      <c r="AM221" s="32"/>
      <c r="AN221" s="60"/>
      <c r="AO221" s="16"/>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56"/>
    </row>
    <row r="222" spans="1:108" ht="12" customHeight="1" x14ac:dyDescent="0.15">
      <c r="A222" s="16"/>
      <c r="AK222" s="16"/>
      <c r="AL222" s="16"/>
      <c r="AM222" s="16"/>
      <c r="AN222" s="60"/>
      <c r="AO222" s="16"/>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56"/>
    </row>
    <row r="223" spans="1:108" ht="18" customHeight="1" x14ac:dyDescent="0.15">
      <c r="A223" s="16"/>
      <c r="AK223" s="16"/>
      <c r="AL223" s="16"/>
      <c r="AM223" s="16"/>
      <c r="AN223" s="60"/>
      <c r="AO223" s="16"/>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56"/>
    </row>
    <row r="224" spans="1:108" ht="24" customHeight="1" x14ac:dyDescent="0.15">
      <c r="A224" s="16"/>
      <c r="B224" s="15" t="s">
        <v>258</v>
      </c>
      <c r="AK224" s="16"/>
      <c r="AL224" s="16"/>
      <c r="AM224" s="16"/>
      <c r="AN224" s="60"/>
      <c r="AO224" s="16"/>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56"/>
    </row>
    <row r="225" spans="1:108" ht="18" customHeight="1" x14ac:dyDescent="0.15">
      <c r="A225" s="16"/>
      <c r="B225" s="451"/>
      <c r="C225" s="452"/>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c r="AK225" s="452"/>
      <c r="AL225" s="452"/>
      <c r="AM225" s="453"/>
      <c r="AN225" s="60"/>
      <c r="AO225" s="16"/>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56"/>
    </row>
    <row r="226" spans="1:108" ht="18" customHeight="1" x14ac:dyDescent="0.15">
      <c r="A226" s="16"/>
      <c r="B226" s="454"/>
      <c r="C226" s="455"/>
      <c r="D226" s="455"/>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5"/>
      <c r="AD226" s="455"/>
      <c r="AE226" s="455"/>
      <c r="AF226" s="455"/>
      <c r="AG226" s="455"/>
      <c r="AH226" s="455"/>
      <c r="AI226" s="455"/>
      <c r="AJ226" s="455"/>
      <c r="AK226" s="455"/>
      <c r="AL226" s="455"/>
      <c r="AM226" s="456"/>
      <c r="AN226" s="60"/>
      <c r="AO226" s="16"/>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56"/>
    </row>
    <row r="227" spans="1:108" ht="18" customHeight="1" x14ac:dyDescent="0.15">
      <c r="A227" s="16"/>
      <c r="B227" s="457"/>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9"/>
      <c r="AN227" s="60"/>
      <c r="AO227" s="16"/>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56"/>
    </row>
    <row r="228" spans="1:108" ht="18" customHeight="1" x14ac:dyDescent="0.15">
      <c r="A228" s="16"/>
      <c r="AK228" s="16"/>
      <c r="AL228" s="16"/>
      <c r="AM228" s="16"/>
      <c r="AN228" s="60"/>
      <c r="AO228" s="16"/>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56"/>
    </row>
    <row r="229" spans="1:108" ht="15" customHeight="1" x14ac:dyDescent="0.15">
      <c r="A229" s="16"/>
      <c r="B229" s="16"/>
      <c r="C229" s="16" t="s">
        <v>0</v>
      </c>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60"/>
      <c r="AO229" s="16"/>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56"/>
    </row>
    <row r="230" spans="1:108" ht="34.5" customHeight="1" x14ac:dyDescent="0.15">
      <c r="A230" s="16"/>
      <c r="B230" s="16"/>
      <c r="C230" s="30"/>
      <c r="D230" s="215" t="s">
        <v>78</v>
      </c>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32"/>
      <c r="AN230" s="60"/>
      <c r="AO230" s="16"/>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56"/>
    </row>
    <row r="231" spans="1:108" ht="18" customHeight="1" x14ac:dyDescent="0.15">
      <c r="A231" s="16"/>
      <c r="AK231" s="16"/>
      <c r="AL231" s="16"/>
      <c r="AM231" s="16"/>
      <c r="AN231" s="60"/>
      <c r="AO231" s="16"/>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56"/>
    </row>
    <row r="232" spans="1:108" ht="24" customHeight="1" x14ac:dyDescent="0.15">
      <c r="A232" s="16"/>
      <c r="B232" s="15" t="s">
        <v>259</v>
      </c>
      <c r="AK232" s="16"/>
      <c r="AL232" s="16"/>
      <c r="AM232" s="16"/>
      <c r="AN232" s="60"/>
      <c r="AO232" s="16"/>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56"/>
    </row>
    <row r="233" spans="1:108" ht="18" customHeight="1" x14ac:dyDescent="0.15">
      <c r="A233" s="16"/>
      <c r="B233" s="451"/>
      <c r="C233" s="452"/>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3"/>
      <c r="AN233" s="60"/>
      <c r="AO233" s="16"/>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56"/>
    </row>
    <row r="234" spans="1:108" ht="18" customHeight="1" x14ac:dyDescent="0.15">
      <c r="A234" s="16"/>
      <c r="B234" s="454"/>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6"/>
      <c r="AN234" s="60"/>
      <c r="AO234" s="16"/>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56"/>
    </row>
    <row r="235" spans="1:108" ht="18" customHeight="1" x14ac:dyDescent="0.15">
      <c r="A235" s="16"/>
      <c r="B235" s="454"/>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6"/>
      <c r="AN235" s="60"/>
      <c r="AO235" s="16"/>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56"/>
    </row>
    <row r="236" spans="1:108" ht="18" customHeight="1" x14ac:dyDescent="0.15">
      <c r="A236" s="16"/>
      <c r="B236" s="454"/>
      <c r="C236" s="455"/>
      <c r="D236" s="455"/>
      <c r="E236" s="455"/>
      <c r="F236" s="455"/>
      <c r="G236" s="455"/>
      <c r="H236" s="455"/>
      <c r="I236" s="455"/>
      <c r="J236" s="455"/>
      <c r="K236" s="455"/>
      <c r="L236" s="455"/>
      <c r="M236" s="455"/>
      <c r="N236" s="455"/>
      <c r="O236" s="455"/>
      <c r="P236" s="455"/>
      <c r="Q236" s="455"/>
      <c r="R236" s="455"/>
      <c r="S236" s="455"/>
      <c r="T236" s="455"/>
      <c r="U236" s="455"/>
      <c r="V236" s="455"/>
      <c r="W236" s="455"/>
      <c r="X236" s="455"/>
      <c r="Y236" s="455"/>
      <c r="Z236" s="455"/>
      <c r="AA236" s="455"/>
      <c r="AB236" s="455"/>
      <c r="AC236" s="455"/>
      <c r="AD236" s="455"/>
      <c r="AE236" s="455"/>
      <c r="AF236" s="455"/>
      <c r="AG236" s="455"/>
      <c r="AH236" s="455"/>
      <c r="AI236" s="455"/>
      <c r="AJ236" s="455"/>
      <c r="AK236" s="455"/>
      <c r="AL236" s="455"/>
      <c r="AM236" s="456"/>
      <c r="AN236" s="60"/>
      <c r="AO236" s="16"/>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56"/>
    </row>
    <row r="237" spans="1:108" ht="18" customHeight="1" x14ac:dyDescent="0.15">
      <c r="A237" s="16"/>
      <c r="B237" s="454"/>
      <c r="C237" s="455"/>
      <c r="D237" s="455"/>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5"/>
      <c r="AA237" s="455"/>
      <c r="AB237" s="455"/>
      <c r="AC237" s="455"/>
      <c r="AD237" s="455"/>
      <c r="AE237" s="455"/>
      <c r="AF237" s="455"/>
      <c r="AG237" s="455"/>
      <c r="AH237" s="455"/>
      <c r="AI237" s="455"/>
      <c r="AJ237" s="455"/>
      <c r="AK237" s="455"/>
      <c r="AL237" s="455"/>
      <c r="AM237" s="456"/>
      <c r="AN237" s="60"/>
      <c r="AO237" s="16"/>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56"/>
    </row>
    <row r="238" spans="1:108" ht="18" customHeight="1" x14ac:dyDescent="0.15">
      <c r="A238" s="16"/>
      <c r="B238" s="454"/>
      <c r="C238" s="455"/>
      <c r="D238" s="455"/>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c r="AA238" s="455"/>
      <c r="AB238" s="455"/>
      <c r="AC238" s="455"/>
      <c r="AD238" s="455"/>
      <c r="AE238" s="455"/>
      <c r="AF238" s="455"/>
      <c r="AG238" s="455"/>
      <c r="AH238" s="455"/>
      <c r="AI238" s="455"/>
      <c r="AJ238" s="455"/>
      <c r="AK238" s="455"/>
      <c r="AL238" s="455"/>
      <c r="AM238" s="456"/>
      <c r="AN238" s="60"/>
      <c r="AO238" s="16"/>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56"/>
    </row>
    <row r="239" spans="1:108" ht="18" customHeight="1" x14ac:dyDescent="0.15">
      <c r="A239" s="16"/>
      <c r="B239" s="454"/>
      <c r="C239" s="455"/>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c r="AM239" s="456"/>
      <c r="AN239" s="60"/>
      <c r="AO239" s="16"/>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56"/>
    </row>
    <row r="240" spans="1:108" ht="18" customHeight="1" x14ac:dyDescent="0.15">
      <c r="A240" s="16"/>
      <c r="B240" s="457"/>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9"/>
      <c r="AN240" s="60"/>
      <c r="AO240" s="16"/>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56"/>
    </row>
    <row r="241" spans="1:108" ht="18" customHeight="1" x14ac:dyDescent="0.15">
      <c r="A241" s="16"/>
      <c r="AK241" s="16"/>
      <c r="AL241" s="16"/>
      <c r="AM241" s="16"/>
      <c r="AN241" s="60"/>
      <c r="AO241" s="16"/>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56"/>
    </row>
    <row r="242" spans="1:108" ht="15" customHeight="1" x14ac:dyDescent="0.15">
      <c r="A242" s="16"/>
      <c r="B242" s="16"/>
      <c r="C242" s="16" t="s">
        <v>0</v>
      </c>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60"/>
      <c r="AO242" s="16"/>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56"/>
    </row>
    <row r="243" spans="1:108" ht="30" customHeight="1" x14ac:dyDescent="0.15">
      <c r="A243" s="16"/>
      <c r="B243" s="16"/>
      <c r="C243" s="30" t="s">
        <v>115</v>
      </c>
      <c r="D243" s="215" t="s">
        <v>79</v>
      </c>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32"/>
      <c r="AN243" s="60"/>
      <c r="AO243" s="16"/>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56"/>
    </row>
    <row r="244" spans="1:108" ht="18" customHeight="1" x14ac:dyDescent="0.15">
      <c r="A244" s="16"/>
      <c r="C244" s="30" t="s">
        <v>9</v>
      </c>
      <c r="D244" s="215" t="s">
        <v>80</v>
      </c>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c r="AK244" s="240"/>
      <c r="AL244" s="240"/>
      <c r="AM244" s="32"/>
      <c r="AN244" s="60"/>
      <c r="AO244" s="16"/>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56"/>
    </row>
    <row r="245" spans="1:108" ht="18" customHeight="1" x14ac:dyDescent="0.15">
      <c r="A245" s="16"/>
      <c r="AK245" s="16"/>
      <c r="AL245" s="16"/>
      <c r="AM245" s="16"/>
      <c r="AN245" s="60"/>
      <c r="AO245" s="16"/>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56"/>
    </row>
    <row r="246" spans="1:108" ht="18" customHeight="1" x14ac:dyDescent="0.15">
      <c r="A246" s="16"/>
      <c r="AK246" s="16"/>
      <c r="AL246" s="16"/>
      <c r="AM246" s="16"/>
      <c r="AN246" s="60"/>
      <c r="AO246" s="16"/>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56"/>
    </row>
    <row r="247" spans="1:108" ht="24" customHeight="1" x14ac:dyDescent="0.15">
      <c r="A247" s="16"/>
      <c r="B247" s="15" t="s">
        <v>260</v>
      </c>
      <c r="AK247" s="16"/>
      <c r="AL247" s="16"/>
      <c r="AM247" s="16"/>
      <c r="AN247" s="60"/>
      <c r="AO247" s="16"/>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56"/>
    </row>
    <row r="248" spans="1:108" ht="18" customHeight="1" x14ac:dyDescent="0.15">
      <c r="A248" s="16"/>
      <c r="B248" s="451"/>
      <c r="C248" s="452"/>
      <c r="D248" s="452"/>
      <c r="E248" s="452"/>
      <c r="F248" s="452"/>
      <c r="G248" s="452"/>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c r="AL248" s="452"/>
      <c r="AM248" s="453"/>
      <c r="AN248" s="60"/>
      <c r="AO248" s="16"/>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56"/>
    </row>
    <row r="249" spans="1:108" ht="18" customHeight="1" x14ac:dyDescent="0.15">
      <c r="A249" s="16"/>
      <c r="B249" s="454"/>
      <c r="C249" s="455"/>
      <c r="D249" s="455"/>
      <c r="E249" s="455"/>
      <c r="F249" s="455"/>
      <c r="G249" s="455"/>
      <c r="H249" s="455"/>
      <c r="I249" s="455"/>
      <c r="J249" s="455"/>
      <c r="K249" s="455"/>
      <c r="L249" s="455"/>
      <c r="M249" s="455"/>
      <c r="N249" s="455"/>
      <c r="O249" s="455"/>
      <c r="P249" s="455"/>
      <c r="Q249" s="455"/>
      <c r="R249" s="455"/>
      <c r="S249" s="455"/>
      <c r="T249" s="455"/>
      <c r="U249" s="455"/>
      <c r="V249" s="455"/>
      <c r="W249" s="455"/>
      <c r="X249" s="455"/>
      <c r="Y249" s="455"/>
      <c r="Z249" s="455"/>
      <c r="AA249" s="455"/>
      <c r="AB249" s="455"/>
      <c r="AC249" s="455"/>
      <c r="AD249" s="455"/>
      <c r="AE249" s="455"/>
      <c r="AF249" s="455"/>
      <c r="AG249" s="455"/>
      <c r="AH249" s="455"/>
      <c r="AI249" s="455"/>
      <c r="AJ249" s="455"/>
      <c r="AK249" s="455"/>
      <c r="AL249" s="455"/>
      <c r="AM249" s="456"/>
      <c r="AN249" s="60"/>
      <c r="AO249" s="16"/>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56"/>
    </row>
    <row r="250" spans="1:108" ht="18" customHeight="1" x14ac:dyDescent="0.15">
      <c r="A250" s="16"/>
      <c r="B250" s="454"/>
      <c r="C250" s="455"/>
      <c r="D250" s="455"/>
      <c r="E250" s="455"/>
      <c r="F250" s="455"/>
      <c r="G250" s="455"/>
      <c r="H250" s="455"/>
      <c r="I250" s="455"/>
      <c r="J250" s="455"/>
      <c r="K250" s="455"/>
      <c r="L250" s="455"/>
      <c r="M250" s="455"/>
      <c r="N250" s="455"/>
      <c r="O250" s="455"/>
      <c r="P250" s="455"/>
      <c r="Q250" s="455"/>
      <c r="R250" s="455"/>
      <c r="S250" s="455"/>
      <c r="T250" s="455"/>
      <c r="U250" s="455"/>
      <c r="V250" s="455"/>
      <c r="W250" s="455"/>
      <c r="X250" s="455"/>
      <c r="Y250" s="455"/>
      <c r="Z250" s="455"/>
      <c r="AA250" s="455"/>
      <c r="AB250" s="455"/>
      <c r="AC250" s="455"/>
      <c r="AD250" s="455"/>
      <c r="AE250" s="455"/>
      <c r="AF250" s="455"/>
      <c r="AG250" s="455"/>
      <c r="AH250" s="455"/>
      <c r="AI250" s="455"/>
      <c r="AJ250" s="455"/>
      <c r="AK250" s="455"/>
      <c r="AL250" s="455"/>
      <c r="AM250" s="456"/>
      <c r="AN250" s="60"/>
      <c r="AO250" s="16"/>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56"/>
    </row>
    <row r="251" spans="1:108" ht="18" customHeight="1" x14ac:dyDescent="0.15">
      <c r="A251" s="16"/>
      <c r="B251" s="454"/>
      <c r="C251" s="455"/>
      <c r="D251" s="455"/>
      <c r="E251" s="455"/>
      <c r="F251" s="455"/>
      <c r="G251" s="455"/>
      <c r="H251" s="455"/>
      <c r="I251" s="455"/>
      <c r="J251" s="455"/>
      <c r="K251" s="455"/>
      <c r="L251" s="455"/>
      <c r="M251" s="455"/>
      <c r="N251" s="455"/>
      <c r="O251" s="455"/>
      <c r="P251" s="455"/>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5"/>
      <c r="AL251" s="455"/>
      <c r="AM251" s="456"/>
      <c r="AN251" s="60"/>
      <c r="AO251" s="16"/>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56"/>
    </row>
    <row r="252" spans="1:108" ht="18" customHeight="1" x14ac:dyDescent="0.15">
      <c r="A252" s="16"/>
      <c r="B252" s="454"/>
      <c r="C252" s="455"/>
      <c r="D252" s="455"/>
      <c r="E252" s="455"/>
      <c r="F252" s="455"/>
      <c r="G252" s="455"/>
      <c r="H252" s="455"/>
      <c r="I252" s="455"/>
      <c r="J252" s="455"/>
      <c r="K252" s="455"/>
      <c r="L252" s="455"/>
      <c r="M252" s="455"/>
      <c r="N252" s="455"/>
      <c r="O252" s="455"/>
      <c r="P252" s="455"/>
      <c r="Q252" s="455"/>
      <c r="R252" s="455"/>
      <c r="S252" s="455"/>
      <c r="T252" s="455"/>
      <c r="U252" s="455"/>
      <c r="V252" s="455"/>
      <c r="W252" s="455"/>
      <c r="X252" s="455"/>
      <c r="Y252" s="455"/>
      <c r="Z252" s="455"/>
      <c r="AA252" s="455"/>
      <c r="AB252" s="455"/>
      <c r="AC252" s="455"/>
      <c r="AD252" s="455"/>
      <c r="AE252" s="455"/>
      <c r="AF252" s="455"/>
      <c r="AG252" s="455"/>
      <c r="AH252" s="455"/>
      <c r="AI252" s="455"/>
      <c r="AJ252" s="455"/>
      <c r="AK252" s="455"/>
      <c r="AL252" s="455"/>
      <c r="AM252" s="456"/>
      <c r="AN252" s="60"/>
      <c r="AO252" s="16"/>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56"/>
    </row>
    <row r="253" spans="1:108" ht="18" customHeight="1" x14ac:dyDescent="0.15">
      <c r="A253" s="16"/>
      <c r="B253" s="454"/>
      <c r="C253" s="455"/>
      <c r="D253" s="455"/>
      <c r="E253" s="455"/>
      <c r="F253" s="455"/>
      <c r="G253" s="455"/>
      <c r="H253" s="455"/>
      <c r="I253" s="455"/>
      <c r="J253" s="455"/>
      <c r="K253" s="455"/>
      <c r="L253" s="455"/>
      <c r="M253" s="455"/>
      <c r="N253" s="455"/>
      <c r="O253" s="455"/>
      <c r="P253" s="455"/>
      <c r="Q253" s="455"/>
      <c r="R253" s="455"/>
      <c r="S253" s="455"/>
      <c r="T253" s="455"/>
      <c r="U253" s="455"/>
      <c r="V253" s="455"/>
      <c r="W253" s="455"/>
      <c r="X253" s="455"/>
      <c r="Y253" s="455"/>
      <c r="Z253" s="455"/>
      <c r="AA253" s="455"/>
      <c r="AB253" s="455"/>
      <c r="AC253" s="455"/>
      <c r="AD253" s="455"/>
      <c r="AE253" s="455"/>
      <c r="AF253" s="455"/>
      <c r="AG253" s="455"/>
      <c r="AH253" s="455"/>
      <c r="AI253" s="455"/>
      <c r="AJ253" s="455"/>
      <c r="AK253" s="455"/>
      <c r="AL253" s="455"/>
      <c r="AM253" s="456"/>
      <c r="AN253" s="60"/>
      <c r="AO253" s="16"/>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56"/>
    </row>
    <row r="254" spans="1:108" ht="18" customHeight="1" x14ac:dyDescent="0.15">
      <c r="A254" s="16"/>
      <c r="B254" s="454"/>
      <c r="C254" s="455"/>
      <c r="D254" s="455"/>
      <c r="E254" s="455"/>
      <c r="F254" s="455"/>
      <c r="G254" s="455"/>
      <c r="H254" s="455"/>
      <c r="I254" s="455"/>
      <c r="J254" s="455"/>
      <c r="K254" s="455"/>
      <c r="L254" s="455"/>
      <c r="M254" s="455"/>
      <c r="N254" s="455"/>
      <c r="O254" s="455"/>
      <c r="P254" s="455"/>
      <c r="Q254" s="455"/>
      <c r="R254" s="455"/>
      <c r="S254" s="455"/>
      <c r="T254" s="455"/>
      <c r="U254" s="455"/>
      <c r="V254" s="455"/>
      <c r="W254" s="455"/>
      <c r="X254" s="455"/>
      <c r="Y254" s="455"/>
      <c r="Z254" s="455"/>
      <c r="AA254" s="455"/>
      <c r="AB254" s="455"/>
      <c r="AC254" s="455"/>
      <c r="AD254" s="455"/>
      <c r="AE254" s="455"/>
      <c r="AF254" s="455"/>
      <c r="AG254" s="455"/>
      <c r="AH254" s="455"/>
      <c r="AI254" s="455"/>
      <c r="AJ254" s="455"/>
      <c r="AK254" s="455"/>
      <c r="AL254" s="455"/>
      <c r="AM254" s="456"/>
      <c r="AN254" s="60"/>
      <c r="AO254" s="16"/>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56"/>
    </row>
    <row r="255" spans="1:108" ht="18" customHeight="1" x14ac:dyDescent="0.15">
      <c r="A255" s="16"/>
      <c r="B255" s="457"/>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458"/>
      <c r="AH255" s="458"/>
      <c r="AI255" s="458"/>
      <c r="AJ255" s="458"/>
      <c r="AK255" s="458"/>
      <c r="AL255" s="458"/>
      <c r="AM255" s="459"/>
      <c r="AN255" s="60"/>
      <c r="AO255" s="16"/>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56"/>
    </row>
    <row r="256" spans="1:108" ht="18" customHeight="1" x14ac:dyDescent="0.15">
      <c r="A256" s="16"/>
      <c r="AK256" s="16"/>
      <c r="AL256" s="16"/>
      <c r="AM256" s="16"/>
      <c r="AN256" s="60"/>
      <c r="AO256" s="16"/>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56"/>
    </row>
    <row r="257" spans="1:108" ht="15" customHeight="1" x14ac:dyDescent="0.15">
      <c r="A257" s="16"/>
      <c r="B257" s="16"/>
      <c r="C257" s="16" t="s">
        <v>0</v>
      </c>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60"/>
      <c r="AO257" s="16"/>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56"/>
    </row>
    <row r="258" spans="1:108" ht="15" customHeight="1" x14ac:dyDescent="0.15">
      <c r="A258" s="16"/>
      <c r="B258" s="16"/>
      <c r="C258" s="30" t="s">
        <v>115</v>
      </c>
      <c r="D258" s="215" t="s">
        <v>81</v>
      </c>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32"/>
      <c r="AN258" s="60"/>
      <c r="AO258" s="16"/>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56"/>
    </row>
    <row r="259" spans="1:108" ht="18" customHeight="1" x14ac:dyDescent="0.15">
      <c r="A259" s="16"/>
      <c r="C259" s="30" t="s">
        <v>9</v>
      </c>
      <c r="D259" s="215" t="s">
        <v>82</v>
      </c>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0"/>
      <c r="AJ259" s="240"/>
      <c r="AK259" s="240"/>
      <c r="AL259" s="240"/>
      <c r="AM259" s="32"/>
      <c r="AN259" s="60"/>
      <c r="AO259" s="16"/>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56"/>
    </row>
    <row r="260" spans="1:108" ht="18" customHeight="1" x14ac:dyDescent="0.15">
      <c r="A260" s="16"/>
      <c r="AK260" s="16"/>
      <c r="AL260" s="16"/>
      <c r="AM260" s="16"/>
      <c r="AN260" s="60"/>
      <c r="AO260" s="16"/>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56"/>
    </row>
    <row r="261" spans="1:108" ht="18" customHeight="1" x14ac:dyDescent="0.15">
      <c r="A261" s="16"/>
      <c r="AK261" s="16"/>
      <c r="AL261" s="16"/>
      <c r="AM261" s="16"/>
      <c r="AN261" s="60"/>
      <c r="AO261" s="16"/>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56"/>
    </row>
    <row r="262" spans="1:108" ht="24" customHeight="1" x14ac:dyDescent="0.15">
      <c r="A262" s="16"/>
      <c r="B262" s="15" t="s">
        <v>261</v>
      </c>
      <c r="AK262" s="16"/>
      <c r="AL262" s="16"/>
      <c r="AM262" s="16"/>
      <c r="AN262" s="60"/>
      <c r="AO262" s="16"/>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56"/>
    </row>
    <row r="263" spans="1:108" ht="18" customHeight="1" x14ac:dyDescent="0.15">
      <c r="A263" s="16"/>
      <c r="B263" s="451"/>
      <c r="C263" s="452"/>
      <c r="D263" s="452"/>
      <c r="E263" s="452"/>
      <c r="F263" s="452"/>
      <c r="G263" s="452"/>
      <c r="H263" s="452"/>
      <c r="I263" s="452"/>
      <c r="J263" s="452"/>
      <c r="K263" s="452"/>
      <c r="L263" s="452"/>
      <c r="M263" s="452"/>
      <c r="N263" s="452"/>
      <c r="O263" s="452"/>
      <c r="P263" s="452"/>
      <c r="Q263" s="452"/>
      <c r="R263" s="452"/>
      <c r="S263" s="452"/>
      <c r="T263" s="452"/>
      <c r="U263" s="452"/>
      <c r="V263" s="452"/>
      <c r="W263" s="452"/>
      <c r="X263" s="452"/>
      <c r="Y263" s="452"/>
      <c r="Z263" s="452"/>
      <c r="AA263" s="452"/>
      <c r="AB263" s="452"/>
      <c r="AC263" s="452"/>
      <c r="AD263" s="452"/>
      <c r="AE263" s="452"/>
      <c r="AF263" s="452"/>
      <c r="AG263" s="452"/>
      <c r="AH263" s="452"/>
      <c r="AI263" s="452"/>
      <c r="AJ263" s="452"/>
      <c r="AK263" s="452"/>
      <c r="AL263" s="452"/>
      <c r="AM263" s="453"/>
      <c r="AN263" s="60"/>
      <c r="AO263" s="16"/>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56"/>
    </row>
    <row r="264" spans="1:108" ht="18" customHeight="1" x14ac:dyDescent="0.15">
      <c r="A264" s="16"/>
      <c r="B264" s="454"/>
      <c r="C264" s="455"/>
      <c r="D264" s="455"/>
      <c r="E264" s="455"/>
      <c r="F264" s="455"/>
      <c r="G264" s="455"/>
      <c r="H264" s="455"/>
      <c r="I264" s="455"/>
      <c r="J264" s="455"/>
      <c r="K264" s="455"/>
      <c r="L264" s="455"/>
      <c r="M264" s="455"/>
      <c r="N264" s="455"/>
      <c r="O264" s="455"/>
      <c r="P264" s="455"/>
      <c r="Q264" s="455"/>
      <c r="R264" s="455"/>
      <c r="S264" s="455"/>
      <c r="T264" s="455"/>
      <c r="U264" s="455"/>
      <c r="V264" s="455"/>
      <c r="W264" s="455"/>
      <c r="X264" s="455"/>
      <c r="Y264" s="455"/>
      <c r="Z264" s="455"/>
      <c r="AA264" s="455"/>
      <c r="AB264" s="455"/>
      <c r="AC264" s="455"/>
      <c r="AD264" s="455"/>
      <c r="AE264" s="455"/>
      <c r="AF264" s="455"/>
      <c r="AG264" s="455"/>
      <c r="AH264" s="455"/>
      <c r="AI264" s="455"/>
      <c r="AJ264" s="455"/>
      <c r="AK264" s="455"/>
      <c r="AL264" s="455"/>
      <c r="AM264" s="456"/>
      <c r="AN264" s="60"/>
      <c r="AO264" s="16"/>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56"/>
    </row>
    <row r="265" spans="1:108" ht="18" customHeight="1" x14ac:dyDescent="0.15">
      <c r="A265" s="16"/>
      <c r="B265" s="454"/>
      <c r="C265" s="455"/>
      <c r="D265" s="455"/>
      <c r="E265" s="455"/>
      <c r="F265" s="455"/>
      <c r="G265" s="455"/>
      <c r="H265" s="455"/>
      <c r="I265" s="455"/>
      <c r="J265" s="455"/>
      <c r="K265" s="455"/>
      <c r="L265" s="455"/>
      <c r="M265" s="455"/>
      <c r="N265" s="455"/>
      <c r="O265" s="455"/>
      <c r="P265" s="455"/>
      <c r="Q265" s="455"/>
      <c r="R265" s="455"/>
      <c r="S265" s="455"/>
      <c r="T265" s="455"/>
      <c r="U265" s="455"/>
      <c r="V265" s="455"/>
      <c r="W265" s="455"/>
      <c r="X265" s="455"/>
      <c r="Y265" s="455"/>
      <c r="Z265" s="455"/>
      <c r="AA265" s="455"/>
      <c r="AB265" s="455"/>
      <c r="AC265" s="455"/>
      <c r="AD265" s="455"/>
      <c r="AE265" s="455"/>
      <c r="AF265" s="455"/>
      <c r="AG265" s="455"/>
      <c r="AH265" s="455"/>
      <c r="AI265" s="455"/>
      <c r="AJ265" s="455"/>
      <c r="AK265" s="455"/>
      <c r="AL265" s="455"/>
      <c r="AM265" s="456"/>
      <c r="AN265" s="60"/>
      <c r="AO265" s="16"/>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56"/>
    </row>
    <row r="266" spans="1:108" ht="18" customHeight="1" x14ac:dyDescent="0.15">
      <c r="A266" s="16"/>
      <c r="B266" s="454"/>
      <c r="C266" s="455"/>
      <c r="D266" s="455"/>
      <c r="E266" s="455"/>
      <c r="F266" s="455"/>
      <c r="G266" s="455"/>
      <c r="H266" s="455"/>
      <c r="I266" s="455"/>
      <c r="J266" s="455"/>
      <c r="K266" s="455"/>
      <c r="L266" s="455"/>
      <c r="M266" s="455"/>
      <c r="N266" s="455"/>
      <c r="O266" s="455"/>
      <c r="P266" s="455"/>
      <c r="Q266" s="455"/>
      <c r="R266" s="455"/>
      <c r="S266" s="455"/>
      <c r="T266" s="455"/>
      <c r="U266" s="455"/>
      <c r="V266" s="455"/>
      <c r="W266" s="455"/>
      <c r="X266" s="455"/>
      <c r="Y266" s="455"/>
      <c r="Z266" s="455"/>
      <c r="AA266" s="455"/>
      <c r="AB266" s="455"/>
      <c r="AC266" s="455"/>
      <c r="AD266" s="455"/>
      <c r="AE266" s="455"/>
      <c r="AF266" s="455"/>
      <c r="AG266" s="455"/>
      <c r="AH266" s="455"/>
      <c r="AI266" s="455"/>
      <c r="AJ266" s="455"/>
      <c r="AK266" s="455"/>
      <c r="AL266" s="455"/>
      <c r="AM266" s="456"/>
      <c r="AN266" s="60"/>
      <c r="AO266" s="16"/>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56"/>
    </row>
    <row r="267" spans="1:108" ht="18" customHeight="1" x14ac:dyDescent="0.15">
      <c r="A267" s="16"/>
      <c r="B267" s="454"/>
      <c r="C267" s="455"/>
      <c r="D267" s="455"/>
      <c r="E267" s="455"/>
      <c r="F267" s="455"/>
      <c r="G267" s="455"/>
      <c r="H267" s="455"/>
      <c r="I267" s="455"/>
      <c r="J267" s="455"/>
      <c r="K267" s="455"/>
      <c r="L267" s="455"/>
      <c r="M267" s="455"/>
      <c r="N267" s="455"/>
      <c r="O267" s="455"/>
      <c r="P267" s="455"/>
      <c r="Q267" s="455"/>
      <c r="R267" s="455"/>
      <c r="S267" s="455"/>
      <c r="T267" s="455"/>
      <c r="U267" s="455"/>
      <c r="V267" s="455"/>
      <c r="W267" s="455"/>
      <c r="X267" s="455"/>
      <c r="Y267" s="455"/>
      <c r="Z267" s="455"/>
      <c r="AA267" s="455"/>
      <c r="AB267" s="455"/>
      <c r="AC267" s="455"/>
      <c r="AD267" s="455"/>
      <c r="AE267" s="455"/>
      <c r="AF267" s="455"/>
      <c r="AG267" s="455"/>
      <c r="AH267" s="455"/>
      <c r="AI267" s="455"/>
      <c r="AJ267" s="455"/>
      <c r="AK267" s="455"/>
      <c r="AL267" s="455"/>
      <c r="AM267" s="456"/>
      <c r="AN267" s="60"/>
      <c r="AO267" s="16"/>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56"/>
    </row>
    <row r="268" spans="1:108" ht="18" customHeight="1" x14ac:dyDescent="0.15">
      <c r="A268" s="16"/>
      <c r="B268" s="454"/>
      <c r="C268" s="455"/>
      <c r="D268" s="455"/>
      <c r="E268" s="455"/>
      <c r="F268" s="455"/>
      <c r="G268" s="455"/>
      <c r="H268" s="455"/>
      <c r="I268" s="455"/>
      <c r="J268" s="455"/>
      <c r="K268" s="455"/>
      <c r="L268" s="455"/>
      <c r="M268" s="455"/>
      <c r="N268" s="455"/>
      <c r="O268" s="455"/>
      <c r="P268" s="455"/>
      <c r="Q268" s="455"/>
      <c r="R268" s="455"/>
      <c r="S268" s="455"/>
      <c r="T268" s="455"/>
      <c r="U268" s="455"/>
      <c r="V268" s="455"/>
      <c r="W268" s="455"/>
      <c r="X268" s="455"/>
      <c r="Y268" s="455"/>
      <c r="Z268" s="455"/>
      <c r="AA268" s="455"/>
      <c r="AB268" s="455"/>
      <c r="AC268" s="455"/>
      <c r="AD268" s="455"/>
      <c r="AE268" s="455"/>
      <c r="AF268" s="455"/>
      <c r="AG268" s="455"/>
      <c r="AH268" s="455"/>
      <c r="AI268" s="455"/>
      <c r="AJ268" s="455"/>
      <c r="AK268" s="455"/>
      <c r="AL268" s="455"/>
      <c r="AM268" s="456"/>
      <c r="AN268" s="60"/>
      <c r="AO268" s="16"/>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56"/>
    </row>
    <row r="269" spans="1:108" ht="18" customHeight="1" x14ac:dyDescent="0.15">
      <c r="A269" s="16"/>
      <c r="B269" s="454"/>
      <c r="C269" s="455"/>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5"/>
      <c r="AA269" s="455"/>
      <c r="AB269" s="455"/>
      <c r="AC269" s="455"/>
      <c r="AD269" s="455"/>
      <c r="AE269" s="455"/>
      <c r="AF269" s="455"/>
      <c r="AG269" s="455"/>
      <c r="AH269" s="455"/>
      <c r="AI269" s="455"/>
      <c r="AJ269" s="455"/>
      <c r="AK269" s="455"/>
      <c r="AL269" s="455"/>
      <c r="AM269" s="456"/>
      <c r="AN269" s="60"/>
      <c r="AO269" s="16"/>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56"/>
    </row>
    <row r="270" spans="1:108" ht="18" customHeight="1" x14ac:dyDescent="0.15">
      <c r="A270" s="16"/>
      <c r="B270" s="454"/>
      <c r="C270" s="455"/>
      <c r="D270" s="455"/>
      <c r="E270" s="455"/>
      <c r="F270" s="455"/>
      <c r="G270" s="455"/>
      <c r="H270" s="455"/>
      <c r="I270" s="455"/>
      <c r="J270" s="455"/>
      <c r="K270" s="455"/>
      <c r="L270" s="455"/>
      <c r="M270" s="455"/>
      <c r="N270" s="455"/>
      <c r="O270" s="455"/>
      <c r="P270" s="455"/>
      <c r="Q270" s="455"/>
      <c r="R270" s="455"/>
      <c r="S270" s="455"/>
      <c r="T270" s="455"/>
      <c r="U270" s="455"/>
      <c r="V270" s="455"/>
      <c r="W270" s="455"/>
      <c r="X270" s="455"/>
      <c r="Y270" s="455"/>
      <c r="Z270" s="455"/>
      <c r="AA270" s="455"/>
      <c r="AB270" s="455"/>
      <c r="AC270" s="455"/>
      <c r="AD270" s="455"/>
      <c r="AE270" s="455"/>
      <c r="AF270" s="455"/>
      <c r="AG270" s="455"/>
      <c r="AH270" s="455"/>
      <c r="AI270" s="455"/>
      <c r="AJ270" s="455"/>
      <c r="AK270" s="455"/>
      <c r="AL270" s="455"/>
      <c r="AM270" s="456"/>
      <c r="AN270" s="60"/>
      <c r="AO270" s="16"/>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56"/>
    </row>
    <row r="271" spans="1:108" ht="18" customHeight="1" x14ac:dyDescent="0.15">
      <c r="A271" s="16"/>
      <c r="B271" s="454"/>
      <c r="C271" s="455"/>
      <c r="D271" s="455"/>
      <c r="E271" s="455"/>
      <c r="F271" s="455"/>
      <c r="G271" s="455"/>
      <c r="H271" s="455"/>
      <c r="I271" s="455"/>
      <c r="J271" s="455"/>
      <c r="K271" s="455"/>
      <c r="L271" s="455"/>
      <c r="M271" s="455"/>
      <c r="N271" s="455"/>
      <c r="O271" s="455"/>
      <c r="P271" s="455"/>
      <c r="Q271" s="455"/>
      <c r="R271" s="455"/>
      <c r="S271" s="455"/>
      <c r="T271" s="455"/>
      <c r="U271" s="455"/>
      <c r="V271" s="455"/>
      <c r="W271" s="455"/>
      <c r="X271" s="455"/>
      <c r="Y271" s="455"/>
      <c r="Z271" s="455"/>
      <c r="AA271" s="455"/>
      <c r="AB271" s="455"/>
      <c r="AC271" s="455"/>
      <c r="AD271" s="455"/>
      <c r="AE271" s="455"/>
      <c r="AF271" s="455"/>
      <c r="AG271" s="455"/>
      <c r="AH271" s="455"/>
      <c r="AI271" s="455"/>
      <c r="AJ271" s="455"/>
      <c r="AK271" s="455"/>
      <c r="AL271" s="455"/>
      <c r="AM271" s="456"/>
      <c r="AN271" s="60"/>
      <c r="AO271" s="16"/>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56"/>
    </row>
    <row r="272" spans="1:108" ht="18" customHeight="1" x14ac:dyDescent="0.15">
      <c r="A272" s="16"/>
      <c r="B272" s="457"/>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458"/>
      <c r="AH272" s="458"/>
      <c r="AI272" s="458"/>
      <c r="AJ272" s="458"/>
      <c r="AK272" s="458"/>
      <c r="AL272" s="458"/>
      <c r="AM272" s="459"/>
      <c r="AN272" s="60"/>
      <c r="AO272" s="16"/>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56"/>
    </row>
    <row r="273" spans="1:108" ht="18" customHeight="1" x14ac:dyDescent="0.15">
      <c r="A273" s="16"/>
      <c r="AK273" s="16"/>
      <c r="AL273" s="16"/>
      <c r="AM273" s="16"/>
      <c r="AN273" s="60"/>
      <c r="AO273" s="16"/>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56"/>
    </row>
    <row r="274" spans="1:108" ht="15" customHeight="1" x14ac:dyDescent="0.15">
      <c r="A274" s="16"/>
      <c r="B274" s="16"/>
      <c r="C274" s="16" t="s">
        <v>0</v>
      </c>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60"/>
      <c r="AO274" s="16"/>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56"/>
    </row>
    <row r="275" spans="1:108" ht="39" customHeight="1" x14ac:dyDescent="0.15">
      <c r="A275" s="16"/>
      <c r="B275" s="16"/>
      <c r="C275" s="30" t="s">
        <v>115</v>
      </c>
      <c r="D275" s="215" t="s">
        <v>158</v>
      </c>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40"/>
      <c r="AK275" s="240"/>
      <c r="AL275" s="240"/>
      <c r="AM275" s="32"/>
      <c r="AN275" s="60"/>
      <c r="AO275" s="16"/>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56"/>
    </row>
    <row r="276" spans="1:108" ht="22.5" customHeight="1" x14ac:dyDescent="0.15">
      <c r="A276" s="16"/>
      <c r="B276" s="16"/>
      <c r="C276" s="30" t="s">
        <v>9</v>
      </c>
      <c r="D276" s="215" t="s">
        <v>425</v>
      </c>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216"/>
      <c r="AG276" s="216"/>
      <c r="AH276" s="216"/>
      <c r="AI276" s="216"/>
      <c r="AJ276" s="216"/>
      <c r="AK276" s="216"/>
      <c r="AL276" s="216"/>
      <c r="AM276" s="32"/>
      <c r="AN276" s="60"/>
      <c r="AO276" s="16"/>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56"/>
    </row>
    <row r="277" spans="1:108" ht="30" customHeight="1" x14ac:dyDescent="0.15">
      <c r="A277" s="16"/>
      <c r="C277" s="30" t="s">
        <v>247</v>
      </c>
      <c r="D277" s="215" t="s">
        <v>159</v>
      </c>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c r="AK277" s="240"/>
      <c r="AL277" s="240"/>
      <c r="AM277" s="32"/>
      <c r="AN277" s="60"/>
      <c r="AO277" s="16"/>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56"/>
    </row>
    <row r="278" spans="1:108" ht="18" customHeight="1" x14ac:dyDescent="0.15">
      <c r="A278" s="16"/>
      <c r="AK278" s="16"/>
      <c r="AL278" s="16"/>
      <c r="AM278" s="16"/>
      <c r="AN278" s="60"/>
      <c r="AO278" s="16"/>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56"/>
    </row>
    <row r="279" spans="1:108" ht="18" customHeight="1" x14ac:dyDescent="0.15">
      <c r="A279" s="16"/>
      <c r="AK279" s="16"/>
      <c r="AL279" s="16"/>
      <c r="AM279" s="16"/>
      <c r="AN279" s="60"/>
      <c r="AO279" s="16"/>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56"/>
    </row>
    <row r="280" spans="1:108" ht="18" customHeight="1" x14ac:dyDescent="0.15">
      <c r="A280" s="16"/>
      <c r="AK280" s="16"/>
      <c r="AL280" s="16"/>
      <c r="AM280" s="16"/>
      <c r="AN280" s="60"/>
      <c r="AO280" s="16"/>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56"/>
    </row>
    <row r="281" spans="1:108" ht="18" customHeight="1" x14ac:dyDescent="0.15">
      <c r="A281" s="16"/>
      <c r="AK281" s="16"/>
      <c r="AL281" s="16"/>
      <c r="AM281" s="16"/>
      <c r="AN281" s="60"/>
      <c r="AO281" s="16"/>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56"/>
    </row>
    <row r="282" spans="1:108" ht="18" customHeight="1" x14ac:dyDescent="0.15">
      <c r="A282" s="16"/>
      <c r="AK282" s="16"/>
      <c r="AL282" s="16"/>
      <c r="AM282" s="16"/>
      <c r="AN282" s="60"/>
      <c r="AO282" s="16"/>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56"/>
    </row>
    <row r="283" spans="1:108" ht="18" customHeight="1" x14ac:dyDescent="0.15">
      <c r="A283" s="16"/>
      <c r="AK283" s="16"/>
      <c r="AL283" s="16"/>
      <c r="AM283" s="16"/>
      <c r="AN283" s="60"/>
      <c r="AO283" s="16"/>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56"/>
    </row>
    <row r="284" spans="1:108" ht="18" customHeight="1" x14ac:dyDescent="0.15">
      <c r="A284" s="16"/>
      <c r="AK284" s="16"/>
      <c r="AL284" s="16"/>
      <c r="AM284" s="16"/>
      <c r="AN284" s="60"/>
      <c r="AO284" s="16"/>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56"/>
    </row>
    <row r="285" spans="1:108" ht="18" customHeight="1" x14ac:dyDescent="0.15">
      <c r="A285" s="16"/>
      <c r="AK285" s="16"/>
      <c r="AL285" s="16"/>
      <c r="AM285" s="16"/>
      <c r="AN285" s="60"/>
      <c r="AO285" s="16"/>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56"/>
    </row>
    <row r="286" spans="1:108" ht="18" customHeight="1" x14ac:dyDescent="0.15">
      <c r="A286" s="16"/>
      <c r="AK286" s="16"/>
      <c r="AL286" s="16"/>
      <c r="AM286" s="16"/>
      <c r="AN286" s="60"/>
      <c r="AO286" s="16"/>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56"/>
    </row>
    <row r="287" spans="1:108" ht="18" customHeight="1" x14ac:dyDescent="0.15">
      <c r="A287" s="16"/>
      <c r="AK287" s="16"/>
      <c r="AL287" s="16"/>
      <c r="AM287" s="16"/>
      <c r="AN287" s="60"/>
      <c r="AO287" s="16"/>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56"/>
    </row>
    <row r="288" spans="1:108" ht="18" customHeight="1" x14ac:dyDescent="0.15">
      <c r="A288" s="16"/>
      <c r="AK288" s="16"/>
      <c r="AL288" s="16"/>
      <c r="AM288" s="16"/>
      <c r="AN288" s="60"/>
      <c r="AO288" s="16"/>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56"/>
    </row>
    <row r="289" spans="1:108" ht="18" customHeight="1" x14ac:dyDescent="0.15">
      <c r="A289" s="16"/>
      <c r="AK289" s="16"/>
      <c r="AL289" s="16"/>
      <c r="AM289" s="16"/>
      <c r="AN289" s="60"/>
      <c r="AO289" s="16"/>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56"/>
    </row>
    <row r="290" spans="1:108" ht="18" customHeight="1" x14ac:dyDescent="0.15">
      <c r="A290" s="16"/>
      <c r="AK290" s="16"/>
      <c r="AL290" s="16"/>
      <c r="AM290" s="16"/>
      <c r="AN290" s="60"/>
      <c r="AO290" s="16"/>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56"/>
    </row>
    <row r="291" spans="1:108" ht="18" customHeight="1" x14ac:dyDescent="0.15">
      <c r="A291" s="16"/>
      <c r="AK291" s="16"/>
      <c r="AL291" s="16"/>
      <c r="AM291" s="16"/>
      <c r="AN291" s="60"/>
      <c r="AO291" s="16"/>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56"/>
    </row>
    <row r="292" spans="1:108" ht="18" customHeight="1" x14ac:dyDescent="0.15">
      <c r="A292" s="16"/>
      <c r="AK292" s="16"/>
      <c r="AL292" s="16"/>
      <c r="AM292" s="16"/>
      <c r="AN292" s="60"/>
      <c r="AO292" s="16"/>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56"/>
    </row>
    <row r="293" spans="1:108" ht="18" customHeight="1" x14ac:dyDescent="0.15">
      <c r="A293" s="16"/>
      <c r="AK293" s="16"/>
      <c r="AL293" s="16"/>
      <c r="AM293" s="16"/>
      <c r="AN293" s="60"/>
      <c r="AO293" s="16"/>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56"/>
    </row>
    <row r="294" spans="1:108" ht="18" customHeight="1" x14ac:dyDescent="0.15">
      <c r="A294" s="16"/>
      <c r="AK294" s="16"/>
      <c r="AL294" s="16"/>
      <c r="AM294" s="16"/>
      <c r="AN294" s="60"/>
      <c r="AO294" s="16"/>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56"/>
    </row>
    <row r="295" spans="1:108" ht="18" customHeight="1" x14ac:dyDescent="0.15">
      <c r="A295" s="16"/>
      <c r="AK295" s="16"/>
      <c r="AL295" s="16"/>
      <c r="AM295" s="16"/>
      <c r="AN295" s="60"/>
      <c r="AO295" s="16"/>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56"/>
    </row>
    <row r="296" spans="1:108" ht="18" customHeight="1" x14ac:dyDescent="0.15">
      <c r="A296" s="16"/>
      <c r="AK296" s="16"/>
      <c r="AL296" s="16"/>
      <c r="AM296" s="16"/>
      <c r="AN296" s="60"/>
      <c r="AO296" s="16"/>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56"/>
    </row>
    <row r="297" spans="1:108" ht="18" customHeight="1" x14ac:dyDescent="0.15">
      <c r="A297" s="16"/>
      <c r="AK297" s="16"/>
      <c r="AL297" s="16"/>
      <c r="AM297" s="16"/>
      <c r="AN297" s="60"/>
      <c r="AO297" s="16"/>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56"/>
    </row>
    <row r="298" spans="1:108" ht="18" customHeight="1" x14ac:dyDescent="0.15">
      <c r="A298" s="16"/>
      <c r="AK298" s="16"/>
      <c r="AL298" s="16"/>
      <c r="AM298" s="16"/>
      <c r="AN298" s="60"/>
      <c r="AO298" s="16"/>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56"/>
    </row>
    <row r="299" spans="1:108" ht="18" customHeight="1" x14ac:dyDescent="0.15">
      <c r="A299" s="16"/>
      <c r="AK299" s="16"/>
      <c r="AL299" s="16"/>
      <c r="AM299" s="16"/>
      <c r="AN299" s="60"/>
      <c r="AO299" s="16"/>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56"/>
    </row>
    <row r="300" spans="1:108" ht="18" customHeight="1" x14ac:dyDescent="0.15">
      <c r="A300" s="16"/>
      <c r="AK300" s="16"/>
      <c r="AL300" s="16"/>
      <c r="AM300" s="16"/>
      <c r="AN300" s="60"/>
      <c r="AO300" s="16"/>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56"/>
    </row>
    <row r="301" spans="1:108" ht="18" customHeight="1" x14ac:dyDescent="0.15">
      <c r="A301" s="16"/>
      <c r="AK301" s="16"/>
      <c r="AL301" s="16"/>
      <c r="AM301" s="16"/>
      <c r="AN301" s="60"/>
      <c r="AO301" s="16"/>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56"/>
    </row>
    <row r="302" spans="1:108" ht="18" customHeight="1" x14ac:dyDescent="0.15">
      <c r="A302" s="16"/>
      <c r="AK302" s="16"/>
      <c r="AL302" s="16"/>
      <c r="AM302" s="16"/>
      <c r="AN302" s="60"/>
      <c r="AO302" s="16"/>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56"/>
    </row>
    <row r="303" spans="1:108" ht="18" customHeight="1" x14ac:dyDescent="0.15">
      <c r="A303" s="16"/>
      <c r="AK303" s="16"/>
      <c r="AL303" s="16"/>
      <c r="AM303" s="16"/>
      <c r="AN303" s="60"/>
      <c r="AO303" s="16"/>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56"/>
    </row>
    <row r="304" spans="1:108" ht="18" customHeight="1" x14ac:dyDescent="0.15">
      <c r="A304" s="16"/>
      <c r="AK304" s="16"/>
      <c r="AL304" s="16"/>
      <c r="AM304" s="16"/>
      <c r="AN304" s="60"/>
      <c r="AO304" s="16"/>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56"/>
    </row>
    <row r="305" spans="1:108" ht="18" customHeight="1" x14ac:dyDescent="0.15">
      <c r="A305" s="16"/>
      <c r="AK305" s="16"/>
      <c r="AL305" s="16"/>
      <c r="AM305" s="16"/>
      <c r="AN305" s="60"/>
      <c r="AO305" s="16"/>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56"/>
    </row>
    <row r="306" spans="1:108" ht="18" customHeight="1" x14ac:dyDescent="0.15">
      <c r="A306" s="16"/>
      <c r="AK306" s="16"/>
      <c r="AL306" s="16"/>
      <c r="AM306" s="16"/>
      <c r="AN306" s="60"/>
      <c r="AO306" s="16"/>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56"/>
    </row>
    <row r="307" spans="1:108" ht="18" customHeight="1" x14ac:dyDescent="0.15">
      <c r="A307" s="16"/>
      <c r="AK307" s="16"/>
      <c r="AL307" s="16"/>
      <c r="AM307" s="16"/>
      <c r="AN307" s="60"/>
      <c r="AO307" s="16"/>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56"/>
    </row>
    <row r="308" spans="1:108" ht="18" customHeight="1" x14ac:dyDescent="0.15">
      <c r="A308" s="16"/>
      <c r="AK308" s="16"/>
      <c r="AL308" s="16"/>
      <c r="AM308" s="16"/>
      <c r="AN308" s="60"/>
      <c r="AO308" s="16"/>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56"/>
    </row>
    <row r="309" spans="1:108" ht="18" customHeight="1" x14ac:dyDescent="0.15">
      <c r="A309" s="16"/>
      <c r="AK309" s="16"/>
      <c r="AL309" s="16"/>
      <c r="AM309" s="16"/>
      <c r="AN309" s="60"/>
      <c r="AO309" s="16"/>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56"/>
    </row>
    <row r="310" spans="1:108" ht="18" customHeight="1" x14ac:dyDescent="0.15">
      <c r="A310" s="16"/>
      <c r="AK310" s="16"/>
      <c r="AL310" s="16"/>
      <c r="AM310" s="16"/>
      <c r="AN310" s="60"/>
      <c r="AO310" s="16"/>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56"/>
    </row>
    <row r="311" spans="1:108" ht="18" customHeight="1" x14ac:dyDescent="0.15">
      <c r="A311" s="16"/>
      <c r="AK311" s="16"/>
      <c r="AL311" s="16"/>
      <c r="AM311" s="16"/>
      <c r="AN311" s="60"/>
      <c r="AO311" s="16"/>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56"/>
    </row>
    <row r="312" spans="1:108" ht="18" customHeight="1" x14ac:dyDescent="0.15">
      <c r="A312" s="16"/>
      <c r="AK312" s="16"/>
      <c r="AL312" s="16"/>
      <c r="AM312" s="16"/>
      <c r="AN312" s="60"/>
      <c r="AO312" s="16"/>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56"/>
    </row>
    <row r="313" spans="1:108" ht="18" customHeight="1" x14ac:dyDescent="0.15">
      <c r="A313" s="16"/>
      <c r="AK313" s="16"/>
      <c r="AL313" s="16"/>
      <c r="AM313" s="16"/>
      <c r="AN313" s="60"/>
      <c r="AO313" s="16"/>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56"/>
    </row>
    <row r="314" spans="1:108" ht="18" customHeight="1" x14ac:dyDescent="0.15">
      <c r="A314" s="16"/>
      <c r="AK314" s="16"/>
      <c r="AL314" s="16"/>
      <c r="AM314" s="16"/>
      <c r="AN314" s="60"/>
      <c r="AO314" s="16"/>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56"/>
    </row>
    <row r="315" spans="1:108" ht="18" customHeight="1" x14ac:dyDescent="0.15">
      <c r="A315" s="16"/>
      <c r="AK315" s="16"/>
      <c r="AL315" s="16"/>
      <c r="AM315" s="16"/>
      <c r="AN315" s="60"/>
      <c r="AO315" s="16"/>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56"/>
    </row>
    <row r="316" spans="1:108" ht="18" customHeight="1" x14ac:dyDescent="0.15">
      <c r="A316" s="16"/>
      <c r="AK316" s="16"/>
      <c r="AL316" s="16"/>
      <c r="AM316" s="16"/>
      <c r="AN316" s="60"/>
      <c r="AO316" s="16"/>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56"/>
    </row>
    <row r="317" spans="1:108" ht="18" customHeight="1" x14ac:dyDescent="0.15">
      <c r="A317" s="16"/>
      <c r="AK317" s="16"/>
      <c r="AL317" s="16"/>
      <c r="AM317" s="16"/>
      <c r="AN317" s="60"/>
      <c r="AO317" s="16"/>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56"/>
    </row>
    <row r="318" spans="1:108" ht="18" customHeight="1" x14ac:dyDescent="0.15">
      <c r="A318" s="16"/>
      <c r="AK318" s="16"/>
      <c r="AL318" s="16"/>
      <c r="AM318" s="16"/>
      <c r="AN318" s="60"/>
      <c r="AO318" s="16"/>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56"/>
    </row>
    <row r="319" spans="1:108" ht="18" customHeight="1" x14ac:dyDescent="0.1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60"/>
      <c r="AO319" s="16"/>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56"/>
    </row>
    <row r="320" spans="1:108" ht="12.95" customHeight="1" x14ac:dyDescent="0.1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60"/>
      <c r="AO320" s="16"/>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56"/>
    </row>
  </sheetData>
  <sheetProtection sheet="1" objects="1" scenarios="1"/>
  <dataConsolidate/>
  <mergeCells count="449">
    <mergeCell ref="D90:O90"/>
    <mergeCell ref="B88:C90"/>
    <mergeCell ref="D94:O94"/>
    <mergeCell ref="D95:O95"/>
    <mergeCell ref="D93:O93"/>
    <mergeCell ref="AG88:AM88"/>
    <mergeCell ref="AG89:AM89"/>
    <mergeCell ref="D142:K143"/>
    <mergeCell ref="D97:O97"/>
    <mergeCell ref="Z88:AF88"/>
    <mergeCell ref="D88:O88"/>
    <mergeCell ref="AH109:AM110"/>
    <mergeCell ref="H112:L112"/>
    <mergeCell ref="B111:G111"/>
    <mergeCell ref="H111:L111"/>
    <mergeCell ref="M111:Q111"/>
    <mergeCell ref="M112:Q112"/>
    <mergeCell ref="P100:Y100"/>
    <mergeCell ref="D103:AL103"/>
    <mergeCell ref="D104:AL104"/>
    <mergeCell ref="B108:J108"/>
    <mergeCell ref="R109:W110"/>
    <mergeCell ref="Z89:AF89"/>
    <mergeCell ref="P88:Y88"/>
    <mergeCell ref="B263:AM272"/>
    <mergeCell ref="F211:J212"/>
    <mergeCell ref="P210:Q210"/>
    <mergeCell ref="B211:E212"/>
    <mergeCell ref="B213:E214"/>
    <mergeCell ref="D199:AL199"/>
    <mergeCell ref="D201:AL201"/>
    <mergeCell ref="T209:U209"/>
    <mergeCell ref="AG209:AH209"/>
    <mergeCell ref="L209:M209"/>
    <mergeCell ref="D220:AL220"/>
    <mergeCell ref="D221:AL221"/>
    <mergeCell ref="X210:Y210"/>
    <mergeCell ref="K207:N207"/>
    <mergeCell ref="AG213:AH213"/>
    <mergeCell ref="K208:N208"/>
    <mergeCell ref="O208:R208"/>
    <mergeCell ref="S208:V208"/>
    <mergeCell ref="W208:Z208"/>
    <mergeCell ref="T210:U210"/>
    <mergeCell ref="AA208:AE208"/>
    <mergeCell ref="X209:Y209"/>
    <mergeCell ref="L210:M210"/>
    <mergeCell ref="AG214:AH214"/>
    <mergeCell ref="D219:AL219"/>
    <mergeCell ref="D218:AL218"/>
    <mergeCell ref="D217:AL217"/>
    <mergeCell ref="D202:AL202"/>
    <mergeCell ref="L213:M213"/>
    <mergeCell ref="L214:M214"/>
    <mergeCell ref="P209:Q209"/>
    <mergeCell ref="AA207:AE207"/>
    <mergeCell ref="P214:Q214"/>
    <mergeCell ref="T213:U213"/>
    <mergeCell ref="K206:AE206"/>
    <mergeCell ref="AF206:AI207"/>
    <mergeCell ref="AJ206:AM207"/>
    <mergeCell ref="AK209:AL209"/>
    <mergeCell ref="AK210:AL210"/>
    <mergeCell ref="AK211:AL211"/>
    <mergeCell ref="AK213:AL213"/>
    <mergeCell ref="AK214:AL214"/>
    <mergeCell ref="AB211:AD211"/>
    <mergeCell ref="AB212:AD212"/>
    <mergeCell ref="AG212:AH212"/>
    <mergeCell ref="B208:E210"/>
    <mergeCell ref="AJ208:AM208"/>
    <mergeCell ref="AF208:AI208"/>
    <mergeCell ref="D277:AL277"/>
    <mergeCell ref="D275:AL275"/>
    <mergeCell ref="D89:O89"/>
    <mergeCell ref="B225:AM227"/>
    <mergeCell ref="D230:AL230"/>
    <mergeCell ref="D259:AL259"/>
    <mergeCell ref="D258:AL258"/>
    <mergeCell ref="D244:AL244"/>
    <mergeCell ref="B248:AM255"/>
    <mergeCell ref="D243:AL243"/>
    <mergeCell ref="B233:AM240"/>
    <mergeCell ref="D96:O96"/>
    <mergeCell ref="B92:O92"/>
    <mergeCell ref="P91:Y91"/>
    <mergeCell ref="B91:O91"/>
    <mergeCell ref="P90:Y90"/>
    <mergeCell ref="AG90:AM90"/>
    <mergeCell ref="B100:O100"/>
    <mergeCell ref="Z90:AF90"/>
    <mergeCell ref="AG91:AM91"/>
    <mergeCell ref="P92:Y92"/>
    <mergeCell ref="B99:O99"/>
    <mergeCell ref="D98:O98"/>
    <mergeCell ref="Z91:AF91"/>
    <mergeCell ref="L7:M8"/>
    <mergeCell ref="K7:K8"/>
    <mergeCell ref="N7:N8"/>
    <mergeCell ref="K72:K73"/>
    <mergeCell ref="N72:N73"/>
    <mergeCell ref="L72:M73"/>
    <mergeCell ref="Y34:AM34"/>
    <mergeCell ref="B12:L12"/>
    <mergeCell ref="AM16:AM17"/>
    <mergeCell ref="W23:AL24"/>
    <mergeCell ref="U22:X22"/>
    <mergeCell ref="AK28:AK29"/>
    <mergeCell ref="X28:AI29"/>
    <mergeCell ref="R28:R29"/>
    <mergeCell ref="Q7:S7"/>
    <mergeCell ref="U7:V7"/>
    <mergeCell ref="X7:Y7"/>
    <mergeCell ref="Q8:S8"/>
    <mergeCell ref="H64:AN66"/>
    <mergeCell ref="U19:X19"/>
    <mergeCell ref="Y19:AB19"/>
    <mergeCell ref="V16:AB17"/>
    <mergeCell ref="AI25:AI26"/>
    <mergeCell ref="R23:V24"/>
    <mergeCell ref="AS31:AS32"/>
    <mergeCell ref="P87:Y87"/>
    <mergeCell ref="Z87:AF87"/>
    <mergeCell ref="D87:O87"/>
    <mergeCell ref="P86:Y86"/>
    <mergeCell ref="Y35:AM35"/>
    <mergeCell ref="Q72:S72"/>
    <mergeCell ref="U72:V72"/>
    <mergeCell ref="X72:Y72"/>
    <mergeCell ref="Q73:S73"/>
    <mergeCell ref="U73:V73"/>
    <mergeCell ref="X73:Y73"/>
    <mergeCell ref="B86:O86"/>
    <mergeCell ref="C81:AL81"/>
    <mergeCell ref="Z85:AF85"/>
    <mergeCell ref="AG85:AM85"/>
    <mergeCell ref="B76:AM79"/>
    <mergeCell ref="AG87:AM87"/>
    <mergeCell ref="AG86:AM86"/>
    <mergeCell ref="B84:O85"/>
    <mergeCell ref="P89:Y89"/>
    <mergeCell ref="P85:Y85"/>
    <mergeCell ref="Z86:AF86"/>
    <mergeCell ref="AH115:AM115"/>
    <mergeCell ref="X115:AB115"/>
    <mergeCell ref="AC115:AG115"/>
    <mergeCell ref="AH118:AM118"/>
    <mergeCell ref="B116:G116"/>
    <mergeCell ref="AH117:AM117"/>
    <mergeCell ref="H116:L116"/>
    <mergeCell ref="B115:G115"/>
    <mergeCell ref="H115:L115"/>
    <mergeCell ref="M115:Q115"/>
    <mergeCell ref="AC116:AG116"/>
    <mergeCell ref="B118:G118"/>
    <mergeCell ref="M118:Q118"/>
    <mergeCell ref="X118:AB118"/>
    <mergeCell ref="B117:G117"/>
    <mergeCell ref="H117:L117"/>
    <mergeCell ref="M117:Q117"/>
    <mergeCell ref="R117:W117"/>
    <mergeCell ref="X117:AB117"/>
    <mergeCell ref="AC117:AG117"/>
    <mergeCell ref="R115:W115"/>
    <mergeCell ref="AC118:AG118"/>
    <mergeCell ref="B130:K131"/>
    <mergeCell ref="B132:K133"/>
    <mergeCell ref="B140:K141"/>
    <mergeCell ref="B144:K145"/>
    <mergeCell ref="D134:K135"/>
    <mergeCell ref="D136:K137"/>
    <mergeCell ref="D138:K139"/>
    <mergeCell ref="M116:Q116"/>
    <mergeCell ref="H118:L118"/>
    <mergeCell ref="X116:AB116"/>
    <mergeCell ref="R118:W118"/>
    <mergeCell ref="R116:W116"/>
    <mergeCell ref="N136:Y136"/>
    <mergeCell ref="B129:J129"/>
    <mergeCell ref="N140:Y140"/>
    <mergeCell ref="X119:AB119"/>
    <mergeCell ref="H119:L119"/>
    <mergeCell ref="D123:AM123"/>
    <mergeCell ref="AH119:AM119"/>
    <mergeCell ref="H120:L120"/>
    <mergeCell ref="M120:Q120"/>
    <mergeCell ref="R120:W120"/>
    <mergeCell ref="X120:AB120"/>
    <mergeCell ref="AC120:AG120"/>
    <mergeCell ref="N157:Y157"/>
    <mergeCell ref="AF155:AK155"/>
    <mergeCell ref="Z152:AC152"/>
    <mergeCell ref="Z153:AC153"/>
    <mergeCell ref="N156:Y156"/>
    <mergeCell ref="B152:K153"/>
    <mergeCell ref="B146:K147"/>
    <mergeCell ref="N148:Y148"/>
    <mergeCell ref="N134:Y134"/>
    <mergeCell ref="N135:Y135"/>
    <mergeCell ref="N137:Y137"/>
    <mergeCell ref="D125:AL125"/>
    <mergeCell ref="B120:G120"/>
    <mergeCell ref="AL148:AM148"/>
    <mergeCell ref="AF148:AK148"/>
    <mergeCell ref="AF150:AK150"/>
    <mergeCell ref="AL150:AM150"/>
    <mergeCell ref="AF149:AK149"/>
    <mergeCell ref="Q193:AA193"/>
    <mergeCell ref="Q192:AA192"/>
    <mergeCell ref="AB194:AD194"/>
    <mergeCell ref="AB209:AD209"/>
    <mergeCell ref="AB191:AD191"/>
    <mergeCell ref="N138:Y138"/>
    <mergeCell ref="AH120:AM120"/>
    <mergeCell ref="M119:Q119"/>
    <mergeCell ref="AC119:AG119"/>
    <mergeCell ref="Q190:AA190"/>
    <mergeCell ref="AF133:AK133"/>
    <mergeCell ref="N133:Y133"/>
    <mergeCell ref="N145:Y145"/>
    <mergeCell ref="AF139:AK139"/>
    <mergeCell ref="AF138:AK138"/>
    <mergeCell ref="AF134:AK134"/>
    <mergeCell ref="AF135:AK135"/>
    <mergeCell ref="AF152:AK152"/>
    <mergeCell ref="AF153:AK153"/>
    <mergeCell ref="AL138:AM138"/>
    <mergeCell ref="AL140:AM140"/>
    <mergeCell ref="AL142:AM142"/>
    <mergeCell ref="AF143:AK143"/>
    <mergeCell ref="N144:Y144"/>
    <mergeCell ref="F213:J214"/>
    <mergeCell ref="P213:Q213"/>
    <mergeCell ref="AB213:AD213"/>
    <mergeCell ref="AB214:AD214"/>
    <mergeCell ref="X213:Y213"/>
    <mergeCell ref="X214:Y214"/>
    <mergeCell ref="B4:AM4"/>
    <mergeCell ref="B42:AM42"/>
    <mergeCell ref="B44:AM44"/>
    <mergeCell ref="B70:AM70"/>
    <mergeCell ref="D194:P194"/>
    <mergeCell ref="AG210:AH210"/>
    <mergeCell ref="W207:Z207"/>
    <mergeCell ref="D191:P191"/>
    <mergeCell ref="B187:P187"/>
    <mergeCell ref="Q188:AA188"/>
    <mergeCell ref="AH16:AH17"/>
    <mergeCell ref="AI16:AL17"/>
    <mergeCell ref="M12:N12"/>
    <mergeCell ref="AB210:AD210"/>
    <mergeCell ref="Q191:AA191"/>
    <mergeCell ref="AB193:AD193"/>
    <mergeCell ref="B192:P192"/>
    <mergeCell ref="B193:P193"/>
    <mergeCell ref="T212:U212"/>
    <mergeCell ref="S207:V207"/>
    <mergeCell ref="Q194:AA194"/>
    <mergeCell ref="O207:R207"/>
    <mergeCell ref="D198:AL198"/>
    <mergeCell ref="D197:AL197"/>
    <mergeCell ref="F206:J207"/>
    <mergeCell ref="D200:AL200"/>
    <mergeCell ref="F208:J210"/>
    <mergeCell ref="B158:K159"/>
    <mergeCell ref="B172:I174"/>
    <mergeCell ref="N158:Y158"/>
    <mergeCell ref="AK212:AL212"/>
    <mergeCell ref="AG211:AH211"/>
    <mergeCell ref="AL189:AM189"/>
    <mergeCell ref="AF172:AM172"/>
    <mergeCell ref="L211:M211"/>
    <mergeCell ref="L212:M212"/>
    <mergeCell ref="P211:Q211"/>
    <mergeCell ref="P212:Q212"/>
    <mergeCell ref="X211:Y211"/>
    <mergeCell ref="X212:Y212"/>
    <mergeCell ref="AG174:AL174"/>
    <mergeCell ref="K174:O174"/>
    <mergeCell ref="AB189:AD189"/>
    <mergeCell ref="B184:P184"/>
    <mergeCell ref="AL191:AM191"/>
    <mergeCell ref="D178:AL178"/>
    <mergeCell ref="D177:AL177"/>
    <mergeCell ref="B190:P190"/>
    <mergeCell ref="D163:AL163"/>
    <mergeCell ref="Q168:W168"/>
    <mergeCell ref="AF168:AM168"/>
    <mergeCell ref="W25:AG26"/>
    <mergeCell ref="N139:Y139"/>
    <mergeCell ref="AE191:AK191"/>
    <mergeCell ref="D162:AL162"/>
    <mergeCell ref="AE190:AK190"/>
    <mergeCell ref="B148:K149"/>
    <mergeCell ref="AF144:AK144"/>
    <mergeCell ref="B154:K155"/>
    <mergeCell ref="Y170:AD170"/>
    <mergeCell ref="AG170:AL170"/>
    <mergeCell ref="AG171:AL171"/>
    <mergeCell ref="AG173:AL173"/>
    <mergeCell ref="N151:Y151"/>
    <mergeCell ref="AF157:AK157"/>
    <mergeCell ref="AF154:AK154"/>
    <mergeCell ref="B119:G119"/>
    <mergeCell ref="S29:V29"/>
    <mergeCell ref="Z133:AC133"/>
    <mergeCell ref="AF141:AK141"/>
    <mergeCell ref="AF142:AK142"/>
    <mergeCell ref="AF146:AK146"/>
    <mergeCell ref="AF140:AK140"/>
    <mergeCell ref="R171:V171"/>
    <mergeCell ref="Z132:AC132"/>
    <mergeCell ref="B167:I168"/>
    <mergeCell ref="Q189:AA189"/>
    <mergeCell ref="Y173:AD173"/>
    <mergeCell ref="J167:W167"/>
    <mergeCell ref="AF169:AM169"/>
    <mergeCell ref="B189:P189"/>
    <mergeCell ref="Q169:W169"/>
    <mergeCell ref="X169:AE169"/>
    <mergeCell ref="Q186:AA186"/>
    <mergeCell ref="K173:O173"/>
    <mergeCell ref="Q172:W172"/>
    <mergeCell ref="X172:AE172"/>
    <mergeCell ref="K171:O171"/>
    <mergeCell ref="AE185:AM185"/>
    <mergeCell ref="AE186:AK186"/>
    <mergeCell ref="AB186:AD186"/>
    <mergeCell ref="N154:Y154"/>
    <mergeCell ref="AF132:AK132"/>
    <mergeCell ref="AL134:AM134"/>
    <mergeCell ref="AL136:AM136"/>
    <mergeCell ref="N142:Y142"/>
    <mergeCell ref="N143:Y143"/>
    <mergeCell ref="AD130:AM131"/>
    <mergeCell ref="L130:AC131"/>
    <mergeCell ref="D124:AL124"/>
    <mergeCell ref="B150:K151"/>
    <mergeCell ref="AL146:AM146"/>
    <mergeCell ref="N149:Y149"/>
    <mergeCell ref="D126:AL126"/>
    <mergeCell ref="AF145:AK145"/>
    <mergeCell ref="AL144:AM144"/>
    <mergeCell ref="AF137:AK137"/>
    <mergeCell ref="U8:V8"/>
    <mergeCell ref="X8:Y8"/>
    <mergeCell ref="V20:AM21"/>
    <mergeCell ref="Y22:AI22"/>
    <mergeCell ref="Y36:AI36"/>
    <mergeCell ref="AL154:AM154"/>
    <mergeCell ref="AL156:AM156"/>
    <mergeCell ref="R113:W113"/>
    <mergeCell ref="X114:AB114"/>
    <mergeCell ref="AC114:AG114"/>
    <mergeCell ref="AH116:AM116"/>
    <mergeCell ref="R119:W119"/>
    <mergeCell ref="P84:AM84"/>
    <mergeCell ref="AF147:AK147"/>
    <mergeCell ref="R25:T26"/>
    <mergeCell ref="AC16:AG17"/>
    <mergeCell ref="AL152:AM152"/>
    <mergeCell ref="N150:Y150"/>
    <mergeCell ref="AF136:AK136"/>
    <mergeCell ref="N132:Y132"/>
    <mergeCell ref="N146:Y146"/>
    <mergeCell ref="N147:Y147"/>
    <mergeCell ref="N141:Y141"/>
    <mergeCell ref="AL132:AM132"/>
    <mergeCell ref="AH114:AM114"/>
    <mergeCell ref="AH113:AM113"/>
    <mergeCell ref="AC111:AG111"/>
    <mergeCell ref="AH111:AM111"/>
    <mergeCell ref="X111:AB111"/>
    <mergeCell ref="B113:G113"/>
    <mergeCell ref="H113:L113"/>
    <mergeCell ref="H114:L114"/>
    <mergeCell ref="AH112:AM112"/>
    <mergeCell ref="R112:W112"/>
    <mergeCell ref="R111:W111"/>
    <mergeCell ref="M114:Q114"/>
    <mergeCell ref="R114:W114"/>
    <mergeCell ref="X112:AB112"/>
    <mergeCell ref="X113:AB113"/>
    <mergeCell ref="AC113:AG113"/>
    <mergeCell ref="M113:Q113"/>
    <mergeCell ref="B114:G114"/>
    <mergeCell ref="AC112:AG112"/>
    <mergeCell ref="B112:G112"/>
    <mergeCell ref="Z92:AM100"/>
    <mergeCell ref="P93:Y93"/>
    <mergeCell ref="P94:Y95"/>
    <mergeCell ref="P96:Y97"/>
    <mergeCell ref="D105:AL105"/>
    <mergeCell ref="X110:AB110"/>
    <mergeCell ref="AC110:AG110"/>
    <mergeCell ref="B109:G110"/>
    <mergeCell ref="H109:L110"/>
    <mergeCell ref="M109:Q110"/>
    <mergeCell ref="X109:AG109"/>
    <mergeCell ref="P98:Y98"/>
    <mergeCell ref="P99:Y99"/>
    <mergeCell ref="Z159:AC159"/>
    <mergeCell ref="Q184:AD184"/>
    <mergeCell ref="AL158:AM158"/>
    <mergeCell ref="R173:V173"/>
    <mergeCell ref="AF151:AK151"/>
    <mergeCell ref="X167:AM167"/>
    <mergeCell ref="D179:AL179"/>
    <mergeCell ref="R174:V174"/>
    <mergeCell ref="AF159:AK159"/>
    <mergeCell ref="AF158:AK158"/>
    <mergeCell ref="Z158:AC158"/>
    <mergeCell ref="R170:V170"/>
    <mergeCell ref="N159:Y159"/>
    <mergeCell ref="N152:Y152"/>
    <mergeCell ref="N153:Y153"/>
    <mergeCell ref="B156:K157"/>
    <mergeCell ref="AF156:AK156"/>
    <mergeCell ref="J172:P172"/>
    <mergeCell ref="Y171:AD171"/>
    <mergeCell ref="B169:I171"/>
    <mergeCell ref="J169:P169"/>
    <mergeCell ref="K170:O170"/>
    <mergeCell ref="N155:Y155"/>
    <mergeCell ref="AE184:AM184"/>
    <mergeCell ref="D276:AL276"/>
    <mergeCell ref="Y174:AD174"/>
    <mergeCell ref="AE193:AM193"/>
    <mergeCell ref="AE194:AM194"/>
    <mergeCell ref="AE192:AK192"/>
    <mergeCell ref="AL186:AM186"/>
    <mergeCell ref="AL187:AM187"/>
    <mergeCell ref="AL190:AM190"/>
    <mergeCell ref="AL192:AM192"/>
    <mergeCell ref="AB188:AD188"/>
    <mergeCell ref="AL188:AM188"/>
    <mergeCell ref="B188:P188"/>
    <mergeCell ref="AB190:AD190"/>
    <mergeCell ref="B185:P186"/>
    <mergeCell ref="D180:AL180"/>
    <mergeCell ref="AB192:AD192"/>
    <mergeCell ref="AE187:AK187"/>
    <mergeCell ref="AE188:AK188"/>
    <mergeCell ref="AE189:AK189"/>
    <mergeCell ref="AB187:AD187"/>
    <mergeCell ref="Q185:AD185"/>
    <mergeCell ref="Q187:AA187"/>
    <mergeCell ref="T214:U214"/>
    <mergeCell ref="T211:U211"/>
  </mergeCells>
  <phoneticPr fontId="2"/>
  <conditionalFormatting sqref="B12:L12">
    <cfRule type="expression" dxfId="29" priority="46" stopIfTrue="1">
      <formula>AND(B11="",B12="")</formula>
    </cfRule>
  </conditionalFormatting>
  <conditionalFormatting sqref="L7:M8">
    <cfRule type="containsBlanks" dxfId="28" priority="18" stopIfTrue="1">
      <formula>LEN(TRIM(L7))=0</formula>
    </cfRule>
  </conditionalFormatting>
  <conditionalFormatting sqref="L72:M73">
    <cfRule type="expression" dxfId="27" priority="2" stopIfTrue="1">
      <formula>$L$7=""</formula>
    </cfRule>
  </conditionalFormatting>
  <conditionalFormatting sqref="P88:Y89">
    <cfRule type="containsBlanks" dxfId="26" priority="49" stopIfTrue="1">
      <formula>LEN(TRIM(P88))=0</formula>
    </cfRule>
  </conditionalFormatting>
  <conditionalFormatting sqref="P93:Y93">
    <cfRule type="containsBlanks" dxfId="25" priority="40" stopIfTrue="1">
      <formula>LEN(TRIM(P93))=0</formula>
    </cfRule>
  </conditionalFormatting>
  <conditionalFormatting sqref="P86:AF87">
    <cfRule type="containsBlanks" dxfId="24" priority="48" stopIfTrue="1">
      <formula>LEN(TRIM(P86))=0</formula>
    </cfRule>
  </conditionalFormatting>
  <conditionalFormatting sqref="Q7:S7">
    <cfRule type="expression" dxfId="23" priority="23" stopIfTrue="1">
      <formula>$Q$7=""</formula>
    </cfRule>
  </conditionalFormatting>
  <conditionalFormatting sqref="Q8:S8">
    <cfRule type="expression" dxfId="22" priority="21" stopIfTrue="1">
      <formula>$Q$8=""</formula>
    </cfRule>
  </conditionalFormatting>
  <conditionalFormatting sqref="Q72:S72">
    <cfRule type="expression" dxfId="21" priority="1" stopIfTrue="1">
      <formula>$Q$7=""</formula>
    </cfRule>
  </conditionalFormatting>
  <conditionalFormatting sqref="Q73:S73">
    <cfRule type="expression" dxfId="20" priority="5" stopIfTrue="1">
      <formula>$Q$8=""</formula>
    </cfRule>
  </conditionalFormatting>
  <conditionalFormatting sqref="U7">
    <cfRule type="expression" dxfId="19" priority="24" stopIfTrue="1">
      <formula>$U$7=""</formula>
    </cfRule>
  </conditionalFormatting>
  <conditionalFormatting sqref="U72">
    <cfRule type="expression" dxfId="18" priority="8" stopIfTrue="1">
      <formula>$U$7=""</formula>
    </cfRule>
  </conditionalFormatting>
  <conditionalFormatting sqref="U8:V8">
    <cfRule type="expression" dxfId="17" priority="20" stopIfTrue="1">
      <formula>$U$8=""</formula>
    </cfRule>
  </conditionalFormatting>
  <conditionalFormatting sqref="U73:V73">
    <cfRule type="expression" dxfId="16" priority="4" stopIfTrue="1">
      <formula>$U$8=""</formula>
    </cfRule>
  </conditionalFormatting>
  <conditionalFormatting sqref="V16:AB17">
    <cfRule type="expression" dxfId="15" priority="27" stopIfTrue="1">
      <formula>$B$12=""</formula>
    </cfRule>
  </conditionalFormatting>
  <conditionalFormatting sqref="V20:AM21">
    <cfRule type="containsBlanks" dxfId="14" priority="16" stopIfTrue="1">
      <formula>LEN(TRIM(V20))=0</formula>
    </cfRule>
  </conditionalFormatting>
  <conditionalFormatting sqref="W25:AG26">
    <cfRule type="containsBlanks" dxfId="13" priority="13" stopIfTrue="1">
      <formula>LEN(TRIM(W25))=0</formula>
    </cfRule>
  </conditionalFormatting>
  <conditionalFormatting sqref="W23:AL24">
    <cfRule type="containsBlanks" dxfId="12" priority="50">
      <formula>LEN(TRIM(W23))=0</formula>
    </cfRule>
  </conditionalFormatting>
  <conditionalFormatting sqref="X7:Y7">
    <cfRule type="expression" dxfId="11" priority="22" stopIfTrue="1">
      <formula>$X$7=""</formula>
    </cfRule>
  </conditionalFormatting>
  <conditionalFormatting sqref="X8:Y8">
    <cfRule type="expression" dxfId="10" priority="19" stopIfTrue="1">
      <formula>$X$8=""</formula>
    </cfRule>
  </conditionalFormatting>
  <conditionalFormatting sqref="X72:Y72">
    <cfRule type="expression" dxfId="9" priority="6" stopIfTrue="1">
      <formula>$X$7=""</formula>
    </cfRule>
  </conditionalFormatting>
  <conditionalFormatting sqref="X73:Y73">
    <cfRule type="expression" dxfId="8" priority="3" stopIfTrue="1">
      <formula>$X$8=""</formula>
    </cfRule>
  </conditionalFormatting>
  <conditionalFormatting sqref="Y19:AB19">
    <cfRule type="containsBlanks" dxfId="7" priority="17" stopIfTrue="1">
      <formula>LEN(TRIM(Y19))=0</formula>
    </cfRule>
  </conditionalFormatting>
  <conditionalFormatting sqref="Y22:AI22">
    <cfRule type="expression" dxfId="6" priority="15" stopIfTrue="1">
      <formula>$Y$22="（　　　　）　　　　－"</formula>
    </cfRule>
  </conditionalFormatting>
  <conditionalFormatting sqref="Y36:AI36">
    <cfRule type="expression" dxfId="5" priority="9" stopIfTrue="1">
      <formula>$Y$36="（　　　　）　　　　－"</formula>
    </cfRule>
  </conditionalFormatting>
  <conditionalFormatting sqref="Y34:AM35">
    <cfRule type="containsBlanks" dxfId="4" priority="10" stopIfTrue="1">
      <formula>LEN(TRIM(Y34))=0</formula>
    </cfRule>
  </conditionalFormatting>
  <conditionalFormatting sqref="AC16:AG17">
    <cfRule type="expression" dxfId="3" priority="26" stopIfTrue="1">
      <formula>$AC$16="(      )"</formula>
    </cfRule>
  </conditionalFormatting>
  <conditionalFormatting sqref="AF158:AK158">
    <cfRule type="expression" dxfId="2" priority="28" stopIfTrue="1">
      <formula>OR(0=$AF$158,$AF$158&lt;1,$AF$158&gt;1)</formula>
    </cfRule>
  </conditionalFormatting>
  <conditionalFormatting sqref="AF159:AK159">
    <cfRule type="expression" dxfId="1" priority="29" stopIfTrue="1">
      <formula>OR(0&lt;$AF$159&lt;1,$AF$159&gt;1)</formula>
    </cfRule>
  </conditionalFormatting>
  <conditionalFormatting sqref="AI16:AL17">
    <cfRule type="containsBlanks" dxfId="0" priority="47" stopIfTrue="1">
      <formula>LEN(TRIM(AI16))=0</formula>
    </cfRule>
  </conditionalFormatting>
  <dataValidations xWindow="167" yWindow="499" count="72">
    <dataValidation type="whole" imeMode="off" operator="lessThanOrEqual" allowBlank="1" showInputMessage="1" showErrorMessage="1" promptTitle="原則、自動入力です。" prompt="　但し、会計参与など「法人役員」がいる場合は、個人の常勤役員数を入力してください。_x000a_　※個人の常勤役員数を入力すると、計算式を上書きします。" sqref="Z87:AF87" xr:uid="{00000000-0002-0000-0200-000000000000}">
      <formula1>P87</formula1>
    </dataValidation>
    <dataValidation type="whole" imeMode="off" allowBlank="1" showErrorMessage="1" sqref="P87:Y87" xr:uid="{00000000-0002-0000-0200-000001000000}">
      <formula1>1</formula1>
      <formula2>P86</formula2>
    </dataValidation>
    <dataValidation type="whole" imeMode="off" operator="equal" allowBlank="1" showInputMessage="1" showErrorMessage="1" prompt="自動入力になっています" sqref="Z88:AF89" xr:uid="{00000000-0002-0000-0200-000002000000}">
      <formula1>P88</formula1>
    </dataValidation>
    <dataValidation type="whole" imeMode="off" operator="equal" allowBlank="1" showInputMessage="1" showErrorMessage="1" prompt="自動計算になっています" sqref="P99:Y99" xr:uid="{00000000-0002-0000-0200-000003000000}">
      <formula1>P93+P94+P96+P98</formula1>
    </dataValidation>
    <dataValidation imeMode="disabled" allowBlank="1" showInputMessage="1" showErrorMessage="1" promptTitle="原則、自動計算です" prompt="◆調整が必要な場合_x000a_　「合計」欄が１００％でない場合、「薄紫色」になっています。_x000a_その場合は、構成割合の数値が大きな項目を増減して微調整してください。" sqref="AF132:AK157" xr:uid="{00000000-0002-0000-0200-000004000000}"/>
    <dataValidation allowBlank="1" showInputMessage="1" showErrorMessage="1" promptTitle="手入力になります。" prompt="◆貸金業法施行前に締結された契約で、利息制限法の上限金利を超過した貸付けに係る契約の件数を入力してください。_x000a_" sqref="K171:O171" xr:uid="{00000000-0002-0000-0200-000005000000}"/>
    <dataValidation allowBlank="1" showInputMessage="1" showErrorMessage="1" promptTitle="手入力になります。" prompt="◆事業報告書作成時点で貸付残高のある貸付契約に関して作成された公正証書の「件数」を入力してください。" sqref="K170:O170" xr:uid="{00000000-0002-0000-0200-000006000000}"/>
    <dataValidation imeMode="off" allowBlank="1" showInputMessage="1" showErrorMessage="1" promptTitle="手入力になります。" prompt="◆貸金業法施行前に締結された契約で、利息制限法の上限金利を超過した貸付けに係る契約に係る保証契約の件数を入力してください。" sqref="K174:O174" xr:uid="{00000000-0002-0000-0200-000007000000}"/>
    <dataValidation imeMode="disabled" allowBlank="1" showInputMessage="1" showErrorMessage="1" promptTitle="保証契約のうち公正証書を作成した件数（残高あり）" prompt="◆事業報告書作成時点で、貸付残高のある貸付け契約に係る保証契約に関して作成された公正証書の「件数」を入力してください。" sqref="K173:O173" xr:uid="{00000000-0002-0000-0200-000008000000}"/>
    <dataValidation imeMode="disabled" allowBlank="1" showInputMessage="1" showErrorMessage="1" promptTitle="特定公正証書を作成した件数を入力してください。" prompt="◆特定公正証書とは_x000a_　債務不履行時に「強制執行認諾約款」が付された公正証書を指します。_x000a_◆公正証書を作成したうち、「特定公正証書」の対象件数を入力してください。" sqref="R170:V170" xr:uid="{00000000-0002-0000-0200-000009000000}"/>
    <dataValidation imeMode="disabled" allowBlank="1" showInputMessage="1" showErrorMessage="1" promptTitle="保証に関して公正証書を作成したうち特定公正証書の件数を入力" prompt="◆特定公正証書とは_x000a_　債務不履行時に「強制執行認諾約款」が付された公正証書を指します。_x000a_◆保証契約に関して公正証書を作成したうち、「特定公正証書」の対象件数を入力してください。" sqref="R173:V173" xr:uid="{00000000-0002-0000-0200-00000A000000}"/>
    <dataValidation imeMode="disabled" allowBlank="1" showInputMessage="1" showErrorMessage="1" promptTitle="保証契約のうち利限法の上限金利を超過した特定公正証書の件数" prompt="◆貸金業法施行前に締結された契約で、利息制限法の上限金利を超過した貸付けに係る契約に係る保証契約について、特定公正証書を作成した件数を入力してください。" sqref="R174:V174" xr:uid="{00000000-0002-0000-0200-00000B000000}"/>
    <dataValidation imeMode="disabled" allowBlank="1" showInputMessage="1" showErrorMessage="1" promptTitle="公正証書に記載された「金額」の合計を入力してください。" prompt="◆事業報告書作成時点で貸付残高のある貸付契約に関して作成された公正証書について、契約書に記載された「金額」の合計を入力してください。" sqref="Y170:AD170" xr:uid="{00000000-0002-0000-0200-00000C000000}"/>
    <dataValidation allowBlank="1" showInputMessage="1" showErrorMessage="1" promptTitle="特定公正証書の契約書に記載された「金額」の合計を入力してください" prompt="◆事業報告書作成時点で貸付残高のある貸付契約に関して作成された特定公正証書について、契約書に記載された「金額」の合計を入力してください。" sqref="AG170:AL170" xr:uid="{00000000-0002-0000-0200-00000D000000}"/>
    <dataValidation allowBlank="1" showInputMessage="1" showErrorMessage="1" promptTitle="保証について作成した特定公正証書に記載された「金額」の合計" prompt="◆事業報告書作成時点で、貸付残高のある貸付契約に係る保証契約に関して作成された特定公正証書について、保証の対象となる「金額」の合計を入力してください。" sqref="AG173:AL173" xr:uid="{00000000-0002-0000-0200-00000E000000}"/>
    <dataValidation allowBlank="1" showInputMessage="1" showErrorMessage="1" promptTitle="保証契約のうち利限法の上限金利を超過した特定公正証書の金額" prompt="◆貸金業法施行前に締結された契約で、利息制限法の上限金利を超過した貸付けに係る契約に係る保証契約について、特定公正証書に記載された保証の対象となる「金額」の合計を入力してください。_x000a_★「金額」は、残高ではありません。" sqref="AG174:AL174" xr:uid="{00000000-0002-0000-0200-00000F000000}"/>
    <dataValidation allowBlank="1" showInputMessage="1" showErrorMessage="1" promptTitle="手入力してください。" prompt="◆貸金業法施行前に締結された契約で、利息制限法の上限金利を超過した貸付けに係る契約に係る保証契約の金額を入力してください。_x000a_★「金額」は、公正証書に記載された保証の対象となる金額の合計額です。残高ではありません。" sqref="Y174:AD174" xr:uid="{00000000-0002-0000-0200-000010000000}"/>
    <dataValidation imeMode="off" allowBlank="1" showInputMessage="1" showErrorMessage="1" promptTitle="特定公正証書の件数（利限法の金利を超過した保証契約）" prompt="◆貸金業法施行前に締結された契約で、利息制限法の上限金利を超過した貸付けに係る契約について、特定公正証書を作成した件数を入力してください。" sqref="R171:V171" xr:uid="{00000000-0002-0000-0200-000011000000}"/>
    <dataValidation imeMode="disabled" allowBlank="1" showInputMessage="1" showErrorMessage="1" promptTitle="保証に係る公正証書の金額の合計（残高あり）" prompt="◆事業報告書作成時点で、貸付残高のある貸付け契約に係る保証契約に関して作成された公正証書の「金額」合計を入力してください。_x000a_★「金額」は、公正証書に記載された保証の対象となる金額を指し、残高ではありません。" sqref="Y173:AD173" xr:uid="{00000000-0002-0000-0200-000012000000}"/>
    <dataValidation imeMode="disabled" allowBlank="1" showInputMessage="1" showErrorMessage="1" promptTitle="特定公正証書の金額（利限法の金利を超過した保証契約）" prompt="◆貸金業法施行前に締結された契約で、利息制限法の上限金利を超過した貸付けに係る契約について、特定公正証書に記載された金額の合計を入力してください。" sqref="AG171:AL171" xr:uid="{00000000-0002-0000-0200-000013000000}"/>
    <dataValidation imeMode="disabled" allowBlank="1" showInputMessage="1" showErrorMessage="1" promptTitle="公正証書の金額（利限法の金利を超過した保証契約）" prompt="◆貸金業法施行前に締結された契約で、利息制限法の上限金利を超過した貸付けに係る契約について、公正証書に記載された「金額」の合計を入力してください。_x000a_★「金額」は、残高ではありません。" sqref="Y171:AD171" xr:uid="{00000000-0002-0000-0200-000014000000}"/>
    <dataValidation imeMode="disabled" allowBlank="1" showInputMessage="1" showErrorMessage="1" prompt="自動計算になっています【入力不要】" sqref="F213:J214" xr:uid="{00000000-0002-0000-0200-000015000000}"/>
    <dataValidation imeMode="off" allowBlank="1" showInputMessage="1" showErrorMessage="1" promptTitle="手入力してください。" prompt="◆「延滞残高」を延滞期間に応じて入力してください。" sqref="L209:M209 P209:Q209 T209:U209 X209:Y209 L211:M211 P211:Q211 T211:U211 X211:Y211" xr:uid="{00000000-0002-0000-0200-000016000000}"/>
    <dataValidation imeMode="disabled" allowBlank="1" showInputMessage="1" showErrorMessage="1" promptTitle="手入力してください。" prompt="◆延滞残高のうち、「未収利息」が生じている貸付けの残高を、期間別に分けて集計する。_x000a__x000a_★「残高」の合計であって、「未収利息」の合計ではない。" sqref="X212:Y212 T212:U212 P212:Q212 P210:Q210 L210:M210 L212:M212 T210:U210 X210:Y210" xr:uid="{00000000-0002-0000-0200-000017000000}"/>
    <dataValidation imeMode="disabled" allowBlank="1" showInputMessage="1" showErrorMessage="1" promptTitle="手入力してください。" prompt="◆当期貸倒損失額のうち、「未収利息」が生じている貸付けの残高を、期間別に分けて集計する。_x000a__x000a_★「残高」の合計であって、「未収利息」の合計ではない。_x000a__x000a_★「初期値」は、「0」になっています。" sqref="AG212:AH212" xr:uid="{00000000-0002-0000-0200-000018000000}"/>
    <dataValidation imeMode="disabled" allowBlank="1" showInputMessage="1" showErrorMessage="1" promptTitle="当期の貸倒損失額を手入力してください。" prompt="◆当期貸倒損失額を手入力してください。_x000a__x000a_★「初期値」は、「0」になっています。" sqref="AG211:AH211 AG209:AH209" xr:uid="{00000000-0002-0000-0200-000019000000}"/>
    <dataValidation allowBlank="1" showInputMessage="1" showErrorMessage="1" promptTitle="当期の貸倒引当金額を手入力してください。" prompt="◆当期の貸倒引当金額を手入力してください。_x000a_　　消費者向けの分と_x000a_　　事業者向けの分を_x000a_　　分けて入力してください。_x000a__x000a_★「初期値」は、「0」になっています。" sqref="AK211:AL211 AK209:AL209" xr:uid="{00000000-0002-0000-0200-00001A000000}"/>
    <dataValidation imeMode="disabled" allowBlank="1" showInputMessage="1" showErrorMessage="1" promptTitle="自動入力になっていますので、入力不要です。" prompt="◆この欄は、自動的に集計されますので、入力はしないでください。" sqref="AG213:AH214 AK213:AL214" xr:uid="{00000000-0002-0000-0200-00001B000000}"/>
    <dataValidation imeMode="hiragana" allowBlank="1" showInputMessage="1" showErrorMessage="1" promptTitle="自動計算になっています" prompt="【入力不要】" sqref="AB209:AD214" xr:uid="{00000000-0002-0000-0200-00001C000000}"/>
    <dataValidation type="list" imeMode="hiragana" allowBlank="1" showErrorMessage="1" sqref="B225:AM227" xr:uid="{00000000-0002-0000-0200-00001D000000}">
      <formula1>"日本貸金業協会,日本貸金業協会　貸金業相談・紛争解決センター"</formula1>
    </dataValidation>
    <dataValidation allowBlank="1" showInputMessage="1" showErrorMessage="1" promptTitle="入力欄ではありません。" prompt="この欄は、入力対象外ですので、集計されません。" sqref="Q185:AM185 AF172:AL172 J172:AD172 AF169:AL169 J169:AD169" xr:uid="{00000000-0002-0000-0200-00001E000000}"/>
    <dataValidation imeMode="disabled" allowBlank="1" showInputMessage="1" showErrorMessage="1" promptTitle="手入力をして下さい" prompt="◆個人の場合_x000a_　「０」又は「－」を記載_x000a_◆法人の場合_x000a_　　貸借対照表の「資本金」欄に記載された数値を入力_x000a_　　商業登記簿に登記してある資本金と同額_x000a_★外国法人の場合_x000a_　　記載方法について、登録行政庁の指導に従って下さい。" sqref="Q194:AA194" xr:uid="{00000000-0002-0000-0200-00001F000000}"/>
    <dataValidation imeMode="disabled" allowBlank="1" showInputMessage="1" showErrorMessage="1" promptTitle="手入力をして下さい" prompt="◆個人業者の場合_x000a_　　純資産の額と一致します。（財産調書参照）_x000a__x000a_◆法人の場合_x000a_　　純資産と同じではありません。_x000a_　　以下の計算方法で算出してください。_x000a_　　資産合計額－負債合計額－配当金_x000a_　　－役員賞与金予定額＋引当金の合計額" sqref="Q193:AA193" xr:uid="{00000000-0002-0000-0200-000020000000}"/>
    <dataValidation imeMode="disabled" allowBlank="1" showInputMessage="1" showErrorMessage="1" promptTitle="手形割引は、手形担保欄には含めないでください。" prompt="★手形割引は、「無担保」欄に計上してください。" sqref="N134:Y135" xr:uid="{00000000-0002-0000-0200-000021000000}"/>
    <dataValidation imeMode="disabled" allowBlank="1" showInputMessage="1" showErrorMessage="1" promptTitle="この欄は、財団抵当などが対象となります。" prompt="★「財団抵当」などを設定している場合は、本欄に計上してください。" sqref="N148:Y149" xr:uid="{00000000-0002-0000-0200-000022000000}"/>
    <dataValidation imeMode="disabled" allowBlank="1" showInputMessage="1" showErrorMessage="1" promptTitle="「商品」欄には、次の担保などが対象となります。" prompt="◆対象_x000a_　・流動資産_x000a_　・在庫など" sqref="N144:Y145" xr:uid="{00000000-0002-0000-0200-000023000000}"/>
    <dataValidation imeMode="disabled" allowBlank="1" showInputMessage="1" showErrorMessage="1" promptTitle="「その他」欄には、次の対象を計上してください。" prompt="◆対象_x000a_　・自動車担保_x000a_　・動産担保など" sqref="N150:Y151" xr:uid="{00000000-0002-0000-0200-000024000000}"/>
    <dataValidation imeMode="off" operator="lessThanOrEqual" allowBlank="1" showInputMessage="1" showErrorMessage="1" promptTitle="社債・ＣＰで資金調達した資金の残高を記載してください" prompt="◆本欄は、「その他」の内訳ですので、「その他」に記載された数値より大きくなることはありませんので、注意してください。" sqref="Q191:AA191" xr:uid="{00000000-0002-0000-0200-000025000000}"/>
    <dataValidation imeMode="off" allowBlank="1" showInputMessage="1" showErrorMessage="1" promptTitle="社債・ＣＰで資金調達した場合の平均調達金利を記載してください。" prompt="◆本欄は、「その他」の内訳ですので、「その他」に記載された数値より大きくなることはありませんので、注意してください。" sqref="AE191:AK191" xr:uid="{00000000-0002-0000-0200-000026000000}"/>
    <dataValidation imeMode="disabled" allowBlank="1" showInputMessage="1" showErrorMessage="1" promptTitle="手入力してください。" prompt="◆当期貸倒損失額のうち、「未収利息」が生じている貸付けの残高を、期間別に分けて集計する。_x000a__x000a_★「残高」の合計であって、「未収利息」の合計ではない。_x000a_★「初期値」は、「0」になっています。" sqref="AG210:AH210" xr:uid="{00000000-0002-0000-0200-000027000000}"/>
    <dataValidation imeMode="disabled" allowBlank="1" showInputMessage="1" showErrorMessage="1" promptTitle="手入力してください。" prompt="◆延滞残高のうち、「未収利息」が生じている貸付けの残高を、期間別に分けて集計する。_x000a__x000a_★「残高」の合計であって、「未収利息」の合計ではない。_x000a__x000a_★「初期値」は、「0」になっています。" sqref="AK210:AL210 AK212:AL212" xr:uid="{00000000-0002-0000-0200-000028000000}"/>
    <dataValidation allowBlank="1" showInputMessage="1" showErrorMessage="1" promptTitle="自動計算になっています" prompt="内訳項目は、集計の対象になりません。" sqref="N152:Y153" xr:uid="{00000000-0002-0000-0200-000029000000}"/>
    <dataValidation allowBlank="1" showInputMessage="1" showErrorMessage="1" promptTitle="自動計算になっています" prompt="★物的担保の「計」と「保証」・「無担保」の数値が合計されます。_x000a__x000a_" sqref="N158:Y159" xr:uid="{00000000-0002-0000-0200-00002A000000}"/>
    <dataValidation allowBlank="1" showInputMessage="1" showErrorMessage="1" promptTitle="無担保の貸付けの残高を計上してください。" prompt="◆注意_x000a_　手形割引は、物的担保ではないので、無担保に計上してください。" sqref="N156:Y157" xr:uid="{00000000-0002-0000-0200-00002B000000}"/>
    <dataValidation allowBlank="1" sqref="AH16" xr:uid="{00000000-0002-0000-0200-00002C000000}"/>
    <dataValidation imeMode="hiragana" allowBlank="1" promptTitle="登録行政庁（知事登録）名をプルダウンから選択してください。" prompt="登録行政庁（知事登録））名をプルダウンから選択してください。_x000a__x000a_★財務局登録の場合は、知事名を削除してください。_x000a_　「殿」も自動的に消えます。" sqref="AM17 AH17" xr:uid="{00000000-0002-0000-0200-00002D000000}"/>
    <dataValidation type="textLength" imeMode="hiragana" allowBlank="1" showInputMessage="1" showErrorMessage="1" sqref="AI16:AL17" xr:uid="{00000000-0002-0000-0200-00002E000000}">
      <formula1>4</formula1>
      <formula2>5</formula2>
    </dataValidation>
    <dataValidation imeMode="off" allowBlank="1" showInputMessage="1" showErrorMessage="1" sqref="Y19:AB19 Y22 Y36" xr:uid="{00000000-0002-0000-0200-00002F000000}"/>
    <dataValidation imeMode="off" allowBlank="1" showErrorMessage="1" sqref="P89:Y89" xr:uid="{00000000-0002-0000-0200-000030000000}"/>
    <dataValidation type="whole" imeMode="off" operator="greaterThanOrEqual" showErrorMessage="1" sqref="P88:Y88" xr:uid="{00000000-0002-0000-0200-000031000000}">
      <formula1>0</formula1>
    </dataValidation>
    <dataValidation imeMode="off" allowBlank="1" showInputMessage="1" showErrorMessage="1" promptTitle="電話番号を入力してください" prompt="・連絡担当者の電話番号を記載してください。_x000a_・事業報告書の記載内容について、問合せ・確認ができるよう_x000a_　連絡が必ず取れる電話番号を記載してください。_x000a_※携帯電話番号でも可" sqref="AJ36:AL37 Z37:AI37" xr:uid="{00000000-0002-0000-0200-000032000000}"/>
    <dataValidation imeMode="off" allowBlank="1" showInputMessage="1" showErrorMessage="1" promptTitle="原則、自動入力です" prompt="　但し、会計参与など「法人役員」がいる場合は、個人の役員数を入力してください。_x000a_　※個人の役員数を入力すると、計算式を上書きします。" sqref="Z86:AF86" xr:uid="{00000000-0002-0000-0200-000033000000}"/>
    <dataValidation type="whole" imeMode="off" operator="greaterThanOrEqual" allowBlank="1" showErrorMessage="1" sqref="P86:Y86" xr:uid="{00000000-0002-0000-0200-000034000000}">
      <formula1>1</formula1>
    </dataValidation>
    <dataValidation type="whole" imeMode="off" operator="greaterThan" showInputMessage="1" showErrorMessage="1" promptTitle="必ず入力してください。" prompt="◆既定値は、店舗数を 「1」 にしてあります。_x000a_　必要に応じて、店舗数を入力してください。_x000a__x000a_★本店のみの場合でも、必ず「1」と記載してください。" sqref="P93:Y93" xr:uid="{00000000-0002-0000-0200-000035000000}">
      <formula1>0</formula1>
    </dataValidation>
    <dataValidation imeMode="off" allowBlank="1" showInputMessage="1" showErrorMessage="1" promptTitle="店舗数を入力してください" prompt="既定値は「0」になっています。_x000a_必要に応じて店舗数を入力してください。" sqref="P94:Y95" xr:uid="{00000000-0002-0000-0200-000036000000}"/>
    <dataValidation imeMode="off" allowBlank="1" showInputMessage="1" showErrorMessage="1" promptTitle="店舗数を入力してください。" prompt="既定値は「0」になっています。_x000a_必要に応じて店舗数を入力してください。" sqref="P100:Y100 P96:Y98" xr:uid="{00000000-0002-0000-0200-000037000000}"/>
    <dataValidation imeMode="hiragana" allowBlank="1" showInputMessage="1" showErrorMessage="1" promptTitle="関係内容を記載してください" prompt="★関係内容は、「親会社」「関連会社」「子会社」など記載上の注意４の状況等を記載する。_x000a__x000a_◆「関係会社の定義」については、表題の「３　関係会社の状況」にカーソルを移動すると「財務諸表等の用語、様式及び作成方法に関する規則」の内容が表示されます。" sqref="AH111:AM120" xr:uid="{00000000-0002-0000-0200-000038000000}"/>
    <dataValidation imeMode="off" allowBlank="1" showInputMessage="1" showErrorMessage="1" promptTitle="数値（小数点第2位まで記載）を入力してください。" prompt="★入力例(小数点第3位切捨て）_x000a_　50.25％の場合、「50.25」と入力してください。_x000a__x000a_◆所有割合があり、被所有割合がないとき_x000a_　　　所有割合　　　被所有割合_x000a_　例：　50.00　　　　　　－（マイナスを記載）_x000a__x000a_◆所有割合がなく、被所有割合があるとき_x000a_　　　所有割合　　　　　　　被所有割合_x000a_　例：　－（マイナスを記載）　　50.00　　　　　　" sqref="X111:AG120" xr:uid="{00000000-0002-0000-0200-000039000000}"/>
    <dataValidation imeMode="hiragana" allowBlank="1" showInputMessage="1" showErrorMessage="1" sqref="B111:G120 Y34:AM35 W23:AL24 V20" xr:uid="{00000000-0002-0000-0200-00003A000000}"/>
    <dataValidation imeMode="hiragana" allowBlank="1" showInputMessage="1" showErrorMessage="1" promptTitle="記載上の注意３に従って記載してください。" prompt="◆国内の会社_x000a_　市区町村名（行政区）まで記載してください。（番地不要）_x000a__x000a_◆海外の会社の場合_x000a_　都市名まで記載してください。" sqref="H111:L120" xr:uid="{00000000-0002-0000-0200-00003B000000}"/>
    <dataValidation allowBlank="1" showInputMessage="1" showErrorMessage="1" promptTitle="自動入力になっています" prompt="◆役員のうち、「個人役員数」が入力されると、法人の役員数が自動的に入ります。_x000a_　会計参与などの法人役員がいないことが多いので、通常は「０」と表記されます。" sqref="AG86:AM87" xr:uid="{00000000-0002-0000-0200-00003C000000}"/>
    <dataValidation imeMode="disabled" allowBlank="1" showInputMessage="1" showErrorMessage="1" promptTitle="固定値です。" prompt="◆調整が必要な場合_x000a__x000a_※確認のため、自動計算にしたい方は、_x000a_　シート保護を解除し、合計関数を設定_x000a_　して下さい。" sqref="AF158:AK158" xr:uid="{00000000-0002-0000-0200-00003D000000}"/>
    <dataValidation imeMode="disabled" allowBlank="1" showInputMessage="1" showErrorMessage="1" promptTitle="固定値です" prompt="◆合計は、１００％の固定値です。_x000a__x000a_※確認のため、自動計算にしたい方は、_x000a_　シート保護を解除し、合計関数を設定_x000a_　して下さい。" sqref="AF159:AK159" xr:uid="{00000000-0002-0000-0200-00003E000000}"/>
    <dataValidation imeMode="disabled" allowBlank="1" showInputMessage="1" showErrorMessage="1" prompt="償却前の残高を入力してください" sqref="F208:J212" xr:uid="{00000000-0002-0000-0200-00003F000000}"/>
    <dataValidation imeMode="hiragana" allowBlank="1" showErrorMessage="1" sqref="R111:W120" xr:uid="{00000000-0002-0000-0200-000040000000}"/>
    <dataValidation type="list" imeMode="hiragana" allowBlank="1" showInputMessage="1" showErrorMessage="1" sqref="B12:L12" xr:uid="{00000000-0002-0000-0200-000041000000}">
      <formula1>$DA$1:$DA$71</formula1>
    </dataValidation>
    <dataValidation type="list" allowBlank="1" showErrorMessage="1" sqref="AC16:AG17" xr:uid="{00000000-0002-0000-0200-000042000000}">
      <formula1>$CU$1:$CU$20</formula1>
    </dataValidation>
    <dataValidation type="list" imeMode="hiragana" allowBlank="1" showInputMessage="1" sqref="V16:AB17" xr:uid="{00000000-0002-0000-0200-000043000000}">
      <formula1>$DA$1:$DA$71</formula1>
    </dataValidation>
    <dataValidation allowBlank="1" showInputMessage="1" showErrorMessage="1" prompt="自動計算になっています" sqref="Q192:AA192 AE192:AK192 P90:AF91" xr:uid="{00000000-0002-0000-0200-000044000000}"/>
    <dataValidation allowBlank="1" showInputMessage="1" showErrorMessage="1" prompt="自動入力になっています" sqref="AG91:AM91" xr:uid="{00000000-0002-0000-0200-000045000000}"/>
    <dataValidation allowBlank="1" showInputMessage="1" showErrorMessage="1" prompt="入力不要です" sqref="AE193:AM194" xr:uid="{00000000-0002-0000-0200-000046000000}"/>
    <dataValidation imeMode="hiragana" allowBlank="1" showInputMessage="1" showErrorMessage="1" promptTitle="法定代理人がある場合記載してください。" prompt="代表者が「未成年者」である場合は、法定代理人の氏名を記載してください。" sqref="X28:AI29" xr:uid="{00000000-0002-0000-0200-000047000000}"/>
  </dataValidations>
  <printOptions horizontalCentered="1"/>
  <pageMargins left="0.59055118110236227" right="0.51181102362204722" top="0.6692913385826772" bottom="0.74803149606299213" header="0.39370078740157483" footer="0.39370078740157483"/>
  <pageSetup paperSize="9" scale="97" orientation="portrait" r:id="rId1"/>
  <headerFooter alignWithMargins="0">
    <oddFooter>&amp;L&amp;"ＭＳ Ｐゴシック,標準"〔&amp;KFF000020201223&amp;K01+000－事業報告書（百万）〕&amp;R&amp;"ＭＳ Ｐゴシック,標準"&amp;9〔&amp;P／&amp;N〕</oddFooter>
  </headerFooter>
  <rowBreaks count="9" manualBreakCount="9">
    <brk id="40" max="40" man="1"/>
    <brk id="68" max="40" man="1"/>
    <brk id="106" max="40" man="1"/>
    <brk id="127" max="40" man="1"/>
    <brk id="164" max="40" man="1"/>
    <brk id="181" max="40" man="1"/>
    <brk id="203" max="40" man="1"/>
    <brk id="222" max="40" man="1"/>
    <brk id="260" max="40" man="1"/>
  </rowBreaks>
  <ignoredErrors>
    <ignoredError sqref="Z87" unlockedFormula="1"/>
    <ignoredError sqref="Q192" formulaRange="1"/>
    <ignoredError sqref="AF155 AF149 AF147 AF145 AF143 AF141 AF139 AF137 AF135 AF13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G57"/>
  <sheetViews>
    <sheetView showGridLines="0" workbookViewId="0">
      <selection activeCell="AB2" sqref="AB2:AF2"/>
    </sheetView>
  </sheetViews>
  <sheetFormatPr defaultColWidth="9.140625" defaultRowHeight="13.5" x14ac:dyDescent="0.15"/>
  <cols>
    <col min="1" max="59" width="3.28515625" style="87" customWidth="1"/>
    <col min="60" max="16384" width="9.140625" style="87"/>
  </cols>
  <sheetData>
    <row r="2" spans="2:32" ht="17.25" x14ac:dyDescent="0.15">
      <c r="B2" s="86" t="s">
        <v>306</v>
      </c>
      <c r="C2" s="86"/>
      <c r="D2" s="86"/>
      <c r="E2" s="86"/>
      <c r="F2" s="86"/>
      <c r="G2" s="86"/>
      <c r="H2" s="86"/>
      <c r="I2" s="86"/>
      <c r="J2" s="86"/>
      <c r="K2" s="86"/>
      <c r="L2" s="86"/>
      <c r="M2" s="86"/>
      <c r="N2" s="86"/>
      <c r="O2" s="86"/>
      <c r="AB2" s="520" t="s">
        <v>307</v>
      </c>
      <c r="AC2" s="520"/>
      <c r="AD2" s="520"/>
      <c r="AE2" s="520"/>
      <c r="AF2" s="520"/>
    </row>
    <row r="3" spans="2:32" ht="13.5" customHeight="1" x14ac:dyDescent="0.15"/>
    <row r="4" spans="2:32" x14ac:dyDescent="0.15">
      <c r="B4" s="89"/>
      <c r="C4" s="90"/>
      <c r="D4" s="90"/>
      <c r="E4" s="90"/>
      <c r="F4" s="90"/>
      <c r="G4" s="90"/>
      <c r="H4" s="90"/>
      <c r="I4" s="90"/>
      <c r="J4" s="90"/>
      <c r="K4" s="90"/>
      <c r="L4" s="90"/>
      <c r="M4" s="90"/>
      <c r="N4" s="90"/>
      <c r="O4" s="90"/>
      <c r="P4" s="90"/>
      <c r="Q4" s="90"/>
      <c r="R4" s="90"/>
      <c r="S4" s="90"/>
      <c r="T4" s="90"/>
      <c r="U4" s="90"/>
      <c r="V4" s="90"/>
      <c r="W4" s="90"/>
      <c r="X4" s="90"/>
      <c r="Y4" s="90"/>
      <c r="Z4" s="91"/>
    </row>
    <row r="5" spans="2:32" x14ac:dyDescent="0.15">
      <c r="B5" s="92"/>
      <c r="C5" s="93"/>
      <c r="D5" s="93"/>
      <c r="E5" s="93"/>
      <c r="F5" s="93"/>
      <c r="G5" s="93"/>
      <c r="H5" s="93"/>
      <c r="I5" s="93"/>
      <c r="J5" s="93"/>
      <c r="K5" s="93"/>
      <c r="L5" s="93"/>
      <c r="M5" s="93"/>
      <c r="N5" s="478" t="s">
        <v>308</v>
      </c>
      <c r="O5" s="479"/>
      <c r="P5" s="479"/>
      <c r="Q5" s="480"/>
      <c r="R5" s="93"/>
      <c r="S5" s="93"/>
      <c r="T5" s="93"/>
      <c r="U5" s="93"/>
      <c r="V5" s="478" t="s">
        <v>309</v>
      </c>
      <c r="W5" s="479"/>
      <c r="X5" s="479"/>
      <c r="Y5" s="480"/>
      <c r="Z5" s="94"/>
    </row>
    <row r="6" spans="2:32" x14ac:dyDescent="0.15">
      <c r="B6" s="92"/>
      <c r="C6" s="95" t="s">
        <v>310</v>
      </c>
      <c r="D6" s="93"/>
      <c r="E6" s="93"/>
      <c r="F6" s="93"/>
      <c r="G6" s="93"/>
      <c r="H6" s="93"/>
      <c r="I6" s="93"/>
      <c r="J6" s="93"/>
      <c r="K6" s="93"/>
      <c r="L6" s="93"/>
      <c r="M6" s="96"/>
      <c r="N6" s="481"/>
      <c r="O6" s="482"/>
      <c r="P6" s="482"/>
      <c r="Q6" s="483"/>
      <c r="R6" s="93"/>
      <c r="S6" s="93"/>
      <c r="T6" s="93"/>
      <c r="U6" s="93"/>
      <c r="V6" s="481"/>
      <c r="W6" s="482"/>
      <c r="X6" s="482"/>
      <c r="Y6" s="483"/>
      <c r="Z6" s="94"/>
    </row>
    <row r="7" spans="2:32" x14ac:dyDescent="0.15">
      <c r="B7" s="92"/>
      <c r="C7" s="93"/>
      <c r="D7" s="93"/>
      <c r="E7" s="93"/>
      <c r="F7" s="93"/>
      <c r="G7" s="93"/>
      <c r="H7" s="93"/>
      <c r="I7" s="93"/>
      <c r="J7" s="93"/>
      <c r="K7" s="93"/>
      <c r="L7" s="93"/>
      <c r="M7" s="93"/>
      <c r="N7" s="93"/>
      <c r="O7" s="93"/>
      <c r="P7" s="97"/>
      <c r="Q7" s="93"/>
      <c r="R7" s="93"/>
      <c r="S7" s="93"/>
      <c r="T7" s="93"/>
      <c r="U7" s="93"/>
      <c r="V7" s="93"/>
      <c r="W7" s="96"/>
      <c r="X7" s="93"/>
      <c r="Y7" s="93"/>
      <c r="Z7" s="94"/>
    </row>
    <row r="8" spans="2:32" x14ac:dyDescent="0.15">
      <c r="B8" s="92"/>
      <c r="C8" s="93"/>
      <c r="D8" s="93"/>
      <c r="E8" s="93"/>
      <c r="F8" s="93"/>
      <c r="G8" s="93"/>
      <c r="H8" s="93"/>
      <c r="I8" s="93"/>
      <c r="J8" s="93"/>
      <c r="K8" s="93"/>
      <c r="L8" s="93"/>
      <c r="M8" s="93"/>
      <c r="N8" s="93"/>
      <c r="O8" s="93"/>
      <c r="P8" s="98"/>
      <c r="Q8" s="99" t="s">
        <v>311</v>
      </c>
      <c r="R8" s="100"/>
      <c r="S8" s="100"/>
      <c r="T8" s="100"/>
      <c r="U8" s="100"/>
      <c r="V8" s="99" t="s">
        <v>312</v>
      </c>
      <c r="W8" s="101"/>
      <c r="X8" s="93"/>
      <c r="Y8" s="93"/>
      <c r="Z8" s="94"/>
    </row>
    <row r="9" spans="2:32" ht="14.25" thickBot="1" x14ac:dyDescent="0.2">
      <c r="B9" s="92"/>
      <c r="C9" s="93"/>
      <c r="D9" s="93"/>
      <c r="E9" s="93"/>
      <c r="F9" s="93"/>
      <c r="G9" s="93"/>
      <c r="H9" s="93"/>
      <c r="I9" s="93"/>
      <c r="J9" s="93"/>
      <c r="K9" s="93"/>
      <c r="L9" s="93"/>
      <c r="M9" s="93"/>
      <c r="N9" s="93"/>
      <c r="O9" s="93"/>
      <c r="P9" s="93"/>
      <c r="Q9" s="93"/>
      <c r="R9" s="93"/>
      <c r="S9" s="96"/>
      <c r="T9" s="93"/>
      <c r="U9" s="93"/>
      <c r="V9" s="93"/>
      <c r="W9" s="93"/>
      <c r="X9" s="93"/>
      <c r="Y9" s="93"/>
      <c r="Z9" s="94"/>
    </row>
    <row r="10" spans="2:32" x14ac:dyDescent="0.15">
      <c r="B10" s="92"/>
      <c r="C10" s="93"/>
      <c r="D10" s="93"/>
      <c r="E10" s="93"/>
      <c r="F10" s="93"/>
      <c r="G10" s="93"/>
      <c r="H10" s="93"/>
      <c r="I10" s="93"/>
      <c r="J10" s="93"/>
      <c r="K10" s="93"/>
      <c r="L10" s="93"/>
      <c r="M10" s="93"/>
      <c r="N10" s="93"/>
      <c r="O10" s="93"/>
      <c r="P10" s="93"/>
      <c r="Q10" s="102"/>
      <c r="R10" s="103"/>
      <c r="S10" s="104"/>
      <c r="T10" s="103"/>
      <c r="U10" s="103"/>
      <c r="V10" s="103"/>
      <c r="W10" s="103"/>
      <c r="X10" s="103"/>
      <c r="Y10" s="103"/>
      <c r="Z10" s="105"/>
      <c r="AA10" s="106"/>
      <c r="AB10" s="106"/>
      <c r="AC10" s="106"/>
      <c r="AD10" s="106"/>
      <c r="AE10" s="106"/>
      <c r="AF10" s="107"/>
    </row>
    <row r="11" spans="2:32" x14ac:dyDescent="0.15">
      <c r="B11" s="92"/>
      <c r="C11" s="93"/>
      <c r="D11" s="93"/>
      <c r="E11" s="93"/>
      <c r="F11" s="93"/>
      <c r="G11" s="93"/>
      <c r="H11" s="93"/>
      <c r="I11" s="93"/>
      <c r="J11" s="93"/>
      <c r="K11" s="93"/>
      <c r="L11" s="93"/>
      <c r="M11" s="93"/>
      <c r="N11" s="93"/>
      <c r="O11" s="93"/>
      <c r="P11" s="93"/>
      <c r="Q11" s="108"/>
      <c r="R11" s="493" t="s">
        <v>308</v>
      </c>
      <c r="S11" s="494"/>
      <c r="T11" s="494"/>
      <c r="U11" s="495"/>
      <c r="V11" s="109"/>
      <c r="W11" s="109"/>
      <c r="X11" s="109"/>
      <c r="Y11" s="109"/>
      <c r="Z11" s="110"/>
      <c r="AA11" s="111"/>
      <c r="AB11" s="499" t="s">
        <v>309</v>
      </c>
      <c r="AC11" s="500"/>
      <c r="AD11" s="500"/>
      <c r="AE11" s="501"/>
      <c r="AF11" s="112"/>
    </row>
    <row r="12" spans="2:32" x14ac:dyDescent="0.15">
      <c r="B12" s="92"/>
      <c r="C12" s="93"/>
      <c r="D12" s="93"/>
      <c r="E12" s="93"/>
      <c r="F12" s="93"/>
      <c r="G12" s="93"/>
      <c r="H12" s="93"/>
      <c r="I12" s="93"/>
      <c r="J12" s="93"/>
      <c r="K12" s="93"/>
      <c r="L12" s="93"/>
      <c r="M12" s="93"/>
      <c r="N12" s="93"/>
      <c r="O12" s="93"/>
      <c r="P12" s="93"/>
      <c r="Q12" s="108"/>
      <c r="R12" s="496"/>
      <c r="S12" s="497"/>
      <c r="T12" s="497"/>
      <c r="U12" s="498"/>
      <c r="V12" s="109"/>
      <c r="W12" s="109"/>
      <c r="X12" s="109"/>
      <c r="Y12" s="109"/>
      <c r="Z12" s="110"/>
      <c r="AA12" s="111"/>
      <c r="AB12" s="502"/>
      <c r="AC12" s="503"/>
      <c r="AD12" s="503"/>
      <c r="AE12" s="504"/>
      <c r="AF12" s="112"/>
    </row>
    <row r="13" spans="2:32" x14ac:dyDescent="0.15">
      <c r="B13" s="92"/>
      <c r="C13" s="93"/>
      <c r="D13" s="93"/>
      <c r="E13" s="93"/>
      <c r="F13" s="93"/>
      <c r="G13" s="93"/>
      <c r="H13" s="93"/>
      <c r="I13" s="93"/>
      <c r="J13" s="93"/>
      <c r="K13" s="93"/>
      <c r="L13" s="93"/>
      <c r="M13" s="93"/>
      <c r="N13" s="93"/>
      <c r="O13" s="93"/>
      <c r="P13" s="93"/>
      <c r="Q13" s="108"/>
      <c r="R13" s="109"/>
      <c r="S13" s="113"/>
      <c r="T13" s="114"/>
      <c r="U13" s="109"/>
      <c r="V13" s="109"/>
      <c r="W13" s="109"/>
      <c r="X13" s="109"/>
      <c r="Y13" s="109"/>
      <c r="Z13" s="110"/>
      <c r="AA13" s="111"/>
      <c r="AB13" s="115"/>
      <c r="AC13" s="116"/>
      <c r="AD13" s="111"/>
      <c r="AE13" s="111"/>
      <c r="AF13" s="112"/>
    </row>
    <row r="14" spans="2:32" x14ac:dyDescent="0.15">
      <c r="B14" s="92"/>
      <c r="C14" s="93"/>
      <c r="D14" s="93"/>
      <c r="E14" s="93"/>
      <c r="F14" s="93"/>
      <c r="G14" s="93"/>
      <c r="H14" s="93"/>
      <c r="I14" s="93"/>
      <c r="J14" s="93"/>
      <c r="K14" s="93"/>
      <c r="L14" s="93"/>
      <c r="M14" s="100"/>
      <c r="N14" s="100"/>
      <c r="O14" s="100"/>
      <c r="P14" s="100"/>
      <c r="Q14" s="117"/>
      <c r="R14" s="118"/>
      <c r="S14" s="119"/>
      <c r="T14" s="120"/>
      <c r="U14" s="121" t="s">
        <v>311</v>
      </c>
      <c r="V14" s="118"/>
      <c r="W14" s="118"/>
      <c r="X14" s="118"/>
      <c r="Y14" s="118"/>
      <c r="Z14" s="122"/>
      <c r="AA14" s="123"/>
      <c r="AB14" s="124" t="s">
        <v>312</v>
      </c>
      <c r="AC14" s="125"/>
      <c r="AD14" s="111"/>
      <c r="AE14" s="111"/>
      <c r="AF14" s="112"/>
    </row>
    <row r="15" spans="2:32" x14ac:dyDescent="0.15">
      <c r="B15" s="92"/>
      <c r="C15" s="93"/>
      <c r="D15" s="93"/>
      <c r="E15" s="126"/>
      <c r="F15" s="127"/>
      <c r="G15" s="127"/>
      <c r="H15" s="127"/>
      <c r="I15" s="127"/>
      <c r="J15" s="128"/>
      <c r="K15" s="126"/>
      <c r="L15" s="127"/>
      <c r="M15" s="128"/>
      <c r="N15" s="93"/>
      <c r="O15" s="93"/>
      <c r="P15" s="93"/>
      <c r="Q15" s="108"/>
      <c r="R15" s="109"/>
      <c r="S15" s="109"/>
      <c r="T15" s="109"/>
      <c r="U15" s="109"/>
      <c r="V15" s="109"/>
      <c r="W15" s="113"/>
      <c r="X15" s="109"/>
      <c r="Y15" s="109"/>
      <c r="Z15" s="110"/>
      <c r="AA15" s="111"/>
      <c r="AB15" s="111"/>
      <c r="AC15" s="111"/>
      <c r="AD15" s="111"/>
      <c r="AE15" s="111"/>
      <c r="AF15" s="112"/>
    </row>
    <row r="16" spans="2:32" ht="14.25" thickBot="1" x14ac:dyDescent="0.2">
      <c r="B16" s="92"/>
      <c r="C16" s="93"/>
      <c r="D16" s="93"/>
      <c r="E16" s="97"/>
      <c r="F16" s="93"/>
      <c r="G16" s="93"/>
      <c r="H16" s="93"/>
      <c r="I16" s="93"/>
      <c r="J16" s="96"/>
      <c r="K16" s="98"/>
      <c r="L16" s="100"/>
      <c r="M16" s="96"/>
      <c r="N16" s="93"/>
      <c r="O16" s="93"/>
      <c r="P16" s="93"/>
      <c r="Q16" s="108"/>
      <c r="R16" s="109"/>
      <c r="S16" s="109"/>
      <c r="T16" s="109"/>
      <c r="U16" s="109"/>
      <c r="V16" s="109"/>
      <c r="W16" s="113"/>
      <c r="X16" s="109"/>
      <c r="Y16" s="109"/>
      <c r="Z16" s="110"/>
      <c r="AA16" s="111"/>
      <c r="AB16" s="111"/>
      <c r="AC16" s="111"/>
      <c r="AD16" s="111"/>
      <c r="AE16" s="111"/>
      <c r="AF16" s="112"/>
    </row>
    <row r="17" spans="2:32" ht="14.25" thickTop="1" x14ac:dyDescent="0.15">
      <c r="B17" s="92"/>
      <c r="C17" s="478" t="s">
        <v>313</v>
      </c>
      <c r="D17" s="479"/>
      <c r="E17" s="479"/>
      <c r="F17" s="480"/>
      <c r="G17" s="93"/>
      <c r="H17" s="93"/>
      <c r="I17" s="478" t="s">
        <v>314</v>
      </c>
      <c r="J17" s="479"/>
      <c r="K17" s="479"/>
      <c r="L17" s="480"/>
      <c r="M17" s="96"/>
      <c r="N17" s="93"/>
      <c r="O17" s="93"/>
      <c r="P17" s="93"/>
      <c r="Q17" s="108"/>
      <c r="R17" s="109"/>
      <c r="S17" s="109"/>
      <c r="T17" s="109"/>
      <c r="U17" s="109"/>
      <c r="V17" s="484" t="s">
        <v>315</v>
      </c>
      <c r="W17" s="485"/>
      <c r="X17" s="485"/>
      <c r="Y17" s="486"/>
      <c r="Z17" s="110"/>
      <c r="AA17" s="111"/>
      <c r="AB17" s="490" t="s">
        <v>316</v>
      </c>
      <c r="AC17" s="491"/>
      <c r="AD17" s="491"/>
      <c r="AE17" s="491"/>
      <c r="AF17" s="492"/>
    </row>
    <row r="18" spans="2:32" ht="14.25" thickBot="1" x14ac:dyDescent="0.2">
      <c r="B18" s="92"/>
      <c r="C18" s="481"/>
      <c r="D18" s="482"/>
      <c r="E18" s="482"/>
      <c r="F18" s="483"/>
      <c r="G18" s="93"/>
      <c r="H18" s="93"/>
      <c r="I18" s="481"/>
      <c r="J18" s="482"/>
      <c r="K18" s="482"/>
      <c r="L18" s="483"/>
      <c r="M18" s="96"/>
      <c r="N18" s="93"/>
      <c r="O18" s="93"/>
      <c r="P18" s="93"/>
      <c r="Q18" s="108"/>
      <c r="R18" s="109"/>
      <c r="S18" s="109"/>
      <c r="T18" s="109"/>
      <c r="U18" s="109"/>
      <c r="V18" s="487"/>
      <c r="W18" s="488"/>
      <c r="X18" s="488"/>
      <c r="Y18" s="489"/>
      <c r="Z18" s="110"/>
      <c r="AA18" s="111"/>
      <c r="AB18" s="491"/>
      <c r="AC18" s="491"/>
      <c r="AD18" s="491"/>
      <c r="AE18" s="491"/>
      <c r="AF18" s="492"/>
    </row>
    <row r="19" spans="2:32" ht="14.25" thickTop="1" x14ac:dyDescent="0.15">
      <c r="B19" s="92"/>
      <c r="C19" s="93"/>
      <c r="D19" s="93"/>
      <c r="E19" s="93"/>
      <c r="F19" s="93"/>
      <c r="G19" s="93"/>
      <c r="H19" s="93"/>
      <c r="I19" s="93"/>
      <c r="J19" s="128"/>
      <c r="K19" s="93"/>
      <c r="L19" s="93"/>
      <c r="M19" s="96"/>
      <c r="N19" s="93"/>
      <c r="O19" s="93"/>
      <c r="P19" s="93"/>
      <c r="Q19" s="108"/>
      <c r="R19" s="109"/>
      <c r="S19" s="109"/>
      <c r="T19" s="109"/>
      <c r="U19" s="109"/>
      <c r="V19" s="109"/>
      <c r="W19" s="113"/>
      <c r="X19" s="109"/>
      <c r="Y19" s="109"/>
      <c r="Z19" s="110"/>
      <c r="AA19" s="111"/>
      <c r="AB19" s="111"/>
      <c r="AC19" s="111"/>
      <c r="AD19" s="111"/>
      <c r="AE19" s="111"/>
      <c r="AF19" s="112"/>
    </row>
    <row r="20" spans="2:32" x14ac:dyDescent="0.15">
      <c r="B20" s="92"/>
      <c r="C20" s="93"/>
      <c r="D20" s="93"/>
      <c r="E20" s="93"/>
      <c r="F20" s="93"/>
      <c r="G20" s="93"/>
      <c r="H20" s="93"/>
      <c r="I20" s="93"/>
      <c r="J20" s="96"/>
      <c r="K20" s="93"/>
      <c r="L20" s="93"/>
      <c r="M20" s="96"/>
      <c r="N20" s="129" t="s">
        <v>317</v>
      </c>
      <c r="O20" s="93"/>
      <c r="P20" s="93"/>
      <c r="Q20" s="108"/>
      <c r="R20" s="109"/>
      <c r="S20" s="109"/>
      <c r="T20" s="118"/>
      <c r="U20" s="121"/>
      <c r="V20" s="118"/>
      <c r="W20" s="119"/>
      <c r="X20" s="118"/>
      <c r="Y20" s="118"/>
      <c r="Z20" s="130"/>
      <c r="AA20" s="123"/>
      <c r="AB20" s="111"/>
      <c r="AC20" s="111"/>
      <c r="AD20" s="111"/>
      <c r="AE20" s="111"/>
      <c r="AF20" s="112"/>
    </row>
    <row r="21" spans="2:32" x14ac:dyDescent="0.15">
      <c r="B21" s="92"/>
      <c r="C21" s="93"/>
      <c r="D21" s="93"/>
      <c r="E21" s="93"/>
      <c r="F21" s="93"/>
      <c r="G21" s="93"/>
      <c r="H21" s="126"/>
      <c r="I21" s="127"/>
      <c r="J21" s="127"/>
      <c r="K21" s="127"/>
      <c r="L21" s="127"/>
      <c r="M21" s="128"/>
      <c r="N21" s="93"/>
      <c r="O21" s="93"/>
      <c r="P21" s="93"/>
      <c r="Q21" s="108"/>
      <c r="R21" s="109"/>
      <c r="S21" s="113"/>
      <c r="T21" s="131"/>
      <c r="U21" s="131"/>
      <c r="V21" s="132"/>
      <c r="W21" s="133"/>
      <c r="X21" s="131"/>
      <c r="Y21" s="131"/>
      <c r="Z21" s="134"/>
      <c r="AA21" s="115"/>
      <c r="AB21" s="115"/>
      <c r="AC21" s="135"/>
      <c r="AD21" s="111"/>
      <c r="AE21" s="111"/>
      <c r="AF21" s="112"/>
    </row>
    <row r="22" spans="2:32" x14ac:dyDescent="0.15">
      <c r="B22" s="92"/>
      <c r="C22" s="93"/>
      <c r="D22" s="93"/>
      <c r="E22" s="93"/>
      <c r="F22" s="93"/>
      <c r="G22" s="93"/>
      <c r="H22" s="97"/>
      <c r="I22" s="93"/>
      <c r="J22" s="93"/>
      <c r="K22" s="93"/>
      <c r="L22" s="93"/>
      <c r="M22" s="101"/>
      <c r="N22" s="93"/>
      <c r="O22" s="93"/>
      <c r="P22" s="93"/>
      <c r="Q22" s="108"/>
      <c r="R22" s="109"/>
      <c r="S22" s="113"/>
      <c r="T22" s="109"/>
      <c r="U22" s="109"/>
      <c r="V22" s="113"/>
      <c r="W22" s="114"/>
      <c r="X22" s="109"/>
      <c r="Y22" s="109"/>
      <c r="Z22" s="110"/>
      <c r="AA22" s="111"/>
      <c r="AB22" s="111"/>
      <c r="AC22" s="136"/>
      <c r="AD22" s="123"/>
      <c r="AE22" s="111"/>
      <c r="AF22" s="112"/>
    </row>
    <row r="23" spans="2:32" x14ac:dyDescent="0.15">
      <c r="B23" s="92"/>
      <c r="C23" s="93"/>
      <c r="D23" s="93"/>
      <c r="E23" s="93"/>
      <c r="F23" s="478" t="s">
        <v>314</v>
      </c>
      <c r="G23" s="479"/>
      <c r="H23" s="479"/>
      <c r="I23" s="480"/>
      <c r="J23" s="93"/>
      <c r="K23" s="93"/>
      <c r="L23" s="478" t="s">
        <v>314</v>
      </c>
      <c r="M23" s="479"/>
      <c r="N23" s="479"/>
      <c r="O23" s="480"/>
      <c r="P23" s="93"/>
      <c r="Q23" s="108"/>
      <c r="R23" s="109"/>
      <c r="S23" s="113"/>
      <c r="T23" s="109"/>
      <c r="U23" s="493" t="s">
        <v>314</v>
      </c>
      <c r="V23" s="494"/>
      <c r="W23" s="494"/>
      <c r="X23" s="495"/>
      <c r="Y23" s="109"/>
      <c r="Z23" s="110"/>
      <c r="AA23" s="111"/>
      <c r="AB23" s="499" t="s">
        <v>313</v>
      </c>
      <c r="AC23" s="500"/>
      <c r="AD23" s="500"/>
      <c r="AE23" s="501"/>
      <c r="AF23" s="112"/>
    </row>
    <row r="24" spans="2:32" x14ac:dyDescent="0.15">
      <c r="B24" s="92"/>
      <c r="C24" s="93"/>
      <c r="D24" s="93"/>
      <c r="E24" s="93"/>
      <c r="F24" s="481"/>
      <c r="G24" s="482"/>
      <c r="H24" s="482"/>
      <c r="I24" s="483"/>
      <c r="J24" s="93"/>
      <c r="K24" s="93"/>
      <c r="L24" s="481"/>
      <c r="M24" s="482"/>
      <c r="N24" s="482"/>
      <c r="O24" s="483"/>
      <c r="P24" s="93"/>
      <c r="Q24" s="108"/>
      <c r="R24" s="109"/>
      <c r="S24" s="113"/>
      <c r="T24" s="109"/>
      <c r="U24" s="496"/>
      <c r="V24" s="497"/>
      <c r="W24" s="497"/>
      <c r="X24" s="498"/>
      <c r="Y24" s="109"/>
      <c r="Z24" s="110"/>
      <c r="AA24" s="111"/>
      <c r="AB24" s="502"/>
      <c r="AC24" s="503"/>
      <c r="AD24" s="503"/>
      <c r="AE24" s="504"/>
      <c r="AF24" s="112"/>
    </row>
    <row r="25" spans="2:32" x14ac:dyDescent="0.15">
      <c r="B25" s="137"/>
      <c r="C25" s="138"/>
      <c r="D25" s="138"/>
      <c r="E25" s="138"/>
      <c r="F25" s="138"/>
      <c r="G25" s="138"/>
      <c r="H25" s="138"/>
      <c r="I25" s="138"/>
      <c r="J25" s="138"/>
      <c r="K25" s="138"/>
      <c r="L25" s="138"/>
      <c r="M25" s="138"/>
      <c r="N25" s="138"/>
      <c r="O25" s="138"/>
      <c r="P25" s="139"/>
      <c r="Q25" s="140"/>
      <c r="R25" s="141"/>
      <c r="S25" s="142"/>
      <c r="T25" s="141"/>
      <c r="U25" s="141"/>
      <c r="V25" s="142"/>
      <c r="W25" s="143"/>
      <c r="X25" s="141"/>
      <c r="Y25" s="141"/>
      <c r="Z25" s="144"/>
      <c r="AA25" s="111"/>
      <c r="AB25" s="111"/>
      <c r="AC25" s="111"/>
      <c r="AD25" s="111"/>
      <c r="AE25" s="111"/>
      <c r="AF25" s="112"/>
    </row>
    <row r="26" spans="2:32" x14ac:dyDescent="0.15">
      <c r="Q26" s="145"/>
      <c r="R26" s="111"/>
      <c r="S26" s="146" t="s">
        <v>317</v>
      </c>
      <c r="T26" s="111"/>
      <c r="U26" s="111"/>
      <c r="V26" s="147"/>
      <c r="W26" s="111"/>
      <c r="X26" s="111"/>
      <c r="Y26" s="111"/>
      <c r="Z26" s="111"/>
      <c r="AA26" s="111"/>
      <c r="AB26" s="111"/>
      <c r="AC26" s="111"/>
      <c r="AD26" s="111"/>
      <c r="AE26" s="111"/>
      <c r="AF26" s="112"/>
    </row>
    <row r="27" spans="2:32" x14ac:dyDescent="0.15">
      <c r="Q27" s="145"/>
      <c r="R27" s="111"/>
      <c r="S27" s="111"/>
      <c r="T27" s="148"/>
      <c r="U27" s="115"/>
      <c r="V27" s="115"/>
      <c r="W27" s="115"/>
      <c r="X27" s="115"/>
      <c r="Y27" s="116"/>
      <c r="Z27" s="111"/>
      <c r="AA27" s="111"/>
      <c r="AB27" s="111"/>
      <c r="AC27" s="111"/>
      <c r="AD27" s="111"/>
      <c r="AE27" s="111"/>
      <c r="AF27" s="112"/>
    </row>
    <row r="28" spans="2:32" x14ac:dyDescent="0.15">
      <c r="Q28" s="145"/>
      <c r="R28" s="111"/>
      <c r="S28" s="111"/>
      <c r="T28" s="135"/>
      <c r="U28" s="111"/>
      <c r="V28" s="111"/>
      <c r="W28" s="111"/>
      <c r="X28" s="111"/>
      <c r="Y28" s="147"/>
      <c r="Z28" s="111"/>
      <c r="AA28" s="111"/>
      <c r="AB28" s="111"/>
      <c r="AC28" s="111"/>
      <c r="AD28" s="111"/>
      <c r="AE28" s="111"/>
      <c r="AF28" s="112"/>
    </row>
    <row r="29" spans="2:32" x14ac:dyDescent="0.15">
      <c r="Q29" s="145"/>
      <c r="R29" s="499" t="s">
        <v>314</v>
      </c>
      <c r="S29" s="500"/>
      <c r="T29" s="500"/>
      <c r="U29" s="501"/>
      <c r="V29" s="111"/>
      <c r="W29" s="111"/>
      <c r="X29" s="499" t="s">
        <v>314</v>
      </c>
      <c r="Y29" s="500"/>
      <c r="Z29" s="500"/>
      <c r="AA29" s="501"/>
      <c r="AB29" s="111"/>
      <c r="AC29" s="111"/>
      <c r="AD29" s="111"/>
      <c r="AE29" s="111"/>
      <c r="AF29" s="112"/>
    </row>
    <row r="30" spans="2:32" x14ac:dyDescent="0.15">
      <c r="Q30" s="145"/>
      <c r="R30" s="502"/>
      <c r="S30" s="503"/>
      <c r="T30" s="503"/>
      <c r="U30" s="504"/>
      <c r="V30" s="111"/>
      <c r="W30" s="111"/>
      <c r="X30" s="502"/>
      <c r="Y30" s="503"/>
      <c r="Z30" s="503"/>
      <c r="AA30" s="504"/>
      <c r="AB30" s="111"/>
      <c r="AC30" s="111"/>
      <c r="AD30" s="111"/>
      <c r="AE30" s="111"/>
      <c r="AF30" s="112"/>
    </row>
    <row r="31" spans="2:32" ht="14.25" thickBot="1" x14ac:dyDescent="0.2">
      <c r="Q31" s="149"/>
      <c r="R31" s="150"/>
      <c r="S31" s="150"/>
      <c r="T31" s="150"/>
      <c r="U31" s="150"/>
      <c r="V31" s="150"/>
      <c r="W31" s="150"/>
      <c r="X31" s="150"/>
      <c r="Y31" s="150"/>
      <c r="Z31" s="150"/>
      <c r="AA31" s="150"/>
      <c r="AB31" s="150"/>
      <c r="AC31" s="150"/>
      <c r="AD31" s="150"/>
      <c r="AE31" s="150"/>
      <c r="AF31" s="151"/>
    </row>
    <row r="33" spans="2:32" x14ac:dyDescent="0.15">
      <c r="B33" s="505" t="s">
        <v>318</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7"/>
    </row>
    <row r="34" spans="2:32" ht="13.5" customHeight="1" x14ac:dyDescent="0.15">
      <c r="B34" s="508"/>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10"/>
    </row>
    <row r="35" spans="2:32" x14ac:dyDescent="0.15">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10"/>
    </row>
    <row r="36" spans="2:32" x14ac:dyDescent="0.15">
      <c r="B36" s="508"/>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10"/>
    </row>
    <row r="37" spans="2:32" x14ac:dyDescent="0.15">
      <c r="B37" s="511"/>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3"/>
    </row>
    <row r="39" spans="2:32" ht="12.75" customHeight="1" x14ac:dyDescent="0.15">
      <c r="B39" s="514" t="s">
        <v>319</v>
      </c>
      <c r="C39" s="515"/>
      <c r="D39" s="515"/>
      <c r="E39" s="515"/>
      <c r="F39" s="515"/>
      <c r="G39" s="515"/>
      <c r="H39" s="515"/>
      <c r="I39" s="515"/>
      <c r="J39" s="515"/>
      <c r="K39" s="515"/>
      <c r="L39" s="515"/>
      <c r="M39" s="515"/>
      <c r="N39" s="515"/>
      <c r="O39" s="515"/>
      <c r="P39" s="516"/>
      <c r="R39" s="514" t="s">
        <v>320</v>
      </c>
      <c r="S39" s="515"/>
      <c r="T39" s="515"/>
      <c r="U39" s="515"/>
      <c r="V39" s="515"/>
      <c r="W39" s="515"/>
      <c r="X39" s="515"/>
      <c r="Y39" s="515"/>
      <c r="Z39" s="515"/>
      <c r="AA39" s="515"/>
      <c r="AB39" s="515"/>
      <c r="AC39" s="515"/>
      <c r="AD39" s="515"/>
      <c r="AE39" s="515"/>
      <c r="AF39" s="516"/>
    </row>
    <row r="40" spans="2:32" ht="12.75" customHeight="1" x14ac:dyDescent="0.15">
      <c r="B40" s="517"/>
      <c r="C40" s="518"/>
      <c r="D40" s="518"/>
      <c r="E40" s="518"/>
      <c r="F40" s="518"/>
      <c r="G40" s="518"/>
      <c r="H40" s="518"/>
      <c r="I40" s="518"/>
      <c r="J40" s="518"/>
      <c r="K40" s="518"/>
      <c r="L40" s="518"/>
      <c r="M40" s="518"/>
      <c r="N40" s="518"/>
      <c r="O40" s="518"/>
      <c r="P40" s="519"/>
      <c r="R40" s="517"/>
      <c r="S40" s="518"/>
      <c r="T40" s="518"/>
      <c r="U40" s="518"/>
      <c r="V40" s="518"/>
      <c r="W40" s="518"/>
      <c r="X40" s="518"/>
      <c r="Y40" s="518"/>
      <c r="Z40" s="518"/>
      <c r="AA40" s="518"/>
      <c r="AB40" s="518"/>
      <c r="AC40" s="518"/>
      <c r="AD40" s="518"/>
      <c r="AE40" s="518"/>
      <c r="AF40" s="519"/>
    </row>
    <row r="41" spans="2:32" ht="12.75" customHeight="1" x14ac:dyDescent="0.15">
      <c r="B41" s="517"/>
      <c r="C41" s="518"/>
      <c r="D41" s="518"/>
      <c r="E41" s="518"/>
      <c r="F41" s="518"/>
      <c r="G41" s="518"/>
      <c r="H41" s="518"/>
      <c r="I41" s="518"/>
      <c r="J41" s="518"/>
      <c r="K41" s="518"/>
      <c r="L41" s="518"/>
      <c r="M41" s="518"/>
      <c r="N41" s="518"/>
      <c r="O41" s="518"/>
      <c r="P41" s="519"/>
      <c r="R41" s="517"/>
      <c r="S41" s="518"/>
      <c r="T41" s="518"/>
      <c r="U41" s="518"/>
      <c r="V41" s="518"/>
      <c r="W41" s="518"/>
      <c r="X41" s="518"/>
      <c r="Y41" s="518"/>
      <c r="Z41" s="518"/>
      <c r="AA41" s="518"/>
      <c r="AB41" s="518"/>
      <c r="AC41" s="518"/>
      <c r="AD41" s="518"/>
      <c r="AE41" s="518"/>
      <c r="AF41" s="519"/>
    </row>
    <row r="42" spans="2:32" ht="12.75" customHeight="1" x14ac:dyDescent="0.15">
      <c r="B42" s="517"/>
      <c r="C42" s="518"/>
      <c r="D42" s="518"/>
      <c r="E42" s="518"/>
      <c r="F42" s="518"/>
      <c r="G42" s="518"/>
      <c r="H42" s="518"/>
      <c r="I42" s="518"/>
      <c r="J42" s="518"/>
      <c r="K42" s="518"/>
      <c r="L42" s="518"/>
      <c r="M42" s="518"/>
      <c r="N42" s="518"/>
      <c r="O42" s="518"/>
      <c r="P42" s="519"/>
      <c r="R42" s="517"/>
      <c r="S42" s="518"/>
      <c r="T42" s="518"/>
      <c r="U42" s="518"/>
      <c r="V42" s="518"/>
      <c r="W42" s="518"/>
      <c r="X42" s="518"/>
      <c r="Y42" s="518"/>
      <c r="Z42" s="518"/>
      <c r="AA42" s="518"/>
      <c r="AB42" s="518"/>
      <c r="AC42" s="518"/>
      <c r="AD42" s="518"/>
      <c r="AE42" s="518"/>
      <c r="AF42" s="519"/>
    </row>
    <row r="43" spans="2:32" ht="12.75" customHeight="1" x14ac:dyDescent="0.15">
      <c r="B43" s="517"/>
      <c r="C43" s="518"/>
      <c r="D43" s="518"/>
      <c r="E43" s="518"/>
      <c r="F43" s="518"/>
      <c r="G43" s="518"/>
      <c r="H43" s="518"/>
      <c r="I43" s="518"/>
      <c r="J43" s="518"/>
      <c r="K43" s="518"/>
      <c r="L43" s="518"/>
      <c r="M43" s="518"/>
      <c r="N43" s="518"/>
      <c r="O43" s="518"/>
      <c r="P43" s="519"/>
      <c r="R43" s="517"/>
      <c r="S43" s="518"/>
      <c r="T43" s="518"/>
      <c r="U43" s="518"/>
      <c r="V43" s="518"/>
      <c r="W43" s="518"/>
      <c r="X43" s="518"/>
      <c r="Y43" s="518"/>
      <c r="Z43" s="518"/>
      <c r="AA43" s="518"/>
      <c r="AB43" s="518"/>
      <c r="AC43" s="518"/>
      <c r="AD43" s="518"/>
      <c r="AE43" s="518"/>
      <c r="AF43" s="519"/>
    </row>
    <row r="44" spans="2:32" ht="12.75" customHeight="1" x14ac:dyDescent="0.15">
      <c r="B44" s="517"/>
      <c r="C44" s="518"/>
      <c r="D44" s="518"/>
      <c r="E44" s="518"/>
      <c r="F44" s="518"/>
      <c r="G44" s="518"/>
      <c r="H44" s="518"/>
      <c r="I44" s="518"/>
      <c r="J44" s="518"/>
      <c r="K44" s="518"/>
      <c r="L44" s="518"/>
      <c r="M44" s="518"/>
      <c r="N44" s="518"/>
      <c r="O44" s="518"/>
      <c r="P44" s="519"/>
      <c r="R44" s="517"/>
      <c r="S44" s="518"/>
      <c r="T44" s="518"/>
      <c r="U44" s="518"/>
      <c r="V44" s="518"/>
      <c r="W44" s="518"/>
      <c r="X44" s="518"/>
      <c r="Y44" s="518"/>
      <c r="Z44" s="518"/>
      <c r="AA44" s="518"/>
      <c r="AB44" s="518"/>
      <c r="AC44" s="518"/>
      <c r="AD44" s="518"/>
      <c r="AE44" s="518"/>
      <c r="AF44" s="519"/>
    </row>
    <row r="45" spans="2:32" ht="12.75" customHeight="1" x14ac:dyDescent="0.15">
      <c r="B45" s="517"/>
      <c r="C45" s="518"/>
      <c r="D45" s="518"/>
      <c r="E45" s="518"/>
      <c r="F45" s="518"/>
      <c r="G45" s="518"/>
      <c r="H45" s="518"/>
      <c r="I45" s="518"/>
      <c r="J45" s="518"/>
      <c r="K45" s="518"/>
      <c r="L45" s="518"/>
      <c r="M45" s="518"/>
      <c r="N45" s="518"/>
      <c r="O45" s="518"/>
      <c r="P45" s="519"/>
      <c r="R45" s="517"/>
      <c r="S45" s="518"/>
      <c r="T45" s="518"/>
      <c r="U45" s="518"/>
      <c r="V45" s="518"/>
      <c r="W45" s="518"/>
      <c r="X45" s="518"/>
      <c r="Y45" s="518"/>
      <c r="Z45" s="518"/>
      <c r="AA45" s="518"/>
      <c r="AB45" s="518"/>
      <c r="AC45" s="518"/>
      <c r="AD45" s="518"/>
      <c r="AE45" s="518"/>
      <c r="AF45" s="519"/>
    </row>
    <row r="46" spans="2:32" ht="12.75" customHeight="1" x14ac:dyDescent="0.15">
      <c r="B46" s="517"/>
      <c r="C46" s="518"/>
      <c r="D46" s="518"/>
      <c r="E46" s="518"/>
      <c r="F46" s="518"/>
      <c r="G46" s="518"/>
      <c r="H46" s="518"/>
      <c r="I46" s="518"/>
      <c r="J46" s="518"/>
      <c r="K46" s="518"/>
      <c r="L46" s="518"/>
      <c r="M46" s="518"/>
      <c r="N46" s="518"/>
      <c r="O46" s="518"/>
      <c r="P46" s="519"/>
      <c r="R46" s="517"/>
      <c r="S46" s="518"/>
      <c r="T46" s="518"/>
      <c r="U46" s="518"/>
      <c r="V46" s="518"/>
      <c r="W46" s="518"/>
      <c r="X46" s="518"/>
      <c r="Y46" s="518"/>
      <c r="Z46" s="518"/>
      <c r="AA46" s="518"/>
      <c r="AB46" s="518"/>
      <c r="AC46" s="518"/>
      <c r="AD46" s="518"/>
      <c r="AE46" s="518"/>
      <c r="AF46" s="519"/>
    </row>
    <row r="47" spans="2:32" ht="12.75" customHeight="1" x14ac:dyDescent="0.15">
      <c r="B47" s="517"/>
      <c r="C47" s="518"/>
      <c r="D47" s="518"/>
      <c r="E47" s="518"/>
      <c r="F47" s="518"/>
      <c r="G47" s="518"/>
      <c r="H47" s="518"/>
      <c r="I47" s="518"/>
      <c r="J47" s="518"/>
      <c r="K47" s="518"/>
      <c r="L47" s="518"/>
      <c r="M47" s="518"/>
      <c r="N47" s="518"/>
      <c r="O47" s="518"/>
      <c r="P47" s="519"/>
      <c r="R47" s="517"/>
      <c r="S47" s="518"/>
      <c r="T47" s="518"/>
      <c r="U47" s="518"/>
      <c r="V47" s="518"/>
      <c r="W47" s="518"/>
      <c r="X47" s="518"/>
      <c r="Y47" s="518"/>
      <c r="Z47" s="518"/>
      <c r="AA47" s="518"/>
      <c r="AB47" s="518"/>
      <c r="AC47" s="518"/>
      <c r="AD47" s="518"/>
      <c r="AE47" s="518"/>
      <c r="AF47" s="519"/>
    </row>
    <row r="48" spans="2:32" ht="12.75" customHeight="1" x14ac:dyDescent="0.15">
      <c r="B48" s="517"/>
      <c r="C48" s="518"/>
      <c r="D48" s="518"/>
      <c r="E48" s="518"/>
      <c r="F48" s="518"/>
      <c r="G48" s="518"/>
      <c r="H48" s="518"/>
      <c r="I48" s="518"/>
      <c r="J48" s="518"/>
      <c r="K48" s="518"/>
      <c r="L48" s="518"/>
      <c r="M48" s="518"/>
      <c r="N48" s="518"/>
      <c r="O48" s="518"/>
      <c r="P48" s="519"/>
      <c r="R48" s="517"/>
      <c r="S48" s="518"/>
      <c r="T48" s="518"/>
      <c r="U48" s="518"/>
      <c r="V48" s="518"/>
      <c r="W48" s="518"/>
      <c r="X48" s="518"/>
      <c r="Y48" s="518"/>
      <c r="Z48" s="518"/>
      <c r="AA48" s="518"/>
      <c r="AB48" s="518"/>
      <c r="AC48" s="518"/>
      <c r="AD48" s="518"/>
      <c r="AE48" s="518"/>
      <c r="AF48" s="519"/>
    </row>
    <row r="49" spans="1:33" ht="12.75" customHeight="1" x14ac:dyDescent="0.15">
      <c r="B49" s="517"/>
      <c r="C49" s="518"/>
      <c r="D49" s="518"/>
      <c r="E49" s="518"/>
      <c r="F49" s="518"/>
      <c r="G49" s="518"/>
      <c r="H49" s="518"/>
      <c r="I49" s="518"/>
      <c r="J49" s="518"/>
      <c r="K49" s="518"/>
      <c r="L49" s="518"/>
      <c r="M49" s="518"/>
      <c r="N49" s="518"/>
      <c r="O49" s="518"/>
      <c r="P49" s="519"/>
      <c r="R49" s="517"/>
      <c r="S49" s="518"/>
      <c r="T49" s="518"/>
      <c r="U49" s="518"/>
      <c r="V49" s="518"/>
      <c r="W49" s="518"/>
      <c r="X49" s="518"/>
      <c r="Y49" s="518"/>
      <c r="Z49" s="518"/>
      <c r="AA49" s="518"/>
      <c r="AB49" s="518"/>
      <c r="AC49" s="518"/>
      <c r="AD49" s="518"/>
      <c r="AE49" s="518"/>
      <c r="AF49" s="519"/>
    </row>
    <row r="50" spans="1:33" ht="12.75" customHeight="1" x14ac:dyDescent="0.15">
      <c r="B50" s="517"/>
      <c r="C50" s="518"/>
      <c r="D50" s="518"/>
      <c r="E50" s="518"/>
      <c r="F50" s="518"/>
      <c r="G50" s="518"/>
      <c r="H50" s="518"/>
      <c r="I50" s="518"/>
      <c r="J50" s="518"/>
      <c r="K50" s="518"/>
      <c r="L50" s="518"/>
      <c r="M50" s="518"/>
      <c r="N50" s="518"/>
      <c r="O50" s="518"/>
      <c r="P50" s="519"/>
      <c r="R50" s="517"/>
      <c r="S50" s="518"/>
      <c r="T50" s="518"/>
      <c r="U50" s="518"/>
      <c r="V50" s="518"/>
      <c r="W50" s="518"/>
      <c r="X50" s="518"/>
      <c r="Y50" s="518"/>
      <c r="Z50" s="518"/>
      <c r="AA50" s="518"/>
      <c r="AB50" s="518"/>
      <c r="AC50" s="518"/>
      <c r="AD50" s="518"/>
      <c r="AE50" s="518"/>
      <c r="AF50" s="519"/>
    </row>
    <row r="51" spans="1:33" ht="12.75" customHeight="1" x14ac:dyDescent="0.15">
      <c r="B51" s="517"/>
      <c r="C51" s="518"/>
      <c r="D51" s="518"/>
      <c r="E51" s="518"/>
      <c r="F51" s="518"/>
      <c r="G51" s="518"/>
      <c r="H51" s="518"/>
      <c r="I51" s="518"/>
      <c r="J51" s="518"/>
      <c r="K51" s="518"/>
      <c r="L51" s="518"/>
      <c r="M51" s="518"/>
      <c r="N51" s="518"/>
      <c r="O51" s="518"/>
      <c r="P51" s="519"/>
      <c r="R51" s="517"/>
      <c r="S51" s="518"/>
      <c r="T51" s="518"/>
      <c r="U51" s="518"/>
      <c r="V51" s="518"/>
      <c r="W51" s="518"/>
      <c r="X51" s="518"/>
      <c r="Y51" s="518"/>
      <c r="Z51" s="518"/>
      <c r="AA51" s="518"/>
      <c r="AB51" s="518"/>
      <c r="AC51" s="518"/>
      <c r="AD51" s="518"/>
      <c r="AE51" s="518"/>
      <c r="AF51" s="519"/>
    </row>
    <row r="52" spans="1:33" ht="12.75" customHeight="1" x14ac:dyDescent="0.15">
      <c r="B52" s="517"/>
      <c r="C52" s="518"/>
      <c r="D52" s="518"/>
      <c r="E52" s="518"/>
      <c r="F52" s="518"/>
      <c r="G52" s="518"/>
      <c r="H52" s="518"/>
      <c r="I52" s="518"/>
      <c r="J52" s="518"/>
      <c r="K52" s="518"/>
      <c r="L52" s="518"/>
      <c r="M52" s="518"/>
      <c r="N52" s="518"/>
      <c r="O52" s="518"/>
      <c r="P52" s="519"/>
      <c r="R52" s="517"/>
      <c r="S52" s="518"/>
      <c r="T52" s="518"/>
      <c r="U52" s="518"/>
      <c r="V52" s="518"/>
      <c r="W52" s="518"/>
      <c r="X52" s="518"/>
      <c r="Y52" s="518"/>
      <c r="Z52" s="518"/>
      <c r="AA52" s="518"/>
      <c r="AB52" s="518"/>
      <c r="AC52" s="518"/>
      <c r="AD52" s="518"/>
      <c r="AE52" s="518"/>
      <c r="AF52" s="519"/>
    </row>
    <row r="53" spans="1:33" ht="12.75" customHeight="1" x14ac:dyDescent="0.15">
      <c r="B53" s="517"/>
      <c r="C53" s="518"/>
      <c r="D53" s="518"/>
      <c r="E53" s="518"/>
      <c r="F53" s="518"/>
      <c r="G53" s="518"/>
      <c r="H53" s="518"/>
      <c r="I53" s="518"/>
      <c r="J53" s="518"/>
      <c r="K53" s="518"/>
      <c r="L53" s="518"/>
      <c r="M53" s="518"/>
      <c r="N53" s="518"/>
      <c r="O53" s="518"/>
      <c r="P53" s="519"/>
      <c r="R53" s="517"/>
      <c r="S53" s="518"/>
      <c r="T53" s="518"/>
      <c r="U53" s="518"/>
      <c r="V53" s="518"/>
      <c r="W53" s="518"/>
      <c r="X53" s="518"/>
      <c r="Y53" s="518"/>
      <c r="Z53" s="518"/>
      <c r="AA53" s="518"/>
      <c r="AB53" s="518"/>
      <c r="AC53" s="518"/>
      <c r="AD53" s="518"/>
      <c r="AE53" s="518"/>
      <c r="AF53" s="519"/>
    </row>
    <row r="54" spans="1:33" ht="12.75" customHeight="1" x14ac:dyDescent="0.15">
      <c r="B54" s="517"/>
      <c r="C54" s="518"/>
      <c r="D54" s="518"/>
      <c r="E54" s="518"/>
      <c r="F54" s="518"/>
      <c r="G54" s="518"/>
      <c r="H54" s="518"/>
      <c r="I54" s="518"/>
      <c r="J54" s="518"/>
      <c r="K54" s="518"/>
      <c r="L54" s="518"/>
      <c r="M54" s="518"/>
      <c r="N54" s="518"/>
      <c r="O54" s="518"/>
      <c r="P54" s="519"/>
      <c r="R54" s="517"/>
      <c r="S54" s="518"/>
      <c r="T54" s="518"/>
      <c r="U54" s="518"/>
      <c r="V54" s="518"/>
      <c r="W54" s="518"/>
      <c r="X54" s="518"/>
      <c r="Y54" s="518"/>
      <c r="Z54" s="518"/>
      <c r="AA54" s="518"/>
      <c r="AB54" s="518"/>
      <c r="AC54" s="518"/>
      <c r="AD54" s="518"/>
      <c r="AE54" s="518"/>
      <c r="AF54" s="519"/>
    </row>
    <row r="55" spans="1:33" x14ac:dyDescent="0.15">
      <c r="B55" s="152"/>
      <c r="C55" s="152"/>
      <c r="D55" s="152"/>
      <c r="E55" s="152"/>
      <c r="F55" s="152"/>
      <c r="G55" s="152"/>
      <c r="H55" s="152"/>
      <c r="I55" s="152"/>
      <c r="J55" s="152"/>
      <c r="K55" s="152"/>
      <c r="L55" s="152"/>
      <c r="M55" s="152"/>
      <c r="N55" s="152"/>
      <c r="O55" s="152"/>
      <c r="P55" s="152"/>
      <c r="R55" s="152"/>
      <c r="S55" s="152"/>
      <c r="T55" s="152"/>
      <c r="U55" s="152"/>
      <c r="V55" s="152"/>
      <c r="W55" s="152"/>
      <c r="X55" s="152"/>
      <c r="Y55" s="152"/>
      <c r="Z55" s="152"/>
      <c r="AA55" s="152"/>
      <c r="AB55" s="152"/>
      <c r="AC55" s="152"/>
      <c r="AD55" s="152"/>
      <c r="AE55" s="152"/>
      <c r="AF55" s="152"/>
    </row>
    <row r="56" spans="1:33" ht="13.5" customHeight="1" x14ac:dyDescent="0.15">
      <c r="A56" s="477" t="s">
        <v>321</v>
      </c>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88"/>
    </row>
    <row r="57" spans="1:33" x14ac:dyDescent="0.15">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row>
  </sheetData>
  <mergeCells count="19">
    <mergeCell ref="AB2:AF2"/>
    <mergeCell ref="N5:Q6"/>
    <mergeCell ref="V5:Y6"/>
    <mergeCell ref="R11:U12"/>
    <mergeCell ref="AB11:AE12"/>
    <mergeCell ref="A56:AF56"/>
    <mergeCell ref="C17:F18"/>
    <mergeCell ref="I17:L18"/>
    <mergeCell ref="V17:Y18"/>
    <mergeCell ref="AB17:AF18"/>
    <mergeCell ref="F23:I24"/>
    <mergeCell ref="L23:O24"/>
    <mergeCell ref="U23:X24"/>
    <mergeCell ref="AB23:AE24"/>
    <mergeCell ref="R29:U30"/>
    <mergeCell ref="X29:AA30"/>
    <mergeCell ref="B33:AF37"/>
    <mergeCell ref="B39:P54"/>
    <mergeCell ref="R39:AF54"/>
  </mergeCells>
  <phoneticPr fontId="2"/>
  <pageMargins left="0.62992125984251968"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showGridLines="0" view="pageBreakPreview" zoomScaleNormal="100" zoomScaleSheetLayoutView="100" workbookViewId="0">
      <selection activeCell="K1" sqref="K1:L1"/>
    </sheetView>
  </sheetViews>
  <sheetFormatPr defaultRowHeight="18" customHeight="1" x14ac:dyDescent="0.15"/>
  <cols>
    <col min="1" max="3" width="9.140625" style="175" customWidth="1"/>
    <col min="4" max="4" width="14" style="175" customWidth="1"/>
    <col min="5" max="5" width="13.5703125" style="175" customWidth="1"/>
    <col min="6" max="6" width="15.28515625" style="175" customWidth="1"/>
    <col min="7" max="13" width="9.140625" style="175" customWidth="1"/>
  </cols>
  <sheetData>
    <row r="1" spans="1:13" ht="30" customHeight="1" x14ac:dyDescent="0.15">
      <c r="K1" s="520" t="s">
        <v>424</v>
      </c>
      <c r="L1" s="520"/>
    </row>
    <row r="2" spans="1:13" ht="37.5" customHeight="1" x14ac:dyDescent="0.15">
      <c r="A2" s="524" t="s">
        <v>369</v>
      </c>
      <c r="B2" s="524"/>
      <c r="C2" s="524"/>
      <c r="D2" s="524"/>
      <c r="E2" s="524"/>
      <c r="F2" s="524"/>
      <c r="G2" s="524"/>
      <c r="H2" s="524"/>
      <c r="I2" s="524"/>
      <c r="J2" s="524"/>
      <c r="K2" s="524"/>
      <c r="L2" s="524"/>
      <c r="M2" s="524"/>
    </row>
    <row r="3" spans="1:13" ht="18" customHeight="1" x14ac:dyDescent="0.15">
      <c r="A3" s="173"/>
      <c r="B3" s="173"/>
      <c r="C3" s="173"/>
      <c r="D3" s="173"/>
      <c r="E3" s="173"/>
      <c r="F3" s="173"/>
      <c r="G3" s="173"/>
      <c r="H3" s="173"/>
      <c r="I3" s="173"/>
      <c r="J3" s="173"/>
      <c r="K3" s="173"/>
      <c r="L3" s="173"/>
      <c r="M3" s="173"/>
    </row>
    <row r="4" spans="1:13" ht="18" customHeight="1" x14ac:dyDescent="0.15">
      <c r="A4" s="174" t="s">
        <v>370</v>
      </c>
    </row>
    <row r="5" spans="1:13" ht="32.25" customHeight="1" x14ac:dyDescent="0.15">
      <c r="A5" s="523" t="s">
        <v>422</v>
      </c>
      <c r="B5" s="523"/>
      <c r="C5" s="523"/>
      <c r="D5" s="523"/>
      <c r="E5" s="523"/>
      <c r="F5" s="523"/>
      <c r="G5" s="523"/>
      <c r="H5" s="523"/>
      <c r="I5" s="523"/>
      <c r="J5" s="523"/>
      <c r="K5" s="523"/>
      <c r="L5" s="523"/>
      <c r="M5" s="523"/>
    </row>
    <row r="6" spans="1:13" ht="18" customHeight="1" x14ac:dyDescent="0.15">
      <c r="A6" s="175" t="s">
        <v>371</v>
      </c>
    </row>
    <row r="7" spans="1:13" ht="18" customHeight="1" x14ac:dyDescent="0.15">
      <c r="A7" s="175" t="s">
        <v>372</v>
      </c>
    </row>
    <row r="9" spans="1:13" ht="18" customHeight="1" x14ac:dyDescent="0.15">
      <c r="A9" s="175" t="s">
        <v>373</v>
      </c>
      <c r="B9" s="525" t="s">
        <v>374</v>
      </c>
      <c r="C9" s="525"/>
      <c r="D9" s="176" t="s">
        <v>375</v>
      </c>
      <c r="E9" s="177" t="s">
        <v>376</v>
      </c>
      <c r="F9" s="177" t="s">
        <v>377</v>
      </c>
    </row>
    <row r="10" spans="1:13" ht="18" customHeight="1" x14ac:dyDescent="0.15">
      <c r="B10" s="521" t="s">
        <v>378</v>
      </c>
      <c r="C10" s="522"/>
      <c r="D10" s="178" t="s">
        <v>379</v>
      </c>
      <c r="E10" s="178" t="s">
        <v>380</v>
      </c>
      <c r="F10" s="178" t="s">
        <v>380</v>
      </c>
    </row>
    <row r="11" spans="1:13" ht="18" customHeight="1" x14ac:dyDescent="0.15">
      <c r="B11" s="521" t="s">
        <v>381</v>
      </c>
      <c r="C11" s="522"/>
      <c r="D11" s="178" t="s">
        <v>379</v>
      </c>
      <c r="E11" s="178" t="s">
        <v>379</v>
      </c>
      <c r="F11" s="178" t="s">
        <v>379</v>
      </c>
    </row>
    <row r="12" spans="1:13" ht="18" customHeight="1" x14ac:dyDescent="0.15">
      <c r="B12" s="521" t="s">
        <v>382</v>
      </c>
      <c r="C12" s="522"/>
      <c r="D12" s="178" t="s">
        <v>383</v>
      </c>
      <c r="E12" s="178" t="s">
        <v>384</v>
      </c>
      <c r="F12" s="178" t="s">
        <v>385</v>
      </c>
    </row>
    <row r="13" spans="1:13" ht="18" customHeight="1" x14ac:dyDescent="0.15">
      <c r="B13" s="521" t="s">
        <v>386</v>
      </c>
      <c r="C13" s="522"/>
      <c r="D13" s="179" t="s">
        <v>387</v>
      </c>
      <c r="E13" s="179" t="s">
        <v>388</v>
      </c>
      <c r="F13" s="179" t="s">
        <v>389</v>
      </c>
    </row>
    <row r="16" spans="1:13" ht="18" customHeight="1" x14ac:dyDescent="0.15">
      <c r="A16" s="174" t="s">
        <v>390</v>
      </c>
    </row>
    <row r="17" spans="1:13" ht="18" customHeight="1" x14ac:dyDescent="0.15">
      <c r="A17" s="175" t="s">
        <v>391</v>
      </c>
    </row>
    <row r="18" spans="1:13" ht="32.25" customHeight="1" x14ac:dyDescent="0.15">
      <c r="A18" s="523" t="s">
        <v>392</v>
      </c>
      <c r="B18" s="523"/>
      <c r="C18" s="523"/>
      <c r="D18" s="523"/>
      <c r="E18" s="523"/>
      <c r="F18" s="523"/>
      <c r="G18" s="523"/>
      <c r="H18" s="523"/>
      <c r="I18" s="523"/>
      <c r="J18" s="523"/>
      <c r="K18" s="523"/>
      <c r="L18" s="523"/>
      <c r="M18" s="523"/>
    </row>
    <row r="19" spans="1:13" ht="32.25" customHeight="1" x14ac:dyDescent="0.15">
      <c r="A19" s="523" t="s">
        <v>393</v>
      </c>
      <c r="B19" s="523"/>
      <c r="C19" s="523"/>
      <c r="D19" s="523"/>
      <c r="E19" s="523"/>
      <c r="F19" s="523"/>
      <c r="G19" s="523"/>
      <c r="H19" s="523"/>
      <c r="I19" s="523"/>
      <c r="J19" s="523"/>
      <c r="K19" s="523"/>
      <c r="L19" s="523"/>
      <c r="M19" s="523"/>
    </row>
    <row r="22" spans="1:13" ht="18" customHeight="1" x14ac:dyDescent="0.15">
      <c r="A22" s="174" t="s">
        <v>394</v>
      </c>
    </row>
    <row r="23" spans="1:13" ht="18" customHeight="1" x14ac:dyDescent="0.15">
      <c r="A23" s="175" t="s">
        <v>395</v>
      </c>
    </row>
    <row r="24" spans="1:13" ht="33" customHeight="1" x14ac:dyDescent="0.15">
      <c r="A24" s="523" t="s">
        <v>396</v>
      </c>
      <c r="B24" s="523"/>
      <c r="C24" s="523"/>
      <c r="D24" s="523"/>
      <c r="E24" s="523"/>
      <c r="F24" s="523"/>
      <c r="G24" s="523"/>
      <c r="H24" s="523"/>
      <c r="I24" s="523"/>
      <c r="J24" s="523"/>
      <c r="K24" s="523"/>
      <c r="L24" s="523"/>
      <c r="M24" s="523"/>
    </row>
  </sheetData>
  <mergeCells count="11">
    <mergeCell ref="K1:L1"/>
    <mergeCell ref="B13:C13"/>
    <mergeCell ref="A18:M18"/>
    <mergeCell ref="A19:M19"/>
    <mergeCell ref="A24:M24"/>
    <mergeCell ref="A2:M2"/>
    <mergeCell ref="A5:M5"/>
    <mergeCell ref="B9:C9"/>
    <mergeCell ref="B10:C10"/>
    <mergeCell ref="B11:C11"/>
    <mergeCell ref="B12:C12"/>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7"/>
  <sheetViews>
    <sheetView showGridLines="0" view="pageBreakPreview" zoomScaleNormal="100" zoomScaleSheetLayoutView="100" workbookViewId="0">
      <selection activeCell="J1" sqref="J1:K1"/>
    </sheetView>
  </sheetViews>
  <sheetFormatPr defaultRowHeight="24" customHeight="1" x14ac:dyDescent="0.15"/>
  <cols>
    <col min="1" max="1" width="5" customWidth="1"/>
    <col min="2" max="2" width="17.140625" style="172" customWidth="1"/>
    <col min="3" max="3" width="14.140625" style="172" customWidth="1"/>
    <col min="4" max="4" width="17.7109375" style="172" customWidth="1"/>
    <col min="5" max="5" width="8.85546875" style="172" customWidth="1"/>
    <col min="6" max="6" width="17.140625" style="172" customWidth="1"/>
    <col min="7" max="7" width="21.28515625" style="172" customWidth="1"/>
    <col min="8" max="13" width="9.140625" style="172" customWidth="1"/>
  </cols>
  <sheetData>
    <row r="1" spans="2:11" ht="24" customHeight="1" x14ac:dyDescent="0.15">
      <c r="J1" s="520" t="s">
        <v>424</v>
      </c>
      <c r="K1" s="520"/>
    </row>
    <row r="2" spans="2:11" s="172" customFormat="1" ht="24" customHeight="1" thickBot="1" x14ac:dyDescent="0.2">
      <c r="B2" s="180" t="s">
        <v>397</v>
      </c>
    </row>
    <row r="3" spans="2:11" s="172" customFormat="1" ht="24" customHeight="1" thickBot="1" x14ac:dyDescent="0.2">
      <c r="B3" s="181" t="s">
        <v>398</v>
      </c>
      <c r="C3" s="182"/>
    </row>
    <row r="4" spans="2:11" s="172" customFormat="1" ht="24" customHeight="1" x14ac:dyDescent="0.15">
      <c r="B4" s="528" t="s">
        <v>374</v>
      </c>
      <c r="C4" s="529"/>
    </row>
    <row r="5" spans="2:11" s="172" customFormat="1" ht="24" customHeight="1" x14ac:dyDescent="0.15">
      <c r="B5" s="183" t="s">
        <v>399</v>
      </c>
      <c r="C5" s="183" t="s">
        <v>400</v>
      </c>
      <c r="F5" s="530" t="s">
        <v>401</v>
      </c>
      <c r="G5" s="531"/>
    </row>
    <row r="6" spans="2:11" s="172" customFormat="1" ht="24" customHeight="1" x14ac:dyDescent="0.15">
      <c r="B6" s="183" t="s">
        <v>378</v>
      </c>
      <c r="C6" s="183" t="s">
        <v>380</v>
      </c>
      <c r="F6" s="183" t="s">
        <v>378</v>
      </c>
      <c r="G6" s="183" t="s">
        <v>380</v>
      </c>
    </row>
    <row r="7" spans="2:11" s="172" customFormat="1" ht="24" customHeight="1" x14ac:dyDescent="0.15">
      <c r="B7" s="183" t="s">
        <v>381</v>
      </c>
      <c r="C7" s="183" t="s">
        <v>379</v>
      </c>
      <c r="F7" s="183" t="s">
        <v>381</v>
      </c>
      <c r="G7" s="183" t="s">
        <v>379</v>
      </c>
    </row>
    <row r="8" spans="2:11" s="172" customFormat="1" ht="24" customHeight="1" thickBot="1" x14ac:dyDescent="0.2">
      <c r="B8" s="183" t="s">
        <v>382</v>
      </c>
      <c r="C8" s="183" t="s">
        <v>384</v>
      </c>
      <c r="F8" s="183" t="s">
        <v>382</v>
      </c>
      <c r="G8" s="185" t="s">
        <v>385</v>
      </c>
    </row>
    <row r="9" spans="2:11" s="172" customFormat="1" ht="24" customHeight="1" thickBot="1" x14ac:dyDescent="0.2">
      <c r="B9" s="183" t="s">
        <v>402</v>
      </c>
      <c r="C9" s="186" t="s">
        <v>388</v>
      </c>
      <c r="F9" s="183" t="s">
        <v>403</v>
      </c>
      <c r="G9" s="187" t="s">
        <v>389</v>
      </c>
    </row>
    <row r="10" spans="2:11" s="172" customFormat="1" ht="24" customHeight="1" x14ac:dyDescent="0.15">
      <c r="B10" s="537" t="s">
        <v>404</v>
      </c>
      <c r="C10" s="537"/>
      <c r="D10" s="537"/>
      <c r="F10" s="172" t="s">
        <v>405</v>
      </c>
    </row>
    <row r="11" spans="2:11" ht="20.25" customHeight="1" x14ac:dyDescent="0.15"/>
    <row r="12" spans="2:11" s="172" customFormat="1" ht="24" customHeight="1" thickBot="1" x14ac:dyDescent="0.2">
      <c r="B12" s="180" t="s">
        <v>406</v>
      </c>
    </row>
    <row r="13" spans="2:11" s="172" customFormat="1" ht="24" customHeight="1" thickBot="1" x14ac:dyDescent="0.2">
      <c r="B13" s="181" t="s">
        <v>398</v>
      </c>
      <c r="C13" s="182"/>
    </row>
    <row r="14" spans="2:11" s="172" customFormat="1" ht="24" customHeight="1" x14ac:dyDescent="0.15">
      <c r="B14" s="532" t="s">
        <v>374</v>
      </c>
      <c r="C14" s="533"/>
      <c r="D14" s="188" t="s">
        <v>407</v>
      </c>
    </row>
    <row r="15" spans="2:11" s="172" customFormat="1" ht="24" customHeight="1" x14ac:dyDescent="0.15">
      <c r="B15" s="183" t="s">
        <v>399</v>
      </c>
      <c r="C15" s="183" t="s">
        <v>400</v>
      </c>
      <c r="D15" s="183" t="s">
        <v>399</v>
      </c>
      <c r="F15" s="530" t="s">
        <v>401</v>
      </c>
      <c r="G15" s="531"/>
    </row>
    <row r="16" spans="2:11" s="172" customFormat="1" ht="24" customHeight="1" x14ac:dyDescent="0.15">
      <c r="B16" s="183" t="s">
        <v>378</v>
      </c>
      <c r="C16" s="183" t="s">
        <v>380</v>
      </c>
      <c r="D16" s="534" t="s">
        <v>379</v>
      </c>
      <c r="F16" s="183" t="s">
        <v>378</v>
      </c>
      <c r="G16" s="183" t="s">
        <v>380</v>
      </c>
    </row>
    <row r="17" spans="2:12" s="172" customFormat="1" ht="24" customHeight="1" x14ac:dyDescent="0.15">
      <c r="B17" s="183" t="s">
        <v>381</v>
      </c>
      <c r="C17" s="183" t="s">
        <v>379</v>
      </c>
      <c r="D17" s="535"/>
      <c r="F17" s="183" t="s">
        <v>381</v>
      </c>
      <c r="G17" s="183" t="s">
        <v>379</v>
      </c>
    </row>
    <row r="18" spans="2:12" s="172" customFormat="1" ht="24" customHeight="1" thickBot="1" x14ac:dyDescent="0.2">
      <c r="B18" s="183" t="s">
        <v>382</v>
      </c>
      <c r="C18" s="183" t="s">
        <v>384</v>
      </c>
      <c r="D18" s="536"/>
      <c r="F18" s="183" t="s">
        <v>382</v>
      </c>
      <c r="G18" s="185" t="s">
        <v>385</v>
      </c>
    </row>
    <row r="19" spans="2:12" s="172" customFormat="1" ht="24" customHeight="1" thickBot="1" x14ac:dyDescent="0.2">
      <c r="B19" s="183" t="s">
        <v>402</v>
      </c>
      <c r="C19" s="186" t="s">
        <v>388</v>
      </c>
      <c r="D19" s="186" t="s">
        <v>379</v>
      </c>
      <c r="F19" s="183" t="s">
        <v>403</v>
      </c>
      <c r="G19" s="187" t="s">
        <v>389</v>
      </c>
    </row>
    <row r="20" spans="2:12" s="172" customFormat="1" ht="24" customHeight="1" x14ac:dyDescent="0.15">
      <c r="B20" s="538" t="s">
        <v>408</v>
      </c>
      <c r="C20" s="538"/>
      <c r="D20" s="538"/>
      <c r="F20" s="172" t="s">
        <v>409</v>
      </c>
    </row>
    <row r="21" spans="2:12" s="172" customFormat="1" ht="20.25" customHeight="1" x14ac:dyDescent="0.15">
      <c r="B21" s="180"/>
    </row>
    <row r="22" spans="2:12" s="172" customFormat="1" ht="24" customHeight="1" thickBot="1" x14ac:dyDescent="0.2">
      <c r="B22" s="180" t="s">
        <v>410</v>
      </c>
    </row>
    <row r="23" spans="2:12" s="172" customFormat="1" ht="24" customHeight="1" thickBot="1" x14ac:dyDescent="0.2">
      <c r="B23" s="181" t="s">
        <v>398</v>
      </c>
      <c r="C23" s="182"/>
    </row>
    <row r="24" spans="2:12" s="172" customFormat="1" ht="24" customHeight="1" x14ac:dyDescent="0.15">
      <c r="B24" s="528" t="s">
        <v>374</v>
      </c>
      <c r="C24" s="529"/>
    </row>
    <row r="25" spans="2:12" s="172" customFormat="1" ht="24" customHeight="1" x14ac:dyDescent="0.15">
      <c r="B25" s="183" t="s">
        <v>399</v>
      </c>
      <c r="C25" s="183" t="s">
        <v>400</v>
      </c>
      <c r="F25" s="530" t="s">
        <v>401</v>
      </c>
      <c r="G25" s="531"/>
    </row>
    <row r="26" spans="2:12" s="172" customFormat="1" ht="24" customHeight="1" x14ac:dyDescent="0.15">
      <c r="B26" s="183" t="s">
        <v>378</v>
      </c>
      <c r="C26" s="183" t="s">
        <v>411</v>
      </c>
      <c r="F26" s="183" t="s">
        <v>378</v>
      </c>
      <c r="G26" s="183" t="s">
        <v>411</v>
      </c>
    </row>
    <row r="27" spans="2:12" s="172" customFormat="1" ht="24" customHeight="1" x14ac:dyDescent="0.15">
      <c r="B27" s="183" t="s">
        <v>381</v>
      </c>
      <c r="C27" s="183" t="s">
        <v>380</v>
      </c>
      <c r="F27" s="183" t="s">
        <v>381</v>
      </c>
      <c r="G27" s="183" t="s">
        <v>380</v>
      </c>
    </row>
    <row r="28" spans="2:12" s="172" customFormat="1" ht="24" customHeight="1" thickBot="1" x14ac:dyDescent="0.2">
      <c r="B28" s="183" t="s">
        <v>382</v>
      </c>
      <c r="C28" s="183" t="s">
        <v>411</v>
      </c>
      <c r="F28" s="183" t="s">
        <v>382</v>
      </c>
      <c r="G28" s="185" t="s">
        <v>411</v>
      </c>
    </row>
    <row r="29" spans="2:12" s="172" customFormat="1" ht="24" customHeight="1" thickBot="1" x14ac:dyDescent="0.2">
      <c r="B29" s="183" t="s">
        <v>402</v>
      </c>
      <c r="C29" s="186" t="s">
        <v>412</v>
      </c>
      <c r="D29" s="189"/>
      <c r="F29" s="190" t="s">
        <v>413</v>
      </c>
      <c r="G29" s="191" t="s">
        <v>385</v>
      </c>
      <c r="H29" s="526" t="s">
        <v>414</v>
      </c>
      <c r="I29" s="527"/>
      <c r="J29" s="527"/>
      <c r="K29" s="527"/>
      <c r="L29" s="527"/>
    </row>
    <row r="30" spans="2:12" s="172" customFormat="1" ht="24" customHeight="1" thickBot="1" x14ac:dyDescent="0.2">
      <c r="B30" s="537" t="s">
        <v>415</v>
      </c>
      <c r="C30" s="537"/>
      <c r="D30" s="537"/>
      <c r="F30" s="183" t="s">
        <v>403</v>
      </c>
      <c r="G30" s="187" t="s">
        <v>389</v>
      </c>
    </row>
    <row r="31" spans="2:12" ht="20.25" customHeight="1" x14ac:dyDescent="0.15"/>
    <row r="32" spans="2:12" s="172" customFormat="1" ht="24" customHeight="1" thickBot="1" x14ac:dyDescent="0.2">
      <c r="B32" s="180" t="s">
        <v>416</v>
      </c>
    </row>
    <row r="33" spans="2:12" s="172" customFormat="1" ht="24" customHeight="1" thickBot="1" x14ac:dyDescent="0.2">
      <c r="B33" s="181" t="s">
        <v>398</v>
      </c>
      <c r="C33" s="182"/>
    </row>
    <row r="34" spans="2:12" s="172" customFormat="1" ht="24" customHeight="1" x14ac:dyDescent="0.15">
      <c r="B34" s="528" t="s">
        <v>374</v>
      </c>
      <c r="C34" s="529"/>
      <c r="D34" s="188" t="s">
        <v>407</v>
      </c>
    </row>
    <row r="35" spans="2:12" s="172" customFormat="1" ht="24" customHeight="1" x14ac:dyDescent="0.15">
      <c r="B35" s="183" t="s">
        <v>399</v>
      </c>
      <c r="C35" s="183" t="s">
        <v>400</v>
      </c>
      <c r="D35" s="183" t="s">
        <v>399</v>
      </c>
      <c r="F35" s="530" t="s">
        <v>401</v>
      </c>
      <c r="G35" s="531"/>
    </row>
    <row r="36" spans="2:12" s="172" customFormat="1" ht="24" customHeight="1" x14ac:dyDescent="0.15">
      <c r="B36" s="183" t="s">
        <v>378</v>
      </c>
      <c r="C36" s="183" t="s">
        <v>411</v>
      </c>
      <c r="D36" s="534" t="s">
        <v>379</v>
      </c>
      <c r="F36" s="183" t="s">
        <v>378</v>
      </c>
      <c r="G36" s="183" t="s">
        <v>411</v>
      </c>
    </row>
    <row r="37" spans="2:12" s="172" customFormat="1" ht="24" customHeight="1" x14ac:dyDescent="0.15">
      <c r="B37" s="183" t="s">
        <v>381</v>
      </c>
      <c r="C37" s="183" t="s">
        <v>380</v>
      </c>
      <c r="D37" s="535"/>
      <c r="F37" s="183" t="s">
        <v>381</v>
      </c>
      <c r="G37" s="183" t="s">
        <v>380</v>
      </c>
    </row>
    <row r="38" spans="2:12" s="172" customFormat="1" ht="24" customHeight="1" thickBot="1" x14ac:dyDescent="0.2">
      <c r="B38" s="183" t="s">
        <v>382</v>
      </c>
      <c r="C38" s="183" t="s">
        <v>411</v>
      </c>
      <c r="D38" s="536"/>
      <c r="F38" s="183" t="s">
        <v>382</v>
      </c>
      <c r="G38" s="185" t="s">
        <v>411</v>
      </c>
    </row>
    <row r="39" spans="2:12" s="172" customFormat="1" ht="24" customHeight="1" thickBot="1" x14ac:dyDescent="0.2">
      <c r="B39" s="183" t="s">
        <v>402</v>
      </c>
      <c r="C39" s="186" t="s">
        <v>412</v>
      </c>
      <c r="D39" s="186" t="s">
        <v>379</v>
      </c>
      <c r="F39" s="192" t="s">
        <v>417</v>
      </c>
      <c r="G39" s="193" t="s">
        <v>385</v>
      </c>
      <c r="H39" s="526" t="s">
        <v>418</v>
      </c>
      <c r="I39" s="527"/>
      <c r="J39" s="527"/>
      <c r="K39" s="527"/>
      <c r="L39" s="527"/>
    </row>
    <row r="40" spans="2:12" s="172" customFormat="1" ht="24" customHeight="1" thickBot="1" x14ac:dyDescent="0.2">
      <c r="B40" s="539" t="s">
        <v>419</v>
      </c>
      <c r="C40" s="539"/>
      <c r="D40" s="539"/>
      <c r="F40" s="183" t="s">
        <v>403</v>
      </c>
      <c r="G40" s="187" t="s">
        <v>389</v>
      </c>
      <c r="H40" s="194"/>
    </row>
    <row r="41" spans="2:12" s="172" customFormat="1" ht="20.25" customHeight="1" x14ac:dyDescent="0.15">
      <c r="B41" s="195"/>
      <c r="C41" s="195"/>
      <c r="D41" s="195"/>
      <c r="F41" s="189"/>
      <c r="G41" s="196"/>
    </row>
    <row r="42" spans="2:12" s="172" customFormat="1" ht="24" customHeight="1" thickBot="1" x14ac:dyDescent="0.2">
      <c r="B42" s="180" t="s">
        <v>420</v>
      </c>
    </row>
    <row r="43" spans="2:12" s="172" customFormat="1" ht="24" customHeight="1" thickBot="1" x14ac:dyDescent="0.2">
      <c r="B43" s="540" t="s">
        <v>421</v>
      </c>
      <c r="C43" s="541"/>
      <c r="F43" s="530" t="s">
        <v>401</v>
      </c>
      <c r="G43" s="542"/>
    </row>
    <row r="44" spans="2:12" s="172" customFormat="1" ht="24" customHeight="1" thickBot="1" x14ac:dyDescent="0.2">
      <c r="B44" s="189"/>
      <c r="C44" s="189"/>
      <c r="F44" s="190" t="s">
        <v>413</v>
      </c>
      <c r="G44" s="191" t="s">
        <v>411</v>
      </c>
    </row>
    <row r="45" spans="2:12" s="172" customFormat="1" ht="24" customHeight="1" thickBot="1" x14ac:dyDescent="0.2">
      <c r="B45" s="543" t="s">
        <v>423</v>
      </c>
      <c r="C45" s="543"/>
      <c r="D45" s="543"/>
      <c r="F45" s="184" t="s">
        <v>403</v>
      </c>
      <c r="G45" s="187" t="s">
        <v>411</v>
      </c>
    </row>
    <row r="46" spans="2:12" s="172" customFormat="1" ht="24" customHeight="1" x14ac:dyDescent="0.15">
      <c r="B46" s="189"/>
      <c r="C46" s="189"/>
    </row>
    <row r="47" spans="2:12" s="172" customFormat="1" ht="24" customHeight="1" x14ac:dyDescent="0.15">
      <c r="B47" s="189"/>
      <c r="C47" s="197"/>
      <c r="D47" s="197"/>
    </row>
  </sheetData>
  <mergeCells count="20">
    <mergeCell ref="B40:D40"/>
    <mergeCell ref="B43:C43"/>
    <mergeCell ref="F43:G43"/>
    <mergeCell ref="B45:D45"/>
    <mergeCell ref="B30:D30"/>
    <mergeCell ref="D36:D38"/>
    <mergeCell ref="J1:K1"/>
    <mergeCell ref="H39:L39"/>
    <mergeCell ref="B4:C4"/>
    <mergeCell ref="F5:G5"/>
    <mergeCell ref="B14:C14"/>
    <mergeCell ref="F15:G15"/>
    <mergeCell ref="D16:D18"/>
    <mergeCell ref="B24:C24"/>
    <mergeCell ref="B10:D10"/>
    <mergeCell ref="B20:D20"/>
    <mergeCell ref="F25:G25"/>
    <mergeCell ref="H29:L29"/>
    <mergeCell ref="B34:C34"/>
    <mergeCell ref="F35:G35"/>
  </mergeCells>
  <phoneticPr fontId="2"/>
  <printOptions horizontalCentered="1"/>
  <pageMargins left="0.70866141732283472" right="0.70866141732283472" top="0.59055118110236227" bottom="0.39370078740157483" header="0.31496062992125984" footer="0.31496062992125984"/>
  <pageSetup paperSize="9" orientation="portrait"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使用上の注意</vt:lpstr>
      <vt:lpstr>残高の集計方法</vt:lpstr>
      <vt:lpstr>様式第8号　百万円</vt:lpstr>
      <vt:lpstr>関係会社の範囲</vt:lpstr>
      <vt:lpstr>添付資料①（4.貸付金の担保内訳）記載例および補足説明</vt:lpstr>
      <vt:lpstr>添付資料②（4.貸付金の担保内訳）パターン別記載例</vt:lpstr>
      <vt:lpstr>使用上の注意!Print_Area</vt:lpstr>
      <vt:lpstr>'様式第8号　百万円'!Print_Area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2024-03-27T09:29:54Z</dcterms:created>
  <dcterms:modified xsi:type="dcterms:W3CDTF">2025-02-20T05:14:46Z</dcterms:modified>
</cp:coreProperties>
</file>