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0 HP公表用\"/>
    </mc:Choice>
  </mc:AlternateContent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<sst xmlns="http://schemas.openxmlformats.org/spreadsheetml/2006/main" count="83" uniqueCount="78">
  <si>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</si>
  <si>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</si>
  <si>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</si>
  <si>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</si>
  <si>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</si>
  <si>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</si>
  <si>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</si>
  <si>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</si>
  <si>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</si>
  <si>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</si>
  <si>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</si>
  <si>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</si>
  <si>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</si>
  <si>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</si>
  <si>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</si>
  <si>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（A)</t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</si>
  <si>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</si>
  <si>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</si>
  <si>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</si>
  <si>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</si>
  <si>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</si>
  <si>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</si>
  <si>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（H)</t>
    <phoneticPr fontId="1"/>
  </si>
  <si>
    <t>資本金等の金額が50億円を超える法人で、従業者数の合計数が50人を超えるもの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</si>
  <si>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資本金等の金額が10億円を超え50億円以下である法人で、従業者数の合計数が50人を超えるもの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</si>
  <si>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</si>
  <si>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資本金等の金額が1億円を超え10億円以下である法人で、従業者数の合計数が50人を超えるもの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</si>
  <si>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資本金等の金額が1億円を超え10億円以下である法人で、従業者数の合計数が50人以下であるもの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</si>
  <si>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</si>
  <si>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</si>
  <si>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資本金等の金額が1,000万円以下である法人で、従業者数の合計数が50人を超えるもの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</si>
  <si>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市 町 村</t>
    <phoneticPr fontId="1"/>
  </si>
  <si>
    <t>計</t>
    <rPh sb="0" eb="1">
      <t>ケイ</t>
    </rPh>
    <phoneticPr fontId="1"/>
  </si>
  <si>
    <t xml:space="preserve">市町村民税
所得割納税
義務者数  </t>
  </si>
  <si>
    <t>固定資産税
納税
義務者数</t>
    <phoneticPr fontId="1"/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</si>
  <si>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</si>
  <si>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</si>
  <si>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</si>
  <si>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</si>
  <si>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</si>
  <si>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</si>
  <si>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</si>
  <si>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</si>
  <si>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</si>
  <si>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</si>
  <si>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</si>
  <si>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</si>
  <si>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</si>
  <si>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</si>
  <si>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</si>
  <si>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</si>
  <si>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</si>
  <si>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</si>
  <si>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</si>
  <si>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</si>
  <si>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</si>
  <si>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</si>
  <si>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</si>
  <si>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</si>
  <si>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</si>
  <si>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</si>
  <si>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</si>
  <si>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</si>
  <si>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</si>
  <si>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</si>
  <si>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</si>
  <si>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</si>
  <si>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</si>
  <si>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</si>
  <si>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</si>
  <si>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</si>
  <si>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</si>
  <si>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</si>
  <si>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</si>
  <si>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</si>
  <si>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</si>
  <si>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</si>
  <si>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１． 令  和  ４  年  度  市  町  村  税  課  税  状  況  等  の  調</t>
    <rPh sb="3" eb="4">
      <t>レイ</t>
    </rPh>
    <rPh sb="6" eb="7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</si>
</sst>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4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vertical="center" wrapText="1"/>
    </xf>
    <xf numFmtId="3" fontId="3" fillId="2" borderId="1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vertical="center"/>
    </xf>
    <xf numFmtId="3" fontId="3" fillId="2" borderId="46" xfId="0" applyFont="1" applyFill="1" applyBorder="1" applyAlignment="1">
      <alignment vertical="center" wrapText="1"/>
    </xf>
    <xf numFmtId="3" fontId="3" fillId="2" borderId="36" xfId="0" applyFont="1" applyFill="1" applyBorder="1" applyAlignment="1">
      <alignment vertical="center"/>
    </xf>
    <xf numFmtId="3" fontId="3" fillId="2" borderId="29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 wrapText="1"/>
    </xf>
    <xf numFmtId="3" fontId="3" fillId="2" borderId="37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/>
    </xf>
    <xf numFmtId="3" fontId="7" fillId="2" borderId="16" xfId="0" applyFont="1" applyFill="1" applyBorder="1" applyAlignment="1">
      <alignment horizontal="distributed" vertical="center" wrapText="1"/>
    </xf>
    <xf numFmtId="3" fontId="3" fillId="2" borderId="37" xfId="0" applyFont="1" applyFill="1" applyBorder="1" applyAlignment="1">
      <alignment horizontal="center" vertical="center"/>
    </xf>
    <xf numFmtId="3" fontId="3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5" fillId="0" borderId="53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2" xfId="0" applyFont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3" fillId="0" borderId="44" xfId="0" applyFont="1" applyBorder="1" applyAlignment="1">
      <alignment horizontal="center" vertical="center"/>
    </xf>
    <xf numFmtId="3" fontId="7" fillId="2" borderId="60" xfId="0" applyFont="1" applyFill="1" applyBorder="1" applyAlignment="1">
      <alignment vertical="center" wrapText="1"/>
    </xf>
    <xf numFmtId="3" fontId="7" fillId="2" borderId="61" xfId="0" applyFont="1" applyFill="1" applyBorder="1" applyAlignment="1">
      <alignment vertical="center" wrapText="1"/>
    </xf>
    <xf numFmtId="3" fontId="7" fillId="2" borderId="62" xfId="0" applyFont="1" applyFill="1" applyBorder="1" applyAlignment="1">
      <alignment horizontal="distributed" vertical="center" wrapText="1"/>
    </xf>
    <xf numFmtId="3" fontId="7" fillId="2" borderId="63" xfId="0" applyFont="1" applyFill="1" applyBorder="1" applyAlignment="1">
      <alignment horizontal="distributed" vertical="center" wrapText="1"/>
    </xf>
    <xf numFmtId="3" fontId="7" fillId="2" borderId="62" xfId="0" applyFont="1" applyFill="1" applyBorder="1" applyAlignment="1">
      <alignment vertical="center" wrapText="1"/>
    </xf>
    <xf numFmtId="3" fontId="7" fillId="2" borderId="63" xfId="0" applyFont="1" applyFill="1" applyBorder="1" applyAlignment="1">
      <alignment vertical="center" wrapText="1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68" xfId="0" applyFont="1" applyBorder="1" applyAlignment="1">
      <alignment vertical="center"/>
    </xf>
    <xf numFmtId="3" fontId="5" fillId="0" borderId="69" xfId="0" applyFont="1" applyBorder="1" applyAlignment="1">
      <alignment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4" fillId="2" borderId="80" xfId="0" applyFont="1" applyFill="1" applyBorder="1" applyAlignment="1">
      <alignment vertical="top" wrapText="1"/>
    </xf>
    <xf numFmtId="3" fontId="4" fillId="2" borderId="81" xfId="0" applyFont="1" applyFill="1" applyBorder="1" applyAlignment="1">
      <alignment vertical="top" wrapText="1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3" fillId="2" borderId="100" xfId="0" applyFont="1" applyFill="1" applyBorder="1" applyAlignment="1">
      <alignment horizontal="center" vertical="center" wrapText="1"/>
    </xf>
    <xf numFmtId="3" fontId="9" fillId="2" borderId="69" xfId="0" applyFont="1" applyFill="1" applyBorder="1" applyAlignment="1">
      <alignment horizontal="left" vertical="center" wrapText="1"/>
    </xf>
    <xf numFmtId="3" fontId="9" fillId="2" borderId="69" xfId="0" applyFont="1" applyFill="1" applyBorder="1" applyAlignment="1">
      <alignment vertical="center" wrapText="1"/>
    </xf>
    <xf numFmtId="3" fontId="7" fillId="2" borderId="82" xfId="0" applyFont="1" applyFill="1" applyBorder="1" applyAlignment="1">
      <alignment horizontal="center" vertical="center" wrapText="1"/>
    </xf>
    <xf numFmtId="3" fontId="7" fillId="2" borderId="83" xfId="0" applyFont="1" applyFill="1" applyBorder="1" applyAlignment="1">
      <alignment horizontal="center" vertical="center" wrapText="1"/>
    </xf>
    <xf numFmtId="3" fontId="7" fillId="2" borderId="47" xfId="0" applyFont="1" applyFill="1" applyBorder="1" applyAlignment="1">
      <alignment horizontal="distributed" vertical="center" wrapText="1"/>
    </xf>
    <xf numFmtId="3" fontId="8" fillId="0" borderId="0" xfId="0" applyFont="1" applyAlignment="1"/>
    <xf numFmtId="3" fontId="3" fillId="0" borderId="55" xfId="0" applyFont="1" applyBorder="1" applyAlignment="1">
      <alignment horizontal="center" vertical="center"/>
    </xf>
    <xf numFmtId="3" fontId="5" fillId="0" borderId="101" xfId="0" applyFont="1" applyBorder="1" applyAlignment="1">
      <alignment vertical="center"/>
    </xf>
    <xf numFmtId="3" fontId="3" fillId="0" borderId="59" xfId="0" applyFont="1" applyBorder="1" applyAlignment="1">
      <alignment horizontal="center" vertical="center"/>
    </xf>
    <xf numFmtId="3" fontId="3" fillId="0" borderId="102" xfId="0" applyFont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0" borderId="110" xfId="0" applyFont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/>
    </xf>
    <xf numFmtId="3" fontId="3" fillId="2" borderId="20" xfId="0" applyFont="1" applyFill="1" applyBorder="1" applyAlignment="1">
      <alignment horizontal="center"/>
    </xf>
    <xf numFmtId="3" fontId="2" fillId="0" borderId="21" xfId="0" applyNumberFormat="1" applyFont="1" applyBorder="1" applyAlignment="1" applyProtection="1">
      <protection locked="0"/>
    </xf>
    <xf numFmtId="3" fontId="6" fillId="0" borderId="0" xfId="0" applyFont="1" applyAlignment="1">
      <alignment horizontal="center" vertical="top"/>
    </xf>
    <xf numFmtId="3" fontId="3" fillId="2" borderId="45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view="pageBreakPreview" zoomScale="90" zoomScaleNormal="85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9921875" defaultRowHeight="17.25" x14ac:dyDescent="0.2"/>
  <cols>
    <col min="1" max="1" width="7.69921875" style="1" customWidth="1"/>
    <col min="2" max="3" width="6.3984375" style="1" customWidth="1"/>
    <col min="4" max="4" width="6.69921875" style="1" customWidth="1"/>
    <col min="5" max="13" width="6.199218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7.1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21" x14ac:dyDescent="0.2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2" ht="26.25" customHeight="1" thickBot="1" x14ac:dyDescent="0.25">
      <c r="A2" s="120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13" t="s">
        <v>0</v>
      </c>
    </row>
    <row r="3" spans="1:22" s="11" customFormat="1" ht="15.95" customHeight="1" thickTop="1" x14ac:dyDescent="0.2">
      <c r="A3" s="35"/>
      <c r="B3" s="139" t="s">
        <v>1</v>
      </c>
      <c r="C3" s="140"/>
      <c r="D3" s="141"/>
      <c r="E3" s="142" t="s">
        <v>8</v>
      </c>
      <c r="F3" s="140"/>
      <c r="G3" s="140"/>
      <c r="H3" s="140"/>
      <c r="I3" s="140"/>
      <c r="J3" s="140"/>
      <c r="K3" s="140"/>
      <c r="L3" s="140"/>
      <c r="M3" s="140"/>
      <c r="N3" s="141"/>
      <c r="O3" s="27"/>
      <c r="P3" s="133" t="s">
        <v>9</v>
      </c>
      <c r="Q3" s="133"/>
      <c r="R3" s="133"/>
      <c r="S3" s="134"/>
      <c r="T3" s="36"/>
      <c r="U3" s="37"/>
      <c r="V3" s="12"/>
    </row>
    <row r="4" spans="1:22" ht="12" customHeight="1" x14ac:dyDescent="0.2">
      <c r="A4" s="38"/>
      <c r="B4" s="70"/>
      <c r="C4" s="71"/>
      <c r="D4" s="25"/>
      <c r="E4" s="135" t="s">
        <v>2</v>
      </c>
      <c r="F4" s="136"/>
      <c r="G4" s="136"/>
      <c r="H4" s="136"/>
      <c r="I4" s="136"/>
      <c r="J4" s="136"/>
      <c r="K4" s="136"/>
      <c r="L4" s="136"/>
      <c r="M4" s="137"/>
      <c r="N4" s="25"/>
      <c r="O4" s="28"/>
      <c r="P4" s="29"/>
      <c r="Q4" s="114"/>
      <c r="R4" s="32"/>
      <c r="S4" s="114"/>
      <c r="T4" s="39"/>
      <c r="U4" s="40"/>
      <c r="V4" s="3"/>
    </row>
    <row r="5" spans="1:22" ht="88.5" customHeight="1" x14ac:dyDescent="0.2">
      <c r="A5" s="41" t="s">
        <v>31</v>
      </c>
      <c r="B5" s="72" t="s">
        <v>10</v>
      </c>
      <c r="C5" s="73" t="s">
        <v>11</v>
      </c>
      <c r="D5" s="24" t="s">
        <v>32</v>
      </c>
      <c r="E5" s="92" t="s">
        <v>23</v>
      </c>
      <c r="F5" s="93" t="s">
        <v>24</v>
      </c>
      <c r="G5" s="93" t="s">
        <v>25</v>
      </c>
      <c r="H5" s="93" t="s">
        <v>26</v>
      </c>
      <c r="I5" s="93" t="s">
        <v>27</v>
      </c>
      <c r="J5" s="93" t="s">
        <v>28</v>
      </c>
      <c r="K5" s="93" t="s">
        <v>29</v>
      </c>
      <c r="L5" s="93" t="s">
        <v>30</v>
      </c>
      <c r="M5" s="71" t="s">
        <v>14</v>
      </c>
      <c r="N5" s="24" t="s">
        <v>32</v>
      </c>
      <c r="O5" s="42" t="s">
        <v>33</v>
      </c>
      <c r="P5" s="31" t="s">
        <v>35</v>
      </c>
      <c r="Q5" s="115" t="s">
        <v>12</v>
      </c>
      <c r="R5" s="34" t="s">
        <v>3</v>
      </c>
      <c r="S5" s="116" t="s">
        <v>12</v>
      </c>
      <c r="T5" s="119" t="s">
        <v>34</v>
      </c>
      <c r="U5" s="43" t="s">
        <v>4</v>
      </c>
      <c r="V5" s="3"/>
    </row>
    <row r="6" spans="1:22" ht="13.5" customHeight="1" thickBot="1" x14ac:dyDescent="0.25">
      <c r="A6" s="38"/>
      <c r="B6" s="74"/>
      <c r="C6" s="75"/>
      <c r="D6" s="26"/>
      <c r="E6" s="117" t="s">
        <v>15</v>
      </c>
      <c r="F6" s="118" t="s">
        <v>16</v>
      </c>
      <c r="G6" s="118" t="s">
        <v>17</v>
      </c>
      <c r="H6" s="118" t="s">
        <v>18</v>
      </c>
      <c r="I6" s="118" t="s">
        <v>19</v>
      </c>
      <c r="J6" s="118" t="s">
        <v>20</v>
      </c>
      <c r="K6" s="118" t="s">
        <v>21</v>
      </c>
      <c r="L6" s="118" t="s">
        <v>22</v>
      </c>
      <c r="M6" s="75"/>
      <c r="N6" s="26"/>
      <c r="O6" s="28"/>
      <c r="P6" s="30"/>
      <c r="Q6" s="75"/>
      <c r="R6" s="33"/>
      <c r="S6" s="75"/>
      <c r="T6" s="39"/>
      <c r="U6" s="40"/>
      <c r="V6" s="3"/>
    </row>
    <row r="7" spans="1:22" s="5" customFormat="1" ht="12" customHeight="1" x14ac:dyDescent="0.2">
      <c r="A7" s="44" t="s">
        <v>36</v>
      </c>
      <c r="B7" s="76">
        <v>146069</v>
      </c>
      <c r="C7" s="77">
        <v>178</v>
      </c>
      <c r="D7" s="46">
        <f t="shared" ref="D7:D35" si="0">B7+C7</f>
        <v>146247</v>
      </c>
      <c r="E7" s="94">
        <v>53</v>
      </c>
      <c r="F7" s="95">
        <v>31</v>
      </c>
      <c r="G7" s="95">
        <v>662</v>
      </c>
      <c r="H7" s="95">
        <v>74</v>
      </c>
      <c r="I7" s="95">
        <v>546</v>
      </c>
      <c r="J7" s="95">
        <v>171</v>
      </c>
      <c r="K7" s="95">
        <v>1954</v>
      </c>
      <c r="L7" s="95">
        <v>99</v>
      </c>
      <c r="M7" s="77">
        <v>9175</v>
      </c>
      <c r="N7" s="45">
        <f>SUM(E7:M7)</f>
        <v>12765</v>
      </c>
      <c r="O7" s="45">
        <v>136298</v>
      </c>
      <c r="P7" s="46">
        <v>12504</v>
      </c>
      <c r="Q7" s="77">
        <v>387</v>
      </c>
      <c r="R7" s="46">
        <v>4836</v>
      </c>
      <c r="S7" s="77">
        <v>238</v>
      </c>
      <c r="T7" s="47">
        <v>85715</v>
      </c>
      <c r="U7" s="48" t="str">
        <f>A7</f>
        <v>那覇市</v>
      </c>
      <c r="V7" s="4"/>
    </row>
    <row r="8" spans="1:22" s="5" customFormat="1" ht="12" customHeight="1" x14ac:dyDescent="0.2">
      <c r="A8" s="49" t="s">
        <v>37</v>
      </c>
      <c r="B8" s="78">
        <v>46711</v>
      </c>
      <c r="C8" s="79">
        <v>0</v>
      </c>
      <c r="D8" s="7">
        <f t="shared" si="0"/>
        <v>46711</v>
      </c>
      <c r="E8" s="96">
        <v>8</v>
      </c>
      <c r="F8" s="97">
        <v>2</v>
      </c>
      <c r="G8" s="97">
        <v>80</v>
      </c>
      <c r="H8" s="97">
        <v>10</v>
      </c>
      <c r="I8" s="97">
        <v>85</v>
      </c>
      <c r="J8" s="97">
        <v>29</v>
      </c>
      <c r="K8" s="97">
        <v>422</v>
      </c>
      <c r="L8" s="97">
        <v>14</v>
      </c>
      <c r="M8" s="79">
        <v>2400</v>
      </c>
      <c r="N8" s="6">
        <f t="shared" ref="N8:N47" si="1">SUM(E8:M8)</f>
        <v>3050</v>
      </c>
      <c r="O8" s="6">
        <v>42464</v>
      </c>
      <c r="P8" s="7">
        <v>3004</v>
      </c>
      <c r="Q8" s="79">
        <v>44</v>
      </c>
      <c r="R8" s="7">
        <v>1007</v>
      </c>
      <c r="S8" s="79">
        <v>19</v>
      </c>
      <c r="T8" s="50">
        <v>27352</v>
      </c>
      <c r="U8" s="51" t="str">
        <f t="shared" ref="U8:U47" si="2">A8</f>
        <v>宜野湾市</v>
      </c>
      <c r="V8" s="4"/>
    </row>
    <row r="9" spans="1:22" s="5" customFormat="1" ht="12" customHeight="1" x14ac:dyDescent="0.2">
      <c r="A9" s="49" t="s">
        <v>38</v>
      </c>
      <c r="B9" s="78">
        <v>22828</v>
      </c>
      <c r="C9" s="79">
        <v>0</v>
      </c>
      <c r="D9" s="7">
        <f t="shared" si="0"/>
        <v>22828</v>
      </c>
      <c r="E9" s="96">
        <v>4</v>
      </c>
      <c r="F9" s="97">
        <v>3</v>
      </c>
      <c r="G9" s="97">
        <v>55</v>
      </c>
      <c r="H9" s="97">
        <v>8</v>
      </c>
      <c r="I9" s="97">
        <v>74</v>
      </c>
      <c r="J9" s="97">
        <v>11</v>
      </c>
      <c r="K9" s="97">
        <v>360</v>
      </c>
      <c r="L9" s="97">
        <v>9</v>
      </c>
      <c r="M9" s="79">
        <v>1465</v>
      </c>
      <c r="N9" s="6">
        <f t="shared" si="1"/>
        <v>1989</v>
      </c>
      <c r="O9" s="6">
        <v>20472</v>
      </c>
      <c r="P9" s="7">
        <v>1976</v>
      </c>
      <c r="Q9" s="79">
        <v>44</v>
      </c>
      <c r="R9" s="7">
        <v>587</v>
      </c>
      <c r="S9" s="79">
        <v>21</v>
      </c>
      <c r="T9" s="50">
        <v>15364</v>
      </c>
      <c r="U9" s="51" t="str">
        <f t="shared" si="2"/>
        <v>石垣市</v>
      </c>
      <c r="V9" s="4"/>
    </row>
    <row r="10" spans="1:22" s="5" customFormat="1" ht="12" customHeight="1" x14ac:dyDescent="0.2">
      <c r="A10" s="49" t="s">
        <v>39</v>
      </c>
      <c r="B10" s="78">
        <v>55135</v>
      </c>
      <c r="C10" s="79">
        <v>0</v>
      </c>
      <c r="D10" s="7">
        <f t="shared" si="0"/>
        <v>55135</v>
      </c>
      <c r="E10" s="96">
        <v>12</v>
      </c>
      <c r="F10" s="97">
        <v>8</v>
      </c>
      <c r="G10" s="97">
        <v>201</v>
      </c>
      <c r="H10" s="97">
        <v>27</v>
      </c>
      <c r="I10" s="97">
        <v>187</v>
      </c>
      <c r="J10" s="97">
        <v>98</v>
      </c>
      <c r="K10" s="97">
        <v>701</v>
      </c>
      <c r="L10" s="97">
        <v>33</v>
      </c>
      <c r="M10" s="79">
        <v>2916</v>
      </c>
      <c r="N10" s="6">
        <f t="shared" si="1"/>
        <v>4183</v>
      </c>
      <c r="O10" s="6">
        <v>50351</v>
      </c>
      <c r="P10" s="7">
        <v>4095</v>
      </c>
      <c r="Q10" s="79">
        <v>103</v>
      </c>
      <c r="R10" s="7">
        <v>1673</v>
      </c>
      <c r="S10" s="79">
        <v>70</v>
      </c>
      <c r="T10" s="50">
        <v>29535</v>
      </c>
      <c r="U10" s="51" t="str">
        <f t="shared" si="2"/>
        <v>浦添市</v>
      </c>
      <c r="V10" s="4"/>
    </row>
    <row r="11" spans="1:22" s="5" customFormat="1" ht="12" customHeight="1" x14ac:dyDescent="0.2">
      <c r="A11" s="52" t="s">
        <v>40</v>
      </c>
      <c r="B11" s="80">
        <v>28288</v>
      </c>
      <c r="C11" s="81">
        <v>0</v>
      </c>
      <c r="D11" s="19">
        <f t="shared" si="0"/>
        <v>28288</v>
      </c>
      <c r="E11" s="98">
        <v>6</v>
      </c>
      <c r="F11" s="99">
        <v>6</v>
      </c>
      <c r="G11" s="99">
        <v>81</v>
      </c>
      <c r="H11" s="99">
        <v>8</v>
      </c>
      <c r="I11" s="99">
        <v>70</v>
      </c>
      <c r="J11" s="99">
        <v>20</v>
      </c>
      <c r="K11" s="99">
        <v>414</v>
      </c>
      <c r="L11" s="99">
        <v>13</v>
      </c>
      <c r="M11" s="81">
        <v>1313</v>
      </c>
      <c r="N11" s="18">
        <f t="shared" si="1"/>
        <v>1931</v>
      </c>
      <c r="O11" s="18">
        <v>25465</v>
      </c>
      <c r="P11" s="19">
        <v>1928</v>
      </c>
      <c r="Q11" s="81">
        <v>26</v>
      </c>
      <c r="R11" s="19">
        <v>617</v>
      </c>
      <c r="S11" s="81">
        <v>14</v>
      </c>
      <c r="T11" s="53">
        <v>19390</v>
      </c>
      <c r="U11" s="54" t="str">
        <f t="shared" si="2"/>
        <v>名護市</v>
      </c>
      <c r="V11" s="4"/>
    </row>
    <row r="12" spans="1:22" s="5" customFormat="1" ht="12" customHeight="1" x14ac:dyDescent="0.2">
      <c r="A12" s="55" t="s">
        <v>41</v>
      </c>
      <c r="B12" s="82">
        <v>27366</v>
      </c>
      <c r="C12" s="83">
        <v>0</v>
      </c>
      <c r="D12" s="21">
        <f>B12+C12</f>
        <v>27366</v>
      </c>
      <c r="E12" s="100">
        <v>6</v>
      </c>
      <c r="F12" s="101">
        <v>2</v>
      </c>
      <c r="G12" s="101">
        <v>56</v>
      </c>
      <c r="H12" s="101">
        <v>5</v>
      </c>
      <c r="I12" s="101">
        <v>53</v>
      </c>
      <c r="J12" s="101">
        <v>35</v>
      </c>
      <c r="K12" s="101">
        <v>377</v>
      </c>
      <c r="L12" s="101">
        <v>11</v>
      </c>
      <c r="M12" s="83">
        <v>1327</v>
      </c>
      <c r="N12" s="20">
        <f t="shared" si="1"/>
        <v>1872</v>
      </c>
      <c r="O12" s="20">
        <v>24329</v>
      </c>
      <c r="P12" s="21">
        <v>1863</v>
      </c>
      <c r="Q12" s="83">
        <v>20</v>
      </c>
      <c r="R12" s="21">
        <v>590</v>
      </c>
      <c r="S12" s="83">
        <v>14</v>
      </c>
      <c r="T12" s="56">
        <v>17986</v>
      </c>
      <c r="U12" s="57" t="str">
        <f t="shared" si="2"/>
        <v>糸満市</v>
      </c>
      <c r="V12" s="4"/>
    </row>
    <row r="13" spans="1:22" s="5" customFormat="1" ht="12" customHeight="1" x14ac:dyDescent="0.2">
      <c r="A13" s="49" t="s">
        <v>42</v>
      </c>
      <c r="B13" s="78">
        <v>62514</v>
      </c>
      <c r="C13" s="79">
        <v>0</v>
      </c>
      <c r="D13" s="7">
        <f t="shared" si="0"/>
        <v>62514</v>
      </c>
      <c r="E13" s="96">
        <v>8</v>
      </c>
      <c r="F13" s="97">
        <v>10</v>
      </c>
      <c r="G13" s="97">
        <v>86</v>
      </c>
      <c r="H13" s="97">
        <v>9</v>
      </c>
      <c r="I13" s="97">
        <v>81</v>
      </c>
      <c r="J13" s="97">
        <v>48</v>
      </c>
      <c r="K13" s="97">
        <v>542</v>
      </c>
      <c r="L13" s="97">
        <v>33</v>
      </c>
      <c r="M13" s="79">
        <v>2956</v>
      </c>
      <c r="N13" s="6">
        <f t="shared" si="1"/>
        <v>3773</v>
      </c>
      <c r="O13" s="6">
        <v>56597</v>
      </c>
      <c r="P13" s="7">
        <v>3712</v>
      </c>
      <c r="Q13" s="79">
        <v>18</v>
      </c>
      <c r="R13" s="7">
        <v>1258</v>
      </c>
      <c r="S13" s="79">
        <v>9</v>
      </c>
      <c r="T13" s="50">
        <v>40758</v>
      </c>
      <c r="U13" s="51" t="str">
        <f t="shared" si="2"/>
        <v>沖縄市</v>
      </c>
      <c r="V13" s="4"/>
    </row>
    <row r="14" spans="1:22" s="5" customFormat="1" ht="12" customHeight="1" x14ac:dyDescent="0.2">
      <c r="A14" s="49" t="s">
        <v>43</v>
      </c>
      <c r="B14" s="78">
        <v>30515</v>
      </c>
      <c r="C14" s="79">
        <v>24</v>
      </c>
      <c r="D14" s="7">
        <f t="shared" si="0"/>
        <v>30539</v>
      </c>
      <c r="E14" s="96">
        <v>5</v>
      </c>
      <c r="F14" s="97">
        <v>4</v>
      </c>
      <c r="G14" s="97">
        <v>89</v>
      </c>
      <c r="H14" s="97">
        <v>7</v>
      </c>
      <c r="I14" s="97">
        <v>88</v>
      </c>
      <c r="J14" s="97">
        <v>23</v>
      </c>
      <c r="K14" s="97">
        <v>430</v>
      </c>
      <c r="L14" s="97">
        <v>13</v>
      </c>
      <c r="M14" s="79">
        <v>1621</v>
      </c>
      <c r="N14" s="6">
        <f t="shared" si="1"/>
        <v>2280</v>
      </c>
      <c r="O14" s="6">
        <v>27692</v>
      </c>
      <c r="P14" s="7">
        <v>2270</v>
      </c>
      <c r="Q14" s="79">
        <v>4</v>
      </c>
      <c r="R14" s="7">
        <v>754</v>
      </c>
      <c r="S14" s="79">
        <v>2</v>
      </c>
      <c r="T14" s="50">
        <v>17156</v>
      </c>
      <c r="U14" s="51" t="str">
        <f t="shared" si="2"/>
        <v>豊見城市</v>
      </c>
      <c r="V14" s="4"/>
    </row>
    <row r="15" spans="1:22" s="5" customFormat="1" ht="12" customHeight="1" x14ac:dyDescent="0.2">
      <c r="A15" s="49" t="s">
        <v>44</v>
      </c>
      <c r="B15" s="78">
        <v>53191</v>
      </c>
      <c r="C15" s="79">
        <v>0</v>
      </c>
      <c r="D15" s="7">
        <f t="shared" si="0"/>
        <v>53191</v>
      </c>
      <c r="E15" s="96">
        <v>11</v>
      </c>
      <c r="F15" s="97">
        <v>6</v>
      </c>
      <c r="G15" s="97">
        <v>73</v>
      </c>
      <c r="H15" s="97">
        <v>13</v>
      </c>
      <c r="I15" s="97">
        <v>81</v>
      </c>
      <c r="J15" s="97">
        <v>46</v>
      </c>
      <c r="K15" s="97">
        <v>441</v>
      </c>
      <c r="L15" s="97">
        <v>23</v>
      </c>
      <c r="M15" s="79">
        <v>1807</v>
      </c>
      <c r="N15" s="6">
        <f t="shared" si="1"/>
        <v>2501</v>
      </c>
      <c r="O15" s="6">
        <v>47557</v>
      </c>
      <c r="P15" s="7">
        <v>2464</v>
      </c>
      <c r="Q15" s="79">
        <v>31</v>
      </c>
      <c r="R15" s="7">
        <v>934</v>
      </c>
      <c r="S15" s="79">
        <v>16</v>
      </c>
      <c r="T15" s="50">
        <v>38876</v>
      </c>
      <c r="U15" s="51" t="str">
        <f t="shared" si="2"/>
        <v>うるま市</v>
      </c>
      <c r="V15" s="4"/>
    </row>
    <row r="16" spans="1:22" s="5" customFormat="1" ht="12" customHeight="1" x14ac:dyDescent="0.2">
      <c r="A16" s="58" t="s">
        <v>45</v>
      </c>
      <c r="B16" s="84">
        <v>24595</v>
      </c>
      <c r="C16" s="85">
        <v>0</v>
      </c>
      <c r="D16" s="17">
        <f t="shared" si="0"/>
        <v>24595</v>
      </c>
      <c r="E16" s="102">
        <v>5</v>
      </c>
      <c r="F16" s="103">
        <v>3</v>
      </c>
      <c r="G16" s="103">
        <v>74</v>
      </c>
      <c r="H16" s="103">
        <v>4</v>
      </c>
      <c r="I16" s="103">
        <v>54</v>
      </c>
      <c r="J16" s="103">
        <v>17</v>
      </c>
      <c r="K16" s="103">
        <v>398</v>
      </c>
      <c r="L16" s="103">
        <v>10</v>
      </c>
      <c r="M16" s="85">
        <v>1676</v>
      </c>
      <c r="N16" s="16">
        <f t="shared" si="1"/>
        <v>2241</v>
      </c>
      <c r="O16" s="16">
        <v>21932</v>
      </c>
      <c r="P16" s="17">
        <v>2227</v>
      </c>
      <c r="Q16" s="85">
        <v>20</v>
      </c>
      <c r="R16" s="17">
        <v>741</v>
      </c>
      <c r="S16" s="85">
        <v>13</v>
      </c>
      <c r="T16" s="59">
        <v>20204</v>
      </c>
      <c r="U16" s="60" t="str">
        <f t="shared" si="2"/>
        <v>宮古島市</v>
      </c>
      <c r="V16" s="4"/>
    </row>
    <row r="17" spans="1:22" s="5" customFormat="1" ht="12" customHeight="1" x14ac:dyDescent="0.2">
      <c r="A17" s="61" t="s">
        <v>46</v>
      </c>
      <c r="B17" s="86">
        <v>20007</v>
      </c>
      <c r="C17" s="87">
        <v>0</v>
      </c>
      <c r="D17" s="15">
        <f t="shared" si="0"/>
        <v>20007</v>
      </c>
      <c r="E17" s="104">
        <v>2</v>
      </c>
      <c r="F17" s="105">
        <v>2</v>
      </c>
      <c r="G17" s="105">
        <v>18</v>
      </c>
      <c r="H17" s="105">
        <v>2</v>
      </c>
      <c r="I17" s="105">
        <v>17</v>
      </c>
      <c r="J17" s="105">
        <v>14</v>
      </c>
      <c r="K17" s="105">
        <v>237</v>
      </c>
      <c r="L17" s="105">
        <v>0</v>
      </c>
      <c r="M17" s="87">
        <v>770</v>
      </c>
      <c r="N17" s="14">
        <f t="shared" si="1"/>
        <v>1062</v>
      </c>
      <c r="O17" s="14">
        <v>17611</v>
      </c>
      <c r="P17" s="15">
        <v>1061</v>
      </c>
      <c r="Q17" s="87">
        <v>8</v>
      </c>
      <c r="R17" s="15">
        <v>349</v>
      </c>
      <c r="S17" s="87">
        <v>2</v>
      </c>
      <c r="T17" s="62">
        <v>16523</v>
      </c>
      <c r="U17" s="63" t="str">
        <f t="shared" si="2"/>
        <v>南城市</v>
      </c>
      <c r="V17" s="4"/>
    </row>
    <row r="18" spans="1:22" s="5" customFormat="1" ht="12" customHeight="1" x14ac:dyDescent="0.2">
      <c r="A18" s="49" t="s">
        <v>47</v>
      </c>
      <c r="B18" s="78">
        <v>1968</v>
      </c>
      <c r="C18" s="79">
        <v>0</v>
      </c>
      <c r="D18" s="7">
        <f t="shared" si="0"/>
        <v>1968</v>
      </c>
      <c r="E18" s="96">
        <v>0</v>
      </c>
      <c r="F18" s="97">
        <v>0</v>
      </c>
      <c r="G18" s="97">
        <v>6</v>
      </c>
      <c r="H18" s="97">
        <v>1</v>
      </c>
      <c r="I18" s="97">
        <v>3</v>
      </c>
      <c r="J18" s="97">
        <v>0</v>
      </c>
      <c r="K18" s="97">
        <v>27</v>
      </c>
      <c r="L18" s="97">
        <v>0</v>
      </c>
      <c r="M18" s="79">
        <v>70</v>
      </c>
      <c r="N18" s="6">
        <f t="shared" si="1"/>
        <v>107</v>
      </c>
      <c r="O18" s="6">
        <v>1680</v>
      </c>
      <c r="P18" s="7">
        <v>105</v>
      </c>
      <c r="Q18" s="79">
        <v>1</v>
      </c>
      <c r="R18" s="7">
        <v>35</v>
      </c>
      <c r="S18" s="79">
        <v>0</v>
      </c>
      <c r="T18" s="50">
        <v>2385</v>
      </c>
      <c r="U18" s="51" t="str">
        <f t="shared" si="2"/>
        <v>国頭村</v>
      </c>
      <c r="V18" s="4"/>
    </row>
    <row r="19" spans="1:22" s="5" customFormat="1" ht="12" customHeight="1" x14ac:dyDescent="0.2">
      <c r="A19" s="49" t="s">
        <v>48</v>
      </c>
      <c r="B19" s="78">
        <v>1157</v>
      </c>
      <c r="C19" s="79">
        <v>0</v>
      </c>
      <c r="D19" s="7">
        <f t="shared" si="0"/>
        <v>1157</v>
      </c>
      <c r="E19" s="96">
        <v>0</v>
      </c>
      <c r="F19" s="97">
        <v>0</v>
      </c>
      <c r="G19" s="97">
        <v>8</v>
      </c>
      <c r="H19" s="97">
        <v>0</v>
      </c>
      <c r="I19" s="97">
        <v>4</v>
      </c>
      <c r="J19" s="97">
        <v>0</v>
      </c>
      <c r="K19" s="97">
        <v>38</v>
      </c>
      <c r="L19" s="97">
        <v>0</v>
      </c>
      <c r="M19" s="79">
        <v>81</v>
      </c>
      <c r="N19" s="6">
        <f t="shared" si="1"/>
        <v>131</v>
      </c>
      <c r="O19" s="6">
        <v>986</v>
      </c>
      <c r="P19" s="7">
        <v>131</v>
      </c>
      <c r="Q19" s="79">
        <v>4</v>
      </c>
      <c r="R19" s="7">
        <v>35</v>
      </c>
      <c r="S19" s="79">
        <v>1</v>
      </c>
      <c r="T19" s="50">
        <v>2141</v>
      </c>
      <c r="U19" s="51" t="str">
        <f t="shared" si="2"/>
        <v>大宜味村</v>
      </c>
      <c r="V19" s="4"/>
    </row>
    <row r="20" spans="1:22" s="5" customFormat="1" ht="12" customHeight="1" x14ac:dyDescent="0.2">
      <c r="A20" s="49" t="s">
        <v>49</v>
      </c>
      <c r="B20" s="78">
        <v>660</v>
      </c>
      <c r="C20" s="79">
        <v>0</v>
      </c>
      <c r="D20" s="7">
        <f t="shared" si="0"/>
        <v>660</v>
      </c>
      <c r="E20" s="96">
        <v>0</v>
      </c>
      <c r="F20" s="97">
        <v>0</v>
      </c>
      <c r="G20" s="97">
        <v>6</v>
      </c>
      <c r="H20" s="97">
        <v>0</v>
      </c>
      <c r="I20" s="97">
        <v>3</v>
      </c>
      <c r="J20" s="97">
        <v>0</v>
      </c>
      <c r="K20" s="97">
        <v>28</v>
      </c>
      <c r="L20" s="97">
        <v>0</v>
      </c>
      <c r="M20" s="79">
        <v>66</v>
      </c>
      <c r="N20" s="6">
        <f t="shared" si="1"/>
        <v>103</v>
      </c>
      <c r="O20" s="6">
        <v>554</v>
      </c>
      <c r="P20" s="7">
        <v>102</v>
      </c>
      <c r="Q20" s="79">
        <v>0</v>
      </c>
      <c r="R20" s="7">
        <v>19</v>
      </c>
      <c r="S20" s="79">
        <v>0</v>
      </c>
      <c r="T20" s="50">
        <v>982</v>
      </c>
      <c r="U20" s="51" t="str">
        <f t="shared" si="2"/>
        <v>東村</v>
      </c>
      <c r="V20" s="4"/>
    </row>
    <row r="21" spans="1:22" s="5" customFormat="1" ht="12" customHeight="1" x14ac:dyDescent="0.2">
      <c r="A21" s="58" t="s">
        <v>50</v>
      </c>
      <c r="B21" s="84">
        <v>3463</v>
      </c>
      <c r="C21" s="85">
        <v>0</v>
      </c>
      <c r="D21" s="17">
        <f t="shared" si="0"/>
        <v>3463</v>
      </c>
      <c r="E21" s="102">
        <v>0</v>
      </c>
      <c r="F21" s="103">
        <v>0</v>
      </c>
      <c r="G21" s="103">
        <v>4</v>
      </c>
      <c r="H21" s="103">
        <v>1</v>
      </c>
      <c r="I21" s="103">
        <v>6</v>
      </c>
      <c r="J21" s="103">
        <v>0</v>
      </c>
      <c r="K21" s="103">
        <v>48</v>
      </c>
      <c r="L21" s="103">
        <v>0</v>
      </c>
      <c r="M21" s="85">
        <v>197</v>
      </c>
      <c r="N21" s="16">
        <f t="shared" si="1"/>
        <v>256</v>
      </c>
      <c r="O21" s="16">
        <v>2970</v>
      </c>
      <c r="P21" s="17">
        <v>256</v>
      </c>
      <c r="Q21" s="85">
        <v>5</v>
      </c>
      <c r="R21" s="17">
        <v>51</v>
      </c>
      <c r="S21" s="85">
        <v>4</v>
      </c>
      <c r="T21" s="59">
        <v>4734</v>
      </c>
      <c r="U21" s="60" t="str">
        <f t="shared" si="2"/>
        <v>今帰仁村</v>
      </c>
      <c r="V21" s="4"/>
    </row>
    <row r="22" spans="1:22" s="5" customFormat="1" ht="12" customHeight="1" x14ac:dyDescent="0.2">
      <c r="A22" s="61" t="s">
        <v>51</v>
      </c>
      <c r="B22" s="86">
        <v>5197</v>
      </c>
      <c r="C22" s="87">
        <v>0</v>
      </c>
      <c r="D22" s="15">
        <f t="shared" si="0"/>
        <v>5197</v>
      </c>
      <c r="E22" s="104">
        <v>1</v>
      </c>
      <c r="F22" s="105">
        <v>0</v>
      </c>
      <c r="G22" s="105">
        <v>20</v>
      </c>
      <c r="H22" s="105">
        <v>2</v>
      </c>
      <c r="I22" s="105">
        <v>9</v>
      </c>
      <c r="J22" s="105">
        <v>7</v>
      </c>
      <c r="K22" s="105">
        <v>79</v>
      </c>
      <c r="L22" s="105">
        <v>1</v>
      </c>
      <c r="M22" s="87">
        <v>285</v>
      </c>
      <c r="N22" s="14">
        <f t="shared" si="1"/>
        <v>404</v>
      </c>
      <c r="O22" s="14">
        <v>4494</v>
      </c>
      <c r="P22" s="15">
        <v>403</v>
      </c>
      <c r="Q22" s="87">
        <v>5</v>
      </c>
      <c r="R22" s="15">
        <v>138</v>
      </c>
      <c r="S22" s="87">
        <v>2</v>
      </c>
      <c r="T22" s="62">
        <v>6979</v>
      </c>
      <c r="U22" s="63" t="str">
        <f t="shared" si="2"/>
        <v>本部町</v>
      </c>
      <c r="V22" s="4"/>
    </row>
    <row r="23" spans="1:22" s="5" customFormat="1" ht="12" customHeight="1" x14ac:dyDescent="0.2">
      <c r="A23" s="49" t="s">
        <v>52</v>
      </c>
      <c r="B23" s="78">
        <v>5175</v>
      </c>
      <c r="C23" s="79">
        <v>0</v>
      </c>
      <c r="D23" s="7">
        <f t="shared" si="0"/>
        <v>5175</v>
      </c>
      <c r="E23" s="96">
        <v>2</v>
      </c>
      <c r="F23" s="97">
        <v>6</v>
      </c>
      <c r="G23" s="97">
        <v>26</v>
      </c>
      <c r="H23" s="97">
        <v>3</v>
      </c>
      <c r="I23" s="97">
        <v>23</v>
      </c>
      <c r="J23" s="97">
        <v>5</v>
      </c>
      <c r="K23" s="97">
        <v>114</v>
      </c>
      <c r="L23" s="97">
        <v>0</v>
      </c>
      <c r="M23" s="79">
        <v>511</v>
      </c>
      <c r="N23" s="6">
        <f t="shared" si="1"/>
        <v>690</v>
      </c>
      <c r="O23" s="6">
        <v>4597</v>
      </c>
      <c r="P23" s="7">
        <v>668</v>
      </c>
      <c r="Q23" s="79">
        <v>1</v>
      </c>
      <c r="R23" s="7">
        <v>131</v>
      </c>
      <c r="S23" s="79">
        <v>0</v>
      </c>
      <c r="T23" s="50">
        <v>5903</v>
      </c>
      <c r="U23" s="51" t="str">
        <f t="shared" si="2"/>
        <v>恩納村</v>
      </c>
      <c r="V23" s="4"/>
    </row>
    <row r="24" spans="1:22" s="5" customFormat="1" ht="12" customHeight="1" x14ac:dyDescent="0.2">
      <c r="A24" s="49" t="s">
        <v>53</v>
      </c>
      <c r="B24" s="78">
        <v>2871</v>
      </c>
      <c r="C24" s="79">
        <v>0</v>
      </c>
      <c r="D24" s="7">
        <f t="shared" si="0"/>
        <v>2871</v>
      </c>
      <c r="E24" s="96">
        <v>0</v>
      </c>
      <c r="F24" s="97">
        <v>0</v>
      </c>
      <c r="G24" s="97">
        <v>9</v>
      </c>
      <c r="H24" s="97">
        <v>0</v>
      </c>
      <c r="I24" s="97">
        <v>4</v>
      </c>
      <c r="J24" s="97">
        <v>1</v>
      </c>
      <c r="K24" s="97">
        <v>40</v>
      </c>
      <c r="L24" s="97">
        <v>1</v>
      </c>
      <c r="M24" s="79">
        <v>110</v>
      </c>
      <c r="N24" s="6">
        <f t="shared" si="1"/>
        <v>165</v>
      </c>
      <c r="O24" s="6">
        <v>2505</v>
      </c>
      <c r="P24" s="7">
        <v>162</v>
      </c>
      <c r="Q24" s="79">
        <v>0</v>
      </c>
      <c r="R24" s="7">
        <v>53</v>
      </c>
      <c r="S24" s="79">
        <v>0</v>
      </c>
      <c r="T24" s="50">
        <v>2238</v>
      </c>
      <c r="U24" s="51" t="str">
        <f t="shared" si="2"/>
        <v>宜野座村</v>
      </c>
      <c r="V24" s="4"/>
    </row>
    <row r="25" spans="1:22" s="5" customFormat="1" ht="12" customHeight="1" x14ac:dyDescent="0.2">
      <c r="A25" s="49" t="s">
        <v>54</v>
      </c>
      <c r="B25" s="78">
        <v>5200</v>
      </c>
      <c r="C25" s="79">
        <v>0</v>
      </c>
      <c r="D25" s="7">
        <f t="shared" si="0"/>
        <v>5200</v>
      </c>
      <c r="E25" s="96">
        <v>1</v>
      </c>
      <c r="F25" s="97">
        <v>0</v>
      </c>
      <c r="G25" s="97">
        <v>15</v>
      </c>
      <c r="H25" s="97">
        <v>0</v>
      </c>
      <c r="I25" s="97">
        <v>6</v>
      </c>
      <c r="J25" s="97">
        <v>4</v>
      </c>
      <c r="K25" s="97">
        <v>62</v>
      </c>
      <c r="L25" s="97">
        <v>0</v>
      </c>
      <c r="M25" s="79">
        <v>214</v>
      </c>
      <c r="N25" s="6">
        <f t="shared" si="1"/>
        <v>302</v>
      </c>
      <c r="O25" s="6">
        <v>4560</v>
      </c>
      <c r="P25" s="7">
        <v>297</v>
      </c>
      <c r="Q25" s="79">
        <v>2</v>
      </c>
      <c r="R25" s="7">
        <v>110</v>
      </c>
      <c r="S25" s="79">
        <v>2</v>
      </c>
      <c r="T25" s="50">
        <v>4743</v>
      </c>
      <c r="U25" s="51" t="str">
        <f t="shared" si="2"/>
        <v>金武町</v>
      </c>
      <c r="V25" s="4"/>
    </row>
    <row r="26" spans="1:22" s="5" customFormat="1" ht="12" customHeight="1" x14ac:dyDescent="0.2">
      <c r="A26" s="52" t="s">
        <v>55</v>
      </c>
      <c r="B26" s="80">
        <v>1705</v>
      </c>
      <c r="C26" s="81">
        <v>0</v>
      </c>
      <c r="D26" s="19">
        <f t="shared" si="0"/>
        <v>1705</v>
      </c>
      <c r="E26" s="98">
        <v>1</v>
      </c>
      <c r="F26" s="99">
        <v>0</v>
      </c>
      <c r="G26" s="99">
        <v>2</v>
      </c>
      <c r="H26" s="99">
        <v>0</v>
      </c>
      <c r="I26" s="99">
        <v>1</v>
      </c>
      <c r="J26" s="99">
        <v>0</v>
      </c>
      <c r="K26" s="99">
        <v>28</v>
      </c>
      <c r="L26" s="99">
        <v>0</v>
      </c>
      <c r="M26" s="81">
        <v>60</v>
      </c>
      <c r="N26" s="18">
        <f t="shared" si="1"/>
        <v>92</v>
      </c>
      <c r="O26" s="18">
        <v>1429</v>
      </c>
      <c r="P26" s="19">
        <v>92</v>
      </c>
      <c r="Q26" s="81">
        <v>0</v>
      </c>
      <c r="R26" s="19">
        <v>34</v>
      </c>
      <c r="S26" s="81">
        <v>0</v>
      </c>
      <c r="T26" s="53">
        <v>2021</v>
      </c>
      <c r="U26" s="54" t="str">
        <f t="shared" si="2"/>
        <v>伊江村</v>
      </c>
      <c r="V26" s="4"/>
    </row>
    <row r="27" spans="1:22" s="5" customFormat="1" ht="12" customHeight="1" x14ac:dyDescent="0.2">
      <c r="A27" s="55" t="s">
        <v>56</v>
      </c>
      <c r="B27" s="82">
        <v>18526</v>
      </c>
      <c r="C27" s="83">
        <v>4</v>
      </c>
      <c r="D27" s="21">
        <f t="shared" si="0"/>
        <v>18530</v>
      </c>
      <c r="E27" s="100">
        <v>2</v>
      </c>
      <c r="F27" s="101">
        <v>2</v>
      </c>
      <c r="G27" s="101">
        <v>9</v>
      </c>
      <c r="H27" s="101">
        <v>1</v>
      </c>
      <c r="I27" s="101">
        <v>9</v>
      </c>
      <c r="J27" s="101">
        <v>2</v>
      </c>
      <c r="K27" s="101">
        <v>70</v>
      </c>
      <c r="L27" s="101">
        <v>1</v>
      </c>
      <c r="M27" s="83">
        <v>373</v>
      </c>
      <c r="N27" s="20">
        <f t="shared" si="1"/>
        <v>469</v>
      </c>
      <c r="O27" s="20">
        <v>16780</v>
      </c>
      <c r="P27" s="21">
        <v>467</v>
      </c>
      <c r="Q27" s="83">
        <v>6</v>
      </c>
      <c r="R27" s="21">
        <v>149</v>
      </c>
      <c r="S27" s="83">
        <v>2</v>
      </c>
      <c r="T27" s="56">
        <v>14975</v>
      </c>
      <c r="U27" s="57" t="str">
        <f t="shared" si="2"/>
        <v>読谷村</v>
      </c>
      <c r="V27" s="4"/>
    </row>
    <row r="28" spans="1:22" s="5" customFormat="1" ht="12" customHeight="1" x14ac:dyDescent="0.2">
      <c r="A28" s="49" t="s">
        <v>57</v>
      </c>
      <c r="B28" s="78">
        <v>5824</v>
      </c>
      <c r="C28" s="79">
        <v>6</v>
      </c>
      <c r="D28" s="7">
        <f t="shared" si="0"/>
        <v>5830</v>
      </c>
      <c r="E28" s="96">
        <v>1</v>
      </c>
      <c r="F28" s="97">
        <v>0</v>
      </c>
      <c r="G28" s="97">
        <v>22</v>
      </c>
      <c r="H28" s="97">
        <v>0</v>
      </c>
      <c r="I28" s="97">
        <v>7</v>
      </c>
      <c r="J28" s="97">
        <v>3</v>
      </c>
      <c r="K28" s="97">
        <v>54</v>
      </c>
      <c r="L28" s="97">
        <v>3</v>
      </c>
      <c r="M28" s="79">
        <v>287</v>
      </c>
      <c r="N28" s="6">
        <f t="shared" si="1"/>
        <v>377</v>
      </c>
      <c r="O28" s="6">
        <v>5244</v>
      </c>
      <c r="P28" s="7">
        <v>375</v>
      </c>
      <c r="Q28" s="79">
        <v>3</v>
      </c>
      <c r="R28" s="7">
        <v>140</v>
      </c>
      <c r="S28" s="79">
        <v>2</v>
      </c>
      <c r="T28" s="50">
        <v>7716</v>
      </c>
      <c r="U28" s="51" t="str">
        <f t="shared" si="2"/>
        <v>嘉手納町</v>
      </c>
      <c r="V28" s="4"/>
    </row>
    <row r="29" spans="1:22" s="5" customFormat="1" ht="12" customHeight="1" x14ac:dyDescent="0.2">
      <c r="A29" s="49" t="s">
        <v>58</v>
      </c>
      <c r="B29" s="78">
        <v>12908</v>
      </c>
      <c r="C29" s="79">
        <v>0</v>
      </c>
      <c r="D29" s="7">
        <f t="shared" si="0"/>
        <v>12908</v>
      </c>
      <c r="E29" s="96">
        <v>2</v>
      </c>
      <c r="F29" s="97">
        <v>5</v>
      </c>
      <c r="G29" s="97">
        <v>62</v>
      </c>
      <c r="H29" s="97">
        <v>5</v>
      </c>
      <c r="I29" s="97">
        <v>52</v>
      </c>
      <c r="J29" s="97">
        <v>8</v>
      </c>
      <c r="K29" s="97">
        <v>234</v>
      </c>
      <c r="L29" s="97">
        <v>10</v>
      </c>
      <c r="M29" s="79">
        <v>1213</v>
      </c>
      <c r="N29" s="6">
        <f t="shared" si="1"/>
        <v>1591</v>
      </c>
      <c r="O29" s="6">
        <v>11619</v>
      </c>
      <c r="P29" s="7">
        <v>1580</v>
      </c>
      <c r="Q29" s="79">
        <v>29</v>
      </c>
      <c r="R29" s="7">
        <v>478</v>
      </c>
      <c r="S29" s="79">
        <v>12</v>
      </c>
      <c r="T29" s="50">
        <v>12788</v>
      </c>
      <c r="U29" s="51" t="str">
        <f t="shared" si="2"/>
        <v>北谷町</v>
      </c>
      <c r="V29" s="4"/>
    </row>
    <row r="30" spans="1:22" s="5" customFormat="1" ht="12" customHeight="1" x14ac:dyDescent="0.2">
      <c r="A30" s="49" t="s">
        <v>59</v>
      </c>
      <c r="B30" s="78">
        <v>8062</v>
      </c>
      <c r="C30" s="79">
        <v>11</v>
      </c>
      <c r="D30" s="7">
        <f t="shared" si="0"/>
        <v>8073</v>
      </c>
      <c r="E30" s="96">
        <v>0</v>
      </c>
      <c r="F30" s="97">
        <v>1</v>
      </c>
      <c r="G30" s="97">
        <v>46</v>
      </c>
      <c r="H30" s="97">
        <v>0</v>
      </c>
      <c r="I30" s="97">
        <v>37</v>
      </c>
      <c r="J30" s="97">
        <v>3</v>
      </c>
      <c r="K30" s="97">
        <v>126</v>
      </c>
      <c r="L30" s="97">
        <v>6</v>
      </c>
      <c r="M30" s="79">
        <v>427</v>
      </c>
      <c r="N30" s="6">
        <f t="shared" si="1"/>
        <v>646</v>
      </c>
      <c r="O30" s="6">
        <v>7294</v>
      </c>
      <c r="P30" s="7">
        <v>630</v>
      </c>
      <c r="Q30" s="79">
        <v>17</v>
      </c>
      <c r="R30" s="7">
        <v>232</v>
      </c>
      <c r="S30" s="79">
        <v>9</v>
      </c>
      <c r="T30" s="50">
        <v>7296</v>
      </c>
      <c r="U30" s="51" t="str">
        <f t="shared" si="2"/>
        <v>北中城村</v>
      </c>
      <c r="V30" s="4"/>
    </row>
    <row r="31" spans="1:22" s="5" customFormat="1" ht="12" customHeight="1" x14ac:dyDescent="0.2">
      <c r="A31" s="58" t="s">
        <v>60</v>
      </c>
      <c r="B31" s="84">
        <v>10033</v>
      </c>
      <c r="C31" s="85">
        <v>0</v>
      </c>
      <c r="D31" s="17">
        <f t="shared" si="0"/>
        <v>10033</v>
      </c>
      <c r="E31" s="102">
        <v>2</v>
      </c>
      <c r="F31" s="103">
        <v>0</v>
      </c>
      <c r="G31" s="103">
        <v>14</v>
      </c>
      <c r="H31" s="103">
        <v>4</v>
      </c>
      <c r="I31" s="103">
        <v>17</v>
      </c>
      <c r="J31" s="103">
        <v>4</v>
      </c>
      <c r="K31" s="103">
        <v>120</v>
      </c>
      <c r="L31" s="103">
        <v>3</v>
      </c>
      <c r="M31" s="85">
        <v>504</v>
      </c>
      <c r="N31" s="16">
        <f t="shared" si="1"/>
        <v>668</v>
      </c>
      <c r="O31" s="16">
        <v>9036</v>
      </c>
      <c r="P31" s="17">
        <v>659</v>
      </c>
      <c r="Q31" s="85">
        <v>0</v>
      </c>
      <c r="R31" s="17">
        <v>209</v>
      </c>
      <c r="S31" s="85">
        <v>0</v>
      </c>
      <c r="T31" s="59">
        <v>7116</v>
      </c>
      <c r="U31" s="60" t="str">
        <f t="shared" si="2"/>
        <v>中城村</v>
      </c>
      <c r="V31" s="4"/>
    </row>
    <row r="32" spans="1:22" s="5" customFormat="1" ht="12" customHeight="1" x14ac:dyDescent="0.2">
      <c r="A32" s="61" t="s">
        <v>61</v>
      </c>
      <c r="B32" s="86">
        <v>16271</v>
      </c>
      <c r="C32" s="87">
        <v>0</v>
      </c>
      <c r="D32" s="15">
        <f t="shared" si="0"/>
        <v>16271</v>
      </c>
      <c r="E32" s="104">
        <v>2</v>
      </c>
      <c r="F32" s="105">
        <v>4</v>
      </c>
      <c r="G32" s="105">
        <v>37</v>
      </c>
      <c r="H32" s="105">
        <v>13</v>
      </c>
      <c r="I32" s="106">
        <v>26</v>
      </c>
      <c r="J32" s="105">
        <v>15</v>
      </c>
      <c r="K32" s="105">
        <v>177</v>
      </c>
      <c r="L32" s="105">
        <v>4</v>
      </c>
      <c r="M32" s="87">
        <v>704</v>
      </c>
      <c r="N32" s="14">
        <f t="shared" si="1"/>
        <v>982</v>
      </c>
      <c r="O32" s="14">
        <v>14542</v>
      </c>
      <c r="P32" s="15">
        <v>974</v>
      </c>
      <c r="Q32" s="87">
        <v>20</v>
      </c>
      <c r="R32" s="15">
        <v>422</v>
      </c>
      <c r="S32" s="87">
        <v>8</v>
      </c>
      <c r="T32" s="62">
        <v>10648</v>
      </c>
      <c r="U32" s="63" t="str">
        <f t="shared" si="2"/>
        <v>西原町</v>
      </c>
      <c r="V32" s="4"/>
    </row>
    <row r="33" spans="1:22" s="5" customFormat="1" ht="12" customHeight="1" x14ac:dyDescent="0.2">
      <c r="A33" s="49" t="s">
        <v>62</v>
      </c>
      <c r="B33" s="78">
        <v>9217</v>
      </c>
      <c r="C33" s="79">
        <v>0</v>
      </c>
      <c r="D33" s="7">
        <f t="shared" si="0"/>
        <v>9217</v>
      </c>
      <c r="E33" s="96">
        <v>2</v>
      </c>
      <c r="F33" s="97">
        <v>1</v>
      </c>
      <c r="G33" s="97">
        <v>17</v>
      </c>
      <c r="H33" s="97">
        <v>3</v>
      </c>
      <c r="I33" s="107">
        <v>10</v>
      </c>
      <c r="J33" s="97">
        <v>3</v>
      </c>
      <c r="K33" s="97">
        <v>95</v>
      </c>
      <c r="L33" s="97">
        <v>3</v>
      </c>
      <c r="M33" s="79">
        <v>375</v>
      </c>
      <c r="N33" s="6">
        <f t="shared" si="1"/>
        <v>509</v>
      </c>
      <c r="O33" s="6">
        <v>8291</v>
      </c>
      <c r="P33" s="7">
        <v>496</v>
      </c>
      <c r="Q33" s="79">
        <v>6</v>
      </c>
      <c r="R33" s="7">
        <v>230</v>
      </c>
      <c r="S33" s="79">
        <v>6</v>
      </c>
      <c r="T33" s="50">
        <v>5049</v>
      </c>
      <c r="U33" s="51" t="str">
        <f t="shared" si="2"/>
        <v>与那原町</v>
      </c>
      <c r="V33" s="4"/>
    </row>
    <row r="34" spans="1:22" s="5" customFormat="1" ht="12" customHeight="1" x14ac:dyDescent="0.2">
      <c r="A34" s="49" t="s">
        <v>63</v>
      </c>
      <c r="B34" s="78">
        <v>19089</v>
      </c>
      <c r="C34" s="79">
        <v>0</v>
      </c>
      <c r="D34" s="7">
        <f t="shared" si="0"/>
        <v>19089</v>
      </c>
      <c r="E34" s="96">
        <v>4</v>
      </c>
      <c r="F34" s="97">
        <v>3</v>
      </c>
      <c r="G34" s="97">
        <v>34</v>
      </c>
      <c r="H34" s="97">
        <v>3</v>
      </c>
      <c r="I34" s="107">
        <v>28</v>
      </c>
      <c r="J34" s="97">
        <v>17</v>
      </c>
      <c r="K34" s="97">
        <v>250</v>
      </c>
      <c r="L34" s="97">
        <v>8</v>
      </c>
      <c r="M34" s="79">
        <v>714</v>
      </c>
      <c r="N34" s="6">
        <f t="shared" si="1"/>
        <v>1061</v>
      </c>
      <c r="O34" s="6">
        <v>17297</v>
      </c>
      <c r="P34" s="7">
        <v>1046</v>
      </c>
      <c r="Q34" s="79">
        <v>16</v>
      </c>
      <c r="R34" s="7">
        <v>479</v>
      </c>
      <c r="S34" s="79">
        <v>6</v>
      </c>
      <c r="T34" s="50">
        <v>9796</v>
      </c>
      <c r="U34" s="51" t="str">
        <f t="shared" si="2"/>
        <v>南風原町</v>
      </c>
      <c r="V34" s="4"/>
    </row>
    <row r="35" spans="1:22" s="5" customFormat="1" ht="12" customHeight="1" x14ac:dyDescent="0.2">
      <c r="A35" s="49" t="s">
        <v>64</v>
      </c>
      <c r="B35" s="78">
        <v>363</v>
      </c>
      <c r="C35" s="79">
        <v>0</v>
      </c>
      <c r="D35" s="7">
        <f t="shared" si="0"/>
        <v>363</v>
      </c>
      <c r="E35" s="96">
        <v>0</v>
      </c>
      <c r="F35" s="97">
        <v>0</v>
      </c>
      <c r="G35" s="97">
        <v>4</v>
      </c>
      <c r="H35" s="97">
        <v>0</v>
      </c>
      <c r="I35" s="107">
        <v>2</v>
      </c>
      <c r="J35" s="97">
        <v>0</v>
      </c>
      <c r="K35" s="97">
        <v>4</v>
      </c>
      <c r="L35" s="97">
        <v>0</v>
      </c>
      <c r="M35" s="79">
        <v>28</v>
      </c>
      <c r="N35" s="6">
        <f t="shared" si="1"/>
        <v>38</v>
      </c>
      <c r="O35" s="6">
        <v>327</v>
      </c>
      <c r="P35" s="7">
        <v>37</v>
      </c>
      <c r="Q35" s="79">
        <v>2</v>
      </c>
      <c r="R35" s="7">
        <v>11</v>
      </c>
      <c r="S35" s="79">
        <v>1</v>
      </c>
      <c r="T35" s="50">
        <v>388</v>
      </c>
      <c r="U35" s="51" t="str">
        <f t="shared" si="2"/>
        <v>渡嘉敷村</v>
      </c>
      <c r="V35" s="4"/>
    </row>
    <row r="36" spans="1:22" s="5" customFormat="1" ht="12" customHeight="1" x14ac:dyDescent="0.2">
      <c r="A36" s="52" t="s">
        <v>65</v>
      </c>
      <c r="B36" s="80">
        <v>420</v>
      </c>
      <c r="C36" s="81">
        <v>0</v>
      </c>
      <c r="D36" s="19">
        <f t="shared" ref="D36:D47" si="3">B36+C36</f>
        <v>420</v>
      </c>
      <c r="E36" s="98">
        <v>0</v>
      </c>
      <c r="F36" s="99">
        <v>0</v>
      </c>
      <c r="G36" s="99">
        <v>2</v>
      </c>
      <c r="H36" s="99">
        <v>0</v>
      </c>
      <c r="I36" s="108">
        <v>0</v>
      </c>
      <c r="J36" s="99">
        <v>0</v>
      </c>
      <c r="K36" s="99">
        <v>4</v>
      </c>
      <c r="L36" s="99">
        <v>0</v>
      </c>
      <c r="M36" s="81">
        <v>32</v>
      </c>
      <c r="N36" s="18">
        <f t="shared" si="1"/>
        <v>38</v>
      </c>
      <c r="O36" s="18">
        <v>336</v>
      </c>
      <c r="P36" s="19">
        <v>38</v>
      </c>
      <c r="Q36" s="81">
        <v>1</v>
      </c>
      <c r="R36" s="19">
        <v>7</v>
      </c>
      <c r="S36" s="81">
        <v>0</v>
      </c>
      <c r="T36" s="53">
        <v>455</v>
      </c>
      <c r="U36" s="54" t="str">
        <f t="shared" si="2"/>
        <v>座間味村</v>
      </c>
      <c r="V36" s="4"/>
    </row>
    <row r="37" spans="1:22" s="5" customFormat="1" ht="12" customHeight="1" x14ac:dyDescent="0.2">
      <c r="A37" s="55" t="s">
        <v>66</v>
      </c>
      <c r="B37" s="82">
        <v>270</v>
      </c>
      <c r="C37" s="83">
        <v>0</v>
      </c>
      <c r="D37" s="21">
        <f t="shared" si="3"/>
        <v>270</v>
      </c>
      <c r="E37" s="100">
        <v>0</v>
      </c>
      <c r="F37" s="101">
        <v>0</v>
      </c>
      <c r="G37" s="101">
        <v>3</v>
      </c>
      <c r="H37" s="101">
        <v>0</v>
      </c>
      <c r="I37" s="109">
        <v>0</v>
      </c>
      <c r="J37" s="101">
        <v>0</v>
      </c>
      <c r="K37" s="101">
        <v>4</v>
      </c>
      <c r="L37" s="101">
        <v>0</v>
      </c>
      <c r="M37" s="83">
        <v>6</v>
      </c>
      <c r="N37" s="20">
        <f t="shared" si="1"/>
        <v>13</v>
      </c>
      <c r="O37" s="20">
        <v>240</v>
      </c>
      <c r="P37" s="21">
        <v>13</v>
      </c>
      <c r="Q37" s="83">
        <v>1</v>
      </c>
      <c r="R37" s="21">
        <v>7</v>
      </c>
      <c r="S37" s="83">
        <v>1</v>
      </c>
      <c r="T37" s="56">
        <v>556</v>
      </c>
      <c r="U37" s="57" t="str">
        <f t="shared" si="2"/>
        <v>粟国村</v>
      </c>
      <c r="V37" s="4"/>
    </row>
    <row r="38" spans="1:22" s="5" customFormat="1" ht="12" customHeight="1" x14ac:dyDescent="0.2">
      <c r="A38" s="49" t="s">
        <v>67</v>
      </c>
      <c r="B38" s="78">
        <v>148</v>
      </c>
      <c r="C38" s="79">
        <v>0</v>
      </c>
      <c r="D38" s="7">
        <f t="shared" si="3"/>
        <v>148</v>
      </c>
      <c r="E38" s="96">
        <v>0</v>
      </c>
      <c r="F38" s="97">
        <v>0</v>
      </c>
      <c r="G38" s="97">
        <v>2</v>
      </c>
      <c r="H38" s="97">
        <v>0</v>
      </c>
      <c r="I38" s="107">
        <v>0</v>
      </c>
      <c r="J38" s="97">
        <v>0</v>
      </c>
      <c r="K38" s="97">
        <v>6</v>
      </c>
      <c r="L38" s="97">
        <v>0</v>
      </c>
      <c r="M38" s="79">
        <v>3</v>
      </c>
      <c r="N38" s="6">
        <f t="shared" si="1"/>
        <v>11</v>
      </c>
      <c r="O38" s="6">
        <v>131</v>
      </c>
      <c r="P38" s="7">
        <v>11</v>
      </c>
      <c r="Q38" s="79">
        <v>0</v>
      </c>
      <c r="R38" s="7">
        <v>11</v>
      </c>
      <c r="S38" s="79">
        <v>0</v>
      </c>
      <c r="T38" s="50">
        <v>195</v>
      </c>
      <c r="U38" s="51" t="str">
        <f t="shared" si="2"/>
        <v>渡名喜村</v>
      </c>
      <c r="V38" s="4"/>
    </row>
    <row r="39" spans="1:22" s="5" customFormat="1" ht="12" customHeight="1" x14ac:dyDescent="0.2">
      <c r="A39" s="49" t="s">
        <v>68</v>
      </c>
      <c r="B39" s="78">
        <v>616</v>
      </c>
      <c r="C39" s="79">
        <v>0</v>
      </c>
      <c r="D39" s="7">
        <f t="shared" si="3"/>
        <v>616</v>
      </c>
      <c r="E39" s="96">
        <v>0</v>
      </c>
      <c r="F39" s="97">
        <v>0</v>
      </c>
      <c r="G39" s="97">
        <v>5</v>
      </c>
      <c r="H39" s="97">
        <v>0</v>
      </c>
      <c r="I39" s="107">
        <v>0</v>
      </c>
      <c r="J39" s="97">
        <v>0</v>
      </c>
      <c r="K39" s="97">
        <v>8</v>
      </c>
      <c r="L39" s="97">
        <v>0</v>
      </c>
      <c r="M39" s="79">
        <v>27</v>
      </c>
      <c r="N39" s="6">
        <f t="shared" si="1"/>
        <v>40</v>
      </c>
      <c r="O39" s="6">
        <v>567</v>
      </c>
      <c r="P39" s="7">
        <v>22</v>
      </c>
      <c r="Q39" s="79">
        <v>1</v>
      </c>
      <c r="R39" s="7">
        <v>22</v>
      </c>
      <c r="S39" s="79">
        <v>1</v>
      </c>
      <c r="T39" s="50">
        <v>443</v>
      </c>
      <c r="U39" s="51" t="str">
        <f t="shared" si="2"/>
        <v>南大東村</v>
      </c>
      <c r="V39" s="4"/>
    </row>
    <row r="40" spans="1:22" s="5" customFormat="1" ht="12" customHeight="1" x14ac:dyDescent="0.2">
      <c r="A40" s="49" t="s">
        <v>69</v>
      </c>
      <c r="B40" s="78">
        <v>347</v>
      </c>
      <c r="C40" s="79">
        <v>0</v>
      </c>
      <c r="D40" s="7">
        <f t="shared" si="3"/>
        <v>347</v>
      </c>
      <c r="E40" s="96">
        <v>0</v>
      </c>
      <c r="F40" s="97">
        <v>0</v>
      </c>
      <c r="G40" s="97">
        <v>4</v>
      </c>
      <c r="H40" s="97">
        <v>0</v>
      </c>
      <c r="I40" s="97">
        <v>0</v>
      </c>
      <c r="J40" s="97">
        <v>1</v>
      </c>
      <c r="K40" s="97">
        <v>5</v>
      </c>
      <c r="L40" s="97">
        <v>0</v>
      </c>
      <c r="M40" s="79">
        <v>4</v>
      </c>
      <c r="N40" s="6">
        <f t="shared" si="1"/>
        <v>14</v>
      </c>
      <c r="O40" s="6">
        <v>321</v>
      </c>
      <c r="P40" s="7">
        <v>7</v>
      </c>
      <c r="Q40" s="79">
        <v>0</v>
      </c>
      <c r="R40" s="7">
        <v>7</v>
      </c>
      <c r="S40" s="79">
        <v>0</v>
      </c>
      <c r="T40" s="50">
        <v>149</v>
      </c>
      <c r="U40" s="51" t="str">
        <f t="shared" si="2"/>
        <v>北大東村</v>
      </c>
      <c r="V40" s="4"/>
    </row>
    <row r="41" spans="1:22" s="5" customFormat="1" ht="12" customHeight="1" x14ac:dyDescent="0.2">
      <c r="A41" s="58" t="s">
        <v>70</v>
      </c>
      <c r="B41" s="84">
        <v>458</v>
      </c>
      <c r="C41" s="85">
        <v>0</v>
      </c>
      <c r="D41" s="17">
        <f t="shared" si="3"/>
        <v>458</v>
      </c>
      <c r="E41" s="102">
        <v>0</v>
      </c>
      <c r="F41" s="103">
        <v>0</v>
      </c>
      <c r="G41" s="103">
        <v>2</v>
      </c>
      <c r="H41" s="103">
        <v>0</v>
      </c>
      <c r="I41" s="103">
        <v>0</v>
      </c>
      <c r="J41" s="103">
        <v>0</v>
      </c>
      <c r="K41" s="103">
        <v>15</v>
      </c>
      <c r="L41" s="103">
        <v>0</v>
      </c>
      <c r="M41" s="85">
        <v>8</v>
      </c>
      <c r="N41" s="16">
        <f t="shared" si="1"/>
        <v>25</v>
      </c>
      <c r="O41" s="16">
        <v>413</v>
      </c>
      <c r="P41" s="17">
        <v>25</v>
      </c>
      <c r="Q41" s="85">
        <v>2</v>
      </c>
      <c r="R41" s="17">
        <v>5</v>
      </c>
      <c r="S41" s="85">
        <v>1</v>
      </c>
      <c r="T41" s="59">
        <v>537</v>
      </c>
      <c r="U41" s="60" t="str">
        <f t="shared" si="2"/>
        <v>伊平屋村</v>
      </c>
      <c r="V41" s="4"/>
    </row>
    <row r="42" spans="1:22" s="5" customFormat="1" ht="12" customHeight="1" x14ac:dyDescent="0.2">
      <c r="A42" s="61" t="s">
        <v>71</v>
      </c>
      <c r="B42" s="86">
        <v>561</v>
      </c>
      <c r="C42" s="87">
        <v>0</v>
      </c>
      <c r="D42" s="15">
        <f t="shared" si="3"/>
        <v>561</v>
      </c>
      <c r="E42" s="104">
        <v>0</v>
      </c>
      <c r="F42" s="105">
        <v>0</v>
      </c>
      <c r="G42" s="105">
        <v>2</v>
      </c>
      <c r="H42" s="105">
        <v>0</v>
      </c>
      <c r="I42" s="105">
        <v>0</v>
      </c>
      <c r="J42" s="105">
        <v>0</v>
      </c>
      <c r="K42" s="105">
        <v>17</v>
      </c>
      <c r="L42" s="105">
        <v>0</v>
      </c>
      <c r="M42" s="87">
        <v>23</v>
      </c>
      <c r="N42" s="14">
        <f t="shared" si="1"/>
        <v>42</v>
      </c>
      <c r="O42" s="14">
        <v>488</v>
      </c>
      <c r="P42" s="15">
        <v>42</v>
      </c>
      <c r="Q42" s="87">
        <v>1</v>
      </c>
      <c r="R42" s="15">
        <v>14</v>
      </c>
      <c r="S42" s="87">
        <v>0</v>
      </c>
      <c r="T42" s="62">
        <v>714</v>
      </c>
      <c r="U42" s="63" t="str">
        <f t="shared" si="2"/>
        <v>伊是名村</v>
      </c>
      <c r="V42" s="4"/>
    </row>
    <row r="43" spans="1:22" s="5" customFormat="1" ht="12" customHeight="1" x14ac:dyDescent="0.2">
      <c r="A43" s="49" t="s">
        <v>72</v>
      </c>
      <c r="B43" s="78">
        <v>3121</v>
      </c>
      <c r="C43" s="79">
        <v>0</v>
      </c>
      <c r="D43" s="7">
        <f t="shared" si="3"/>
        <v>3121</v>
      </c>
      <c r="E43" s="96">
        <v>0</v>
      </c>
      <c r="F43" s="97">
        <v>0</v>
      </c>
      <c r="G43" s="97">
        <v>14</v>
      </c>
      <c r="H43" s="97">
        <v>2</v>
      </c>
      <c r="I43" s="97">
        <v>7</v>
      </c>
      <c r="J43" s="97">
        <v>0</v>
      </c>
      <c r="K43" s="97">
        <v>67</v>
      </c>
      <c r="L43" s="97">
        <v>0</v>
      </c>
      <c r="M43" s="79">
        <v>143</v>
      </c>
      <c r="N43" s="6">
        <f t="shared" si="1"/>
        <v>233</v>
      </c>
      <c r="O43" s="6">
        <v>2692</v>
      </c>
      <c r="P43" s="7">
        <v>231</v>
      </c>
      <c r="Q43" s="79">
        <v>3</v>
      </c>
      <c r="R43" s="7">
        <v>78</v>
      </c>
      <c r="S43" s="79">
        <v>0</v>
      </c>
      <c r="T43" s="50">
        <v>3099</v>
      </c>
      <c r="U43" s="51" t="str">
        <f t="shared" si="2"/>
        <v>久米島町</v>
      </c>
      <c r="V43" s="4"/>
    </row>
    <row r="44" spans="1:22" s="5" customFormat="1" ht="12" customHeight="1" x14ac:dyDescent="0.2">
      <c r="A44" s="49" t="s">
        <v>73</v>
      </c>
      <c r="B44" s="78">
        <v>13946</v>
      </c>
      <c r="C44" s="79">
        <v>14</v>
      </c>
      <c r="D44" s="7">
        <f t="shared" si="3"/>
        <v>13960</v>
      </c>
      <c r="E44" s="96">
        <v>3</v>
      </c>
      <c r="F44" s="97">
        <v>0</v>
      </c>
      <c r="G44" s="97">
        <v>17</v>
      </c>
      <c r="H44" s="97">
        <v>1</v>
      </c>
      <c r="I44" s="97">
        <v>15</v>
      </c>
      <c r="J44" s="97">
        <v>6</v>
      </c>
      <c r="K44" s="97">
        <v>110</v>
      </c>
      <c r="L44" s="97">
        <v>2</v>
      </c>
      <c r="M44" s="79">
        <v>419</v>
      </c>
      <c r="N44" s="6">
        <f t="shared" si="1"/>
        <v>573</v>
      </c>
      <c r="O44" s="6">
        <v>12462</v>
      </c>
      <c r="P44" s="7">
        <v>562</v>
      </c>
      <c r="Q44" s="79">
        <v>7</v>
      </c>
      <c r="R44" s="7">
        <v>258</v>
      </c>
      <c r="S44" s="79">
        <v>3</v>
      </c>
      <c r="T44" s="50">
        <v>11598</v>
      </c>
      <c r="U44" s="51" t="str">
        <f t="shared" si="2"/>
        <v>八重瀬町</v>
      </c>
      <c r="V44" s="4"/>
    </row>
    <row r="45" spans="1:22" s="5" customFormat="1" ht="12" customHeight="1" x14ac:dyDescent="0.2">
      <c r="A45" s="49" t="s">
        <v>74</v>
      </c>
      <c r="B45" s="78">
        <v>413</v>
      </c>
      <c r="C45" s="79">
        <v>0</v>
      </c>
      <c r="D45" s="7">
        <f t="shared" si="3"/>
        <v>413</v>
      </c>
      <c r="E45" s="96">
        <v>0</v>
      </c>
      <c r="F45" s="97">
        <v>0</v>
      </c>
      <c r="G45" s="97">
        <v>3</v>
      </c>
      <c r="H45" s="97">
        <v>0</v>
      </c>
      <c r="I45" s="97">
        <v>2</v>
      </c>
      <c r="J45" s="97">
        <v>0</v>
      </c>
      <c r="K45" s="97">
        <v>9</v>
      </c>
      <c r="L45" s="97">
        <v>0</v>
      </c>
      <c r="M45" s="79">
        <v>14</v>
      </c>
      <c r="N45" s="6">
        <f t="shared" si="1"/>
        <v>28</v>
      </c>
      <c r="O45" s="6">
        <v>346</v>
      </c>
      <c r="P45" s="7">
        <v>12</v>
      </c>
      <c r="Q45" s="79">
        <v>0</v>
      </c>
      <c r="R45" s="7">
        <v>12</v>
      </c>
      <c r="S45" s="79">
        <v>0</v>
      </c>
      <c r="T45" s="50">
        <v>552</v>
      </c>
      <c r="U45" s="51" t="str">
        <f t="shared" si="2"/>
        <v>多良間村</v>
      </c>
      <c r="V45" s="4"/>
    </row>
    <row r="46" spans="1:22" s="5" customFormat="1" ht="12" customHeight="1" x14ac:dyDescent="0.2">
      <c r="A46" s="52" t="s">
        <v>75</v>
      </c>
      <c r="B46" s="80">
        <v>1887</v>
      </c>
      <c r="C46" s="81">
        <v>0</v>
      </c>
      <c r="D46" s="19">
        <f t="shared" si="3"/>
        <v>1887</v>
      </c>
      <c r="E46" s="98">
        <v>0</v>
      </c>
      <c r="F46" s="99">
        <v>1</v>
      </c>
      <c r="G46" s="99">
        <v>3</v>
      </c>
      <c r="H46" s="99">
        <v>1</v>
      </c>
      <c r="I46" s="99">
        <v>5</v>
      </c>
      <c r="J46" s="99">
        <v>0</v>
      </c>
      <c r="K46" s="99">
        <v>31</v>
      </c>
      <c r="L46" s="99">
        <v>1</v>
      </c>
      <c r="M46" s="81">
        <v>125</v>
      </c>
      <c r="N46" s="18">
        <f t="shared" si="1"/>
        <v>167</v>
      </c>
      <c r="O46" s="18">
        <v>1660</v>
      </c>
      <c r="P46" s="19">
        <v>167</v>
      </c>
      <c r="Q46" s="81">
        <v>0</v>
      </c>
      <c r="R46" s="19">
        <v>58</v>
      </c>
      <c r="S46" s="81">
        <v>0</v>
      </c>
      <c r="T46" s="53">
        <v>2239</v>
      </c>
      <c r="U46" s="54" t="str">
        <f t="shared" si="2"/>
        <v>竹富町</v>
      </c>
      <c r="V46" s="4"/>
    </row>
    <row r="47" spans="1:22" s="5" customFormat="1" ht="12" customHeight="1" thickBot="1" x14ac:dyDescent="0.25">
      <c r="A47" s="64" t="s">
        <v>76</v>
      </c>
      <c r="B47" s="88">
        <v>858</v>
      </c>
      <c r="C47" s="89">
        <v>0</v>
      </c>
      <c r="D47" s="23">
        <f t="shared" si="3"/>
        <v>858</v>
      </c>
      <c r="E47" s="110">
        <v>0</v>
      </c>
      <c r="F47" s="111">
        <v>0</v>
      </c>
      <c r="G47" s="111">
        <v>2</v>
      </c>
      <c r="H47" s="111">
        <v>0</v>
      </c>
      <c r="I47" s="111">
        <v>2</v>
      </c>
      <c r="J47" s="111">
        <v>0</v>
      </c>
      <c r="K47" s="111">
        <v>20</v>
      </c>
      <c r="L47" s="111">
        <v>0</v>
      </c>
      <c r="M47" s="89">
        <v>38</v>
      </c>
      <c r="N47" s="22">
        <f t="shared" si="1"/>
        <v>62</v>
      </c>
      <c r="O47" s="22">
        <v>762</v>
      </c>
      <c r="P47" s="23">
        <v>62</v>
      </c>
      <c r="Q47" s="89">
        <v>0</v>
      </c>
      <c r="R47" s="23">
        <v>15</v>
      </c>
      <c r="S47" s="89">
        <v>0</v>
      </c>
      <c r="T47" s="65">
        <v>820</v>
      </c>
      <c r="U47" s="66" t="str">
        <f t="shared" si="2"/>
        <v>与那国町</v>
      </c>
      <c r="V47" s="4"/>
    </row>
    <row r="48" spans="1:22" s="5" customFormat="1" ht="12" customHeight="1" x14ac:dyDescent="0.2">
      <c r="A48" s="121" t="s">
        <v>5</v>
      </c>
      <c r="B48" s="76">
        <f>SUM(B7:B17)</f>
        <v>517219</v>
      </c>
      <c r="C48" s="77">
        <f t="shared" ref="C48:T48" si="4">SUM(C7:C17)</f>
        <v>202</v>
      </c>
      <c r="D48" s="45">
        <f t="shared" si="4"/>
        <v>517421</v>
      </c>
      <c r="E48" s="122">
        <f t="shared" ref="E48:K48" si="5">SUM(E7:E17)</f>
        <v>120</v>
      </c>
      <c r="F48" s="95">
        <f t="shared" si="5"/>
        <v>77</v>
      </c>
      <c r="G48" s="95">
        <f t="shared" si="5"/>
        <v>1475</v>
      </c>
      <c r="H48" s="95">
        <f t="shared" si="5"/>
        <v>167</v>
      </c>
      <c r="I48" s="95">
        <f t="shared" si="5"/>
        <v>1336</v>
      </c>
      <c r="J48" s="95">
        <f t="shared" si="5"/>
        <v>512</v>
      </c>
      <c r="K48" s="95">
        <f t="shared" si="5"/>
        <v>6276</v>
      </c>
      <c r="L48" s="95">
        <f t="shared" si="4"/>
        <v>258</v>
      </c>
      <c r="M48" s="77">
        <f t="shared" si="4"/>
        <v>27426</v>
      </c>
      <c r="N48" s="45">
        <f t="shared" si="4"/>
        <v>37647</v>
      </c>
      <c r="O48" s="45">
        <f t="shared" si="4"/>
        <v>470768</v>
      </c>
      <c r="P48" s="46">
        <f t="shared" si="4"/>
        <v>37104</v>
      </c>
      <c r="Q48" s="77">
        <f t="shared" si="4"/>
        <v>705</v>
      </c>
      <c r="R48" s="46">
        <f t="shared" si="4"/>
        <v>13346</v>
      </c>
      <c r="S48" s="77">
        <f t="shared" si="4"/>
        <v>418</v>
      </c>
      <c r="T48" s="47">
        <f t="shared" si="4"/>
        <v>328859</v>
      </c>
      <c r="U48" s="123" t="s">
        <v>5</v>
      </c>
      <c r="V48" s="4"/>
    </row>
    <row r="49" spans="1:22" s="5" customFormat="1" ht="12" customHeight="1" x14ac:dyDescent="0.2">
      <c r="A49" s="124" t="s">
        <v>6</v>
      </c>
      <c r="B49" s="125">
        <f>SUM(B18:B47)</f>
        <v>150734</v>
      </c>
      <c r="C49" s="126">
        <f t="shared" ref="C49:T49" si="6">SUM(C18:C47)</f>
        <v>35</v>
      </c>
      <c r="D49" s="127">
        <f t="shared" si="6"/>
        <v>150769</v>
      </c>
      <c r="E49" s="128">
        <f t="shared" ref="E49:K49" si="7">SUM(E18:E47)</f>
        <v>23</v>
      </c>
      <c r="F49" s="129">
        <f t="shared" si="7"/>
        <v>23</v>
      </c>
      <c r="G49" s="129">
        <f t="shared" si="7"/>
        <v>400</v>
      </c>
      <c r="H49" s="129">
        <f t="shared" si="7"/>
        <v>40</v>
      </c>
      <c r="I49" s="129">
        <f t="shared" si="7"/>
        <v>278</v>
      </c>
      <c r="J49" s="129">
        <f t="shared" si="7"/>
        <v>79</v>
      </c>
      <c r="K49" s="129">
        <f t="shared" si="7"/>
        <v>1890</v>
      </c>
      <c r="L49" s="129">
        <f t="shared" si="6"/>
        <v>43</v>
      </c>
      <c r="M49" s="126">
        <f t="shared" si="6"/>
        <v>7061</v>
      </c>
      <c r="N49" s="127">
        <f t="shared" si="6"/>
        <v>9837</v>
      </c>
      <c r="O49" s="127">
        <f t="shared" si="6"/>
        <v>134623</v>
      </c>
      <c r="P49" s="130">
        <f t="shared" si="6"/>
        <v>9672</v>
      </c>
      <c r="Q49" s="126">
        <f t="shared" si="6"/>
        <v>133</v>
      </c>
      <c r="R49" s="130">
        <f t="shared" si="6"/>
        <v>3450</v>
      </c>
      <c r="S49" s="126">
        <f t="shared" si="6"/>
        <v>61</v>
      </c>
      <c r="T49" s="131">
        <f t="shared" si="6"/>
        <v>129255</v>
      </c>
      <c r="U49" s="132" t="s">
        <v>6</v>
      </c>
      <c r="V49" s="4"/>
    </row>
    <row r="50" spans="1:22" s="5" customFormat="1" ht="15" customHeight="1" thickBot="1" x14ac:dyDescent="0.25">
      <c r="A50" s="67" t="s">
        <v>7</v>
      </c>
      <c r="B50" s="90">
        <f>SUM(B7:B47)</f>
        <v>667953</v>
      </c>
      <c r="C50" s="91">
        <f t="shared" ref="C50:T50" si="8">SUM(C7:C47)</f>
        <v>237</v>
      </c>
      <c r="D50" s="8">
        <f t="shared" si="8"/>
        <v>668190</v>
      </c>
      <c r="E50" s="112">
        <f t="shared" ref="E50:K50" si="9">SUM(E7:E47)</f>
        <v>143</v>
      </c>
      <c r="F50" s="113">
        <f t="shared" si="9"/>
        <v>100</v>
      </c>
      <c r="G50" s="113">
        <f t="shared" si="9"/>
        <v>1875</v>
      </c>
      <c r="H50" s="113">
        <f t="shared" si="9"/>
        <v>207</v>
      </c>
      <c r="I50" s="113">
        <f t="shared" si="9"/>
        <v>1614</v>
      </c>
      <c r="J50" s="113">
        <f t="shared" si="9"/>
        <v>591</v>
      </c>
      <c r="K50" s="113">
        <f t="shared" si="9"/>
        <v>8166</v>
      </c>
      <c r="L50" s="113">
        <f t="shared" si="8"/>
        <v>301</v>
      </c>
      <c r="M50" s="91">
        <f t="shared" si="8"/>
        <v>34487</v>
      </c>
      <c r="N50" s="8">
        <f t="shared" si="8"/>
        <v>47484</v>
      </c>
      <c r="O50" s="8">
        <f t="shared" si="8"/>
        <v>605391</v>
      </c>
      <c r="P50" s="8">
        <f t="shared" si="8"/>
        <v>46776</v>
      </c>
      <c r="Q50" s="91">
        <f t="shared" si="8"/>
        <v>838</v>
      </c>
      <c r="R50" s="8">
        <f t="shared" si="8"/>
        <v>16796</v>
      </c>
      <c r="S50" s="91">
        <f t="shared" si="8"/>
        <v>479</v>
      </c>
      <c r="T50" s="68">
        <f t="shared" si="8"/>
        <v>458114</v>
      </c>
      <c r="U50" s="69" t="s">
        <v>7</v>
      </c>
      <c r="V50" s="4"/>
    </row>
    <row r="51" spans="1:22" s="11" customFormat="1" ht="9" customHeight="1" thickTop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</row>
    <row r="52" spans="1:22" s="11" customFormat="1" x14ac:dyDescent="0.2"/>
    <row r="53" spans="1:22" s="11" customFormat="1" x14ac:dyDescent="0.2"/>
    <row r="54" spans="1:22" s="11" customFormat="1" x14ac:dyDescent="0.2"/>
    <row r="55" spans="1:22" s="11" customFormat="1" x14ac:dyDescent="0.2"/>
    <row r="56" spans="1:22" s="11" customFormat="1" x14ac:dyDescent="0.2"/>
    <row r="57" spans="1:22" s="11" customFormat="1" x14ac:dyDescent="0.2"/>
    <row r="58" spans="1:22" s="11" customFormat="1" x14ac:dyDescent="0.2"/>
    <row r="59" spans="1:22" s="11" customFormat="1" x14ac:dyDescent="0.2"/>
    <row r="60" spans="1:22" s="11" customFormat="1" x14ac:dyDescent="0.2"/>
    <row r="61" spans="1:22" s="11" customFormat="1" x14ac:dyDescent="0.2"/>
    <row r="62" spans="1:22" s="11" customFormat="1" x14ac:dyDescent="0.2"/>
    <row r="63" spans="1:22" s="11" customFormat="1" x14ac:dyDescent="0.2"/>
    <row r="64" spans="1:22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</sheetData>
  <mergeCells count="5">
    <mergeCell ref="P3:S3"/>
    <mergeCell ref="E4:M4"/>
    <mergeCell ref="A1:U1"/>
    <mergeCell ref="B3:D3"/>
    <mergeCell ref="E3:N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79" orientation="landscape" r:id="rId1"/>
  <headerFooter alignWithMargins="0">
    <oddHeader>&amp;R&amp;"HGｺﾞｼｯｸM,標準"&amp;11&amp;F</oddHeader>
  </headerFooter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2020-12-13T04:17:59Z</cp:lastPrinted>
  <dcterms:created xsi:type="dcterms:W3CDTF">1999-11-16T08:08:38Z</dcterms:created>
  <dcterms:modified xsi:type="dcterms:W3CDTF">2024-02-29T05:10:06Z</dcterms:modified>
</cp:coreProperties>
</file>