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文化観光スポーツ部\観光振興課\★受入推進班\03_２次交通関係\01_個別事業\07_観光２次交通バス停等環境整備事業（令和５年度～）\02_令和６年度\01 交付要綱関係\"/>
    </mc:Choice>
  </mc:AlternateContent>
  <bookViews>
    <workbookView xWindow="0" yWindow="0" windowWidth="20490" windowHeight="7530" activeTab="1"/>
  </bookViews>
  <sheets>
    <sheet name="経費内訳書" sheetId="1" r:id="rId1"/>
    <sheet name="経費内訳書 (記載例)" sheetId="2" r:id="rId2"/>
  </sheets>
  <definedNames>
    <definedName name="_xlnm.Print_Area" localSheetId="0">経費内訳書!$A$1:$G$35</definedName>
    <definedName name="_xlnm.Print_Area" localSheetId="1">'経費内訳書 (記載例)'!$A$1:$G$35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G29" i="2"/>
  <c r="G26" i="2"/>
  <c r="F17" i="2"/>
  <c r="E17" i="2"/>
  <c r="D17" i="2"/>
  <c r="C17" i="2"/>
  <c r="G16" i="2"/>
  <c r="D9" i="2" s="1"/>
  <c r="F9" i="2" s="1"/>
  <c r="G15" i="2"/>
  <c r="D8" i="2" s="1"/>
  <c r="E10" i="2"/>
  <c r="C10" i="2"/>
  <c r="C17" i="1"/>
  <c r="D17" i="1"/>
  <c r="E17" i="1"/>
  <c r="F17" i="1"/>
  <c r="G17" i="1"/>
  <c r="G17" i="2" l="1"/>
  <c r="G20" i="2" s="1"/>
  <c r="D10" i="2"/>
  <c r="G9" i="2"/>
  <c r="H16" i="2" s="1"/>
  <c r="G22" i="2"/>
  <c r="G24" i="2" s="1"/>
  <c r="H24" i="2" s="1"/>
  <c r="F8" i="2"/>
  <c r="F10" i="2" s="1"/>
  <c r="G30" i="1"/>
  <c r="G29" i="1"/>
  <c r="G26" i="1"/>
  <c r="G16" i="1"/>
  <c r="D9" i="1" s="1"/>
  <c r="F9" i="1" s="1"/>
  <c r="G9" i="1" s="1"/>
  <c r="H16" i="1" s="1"/>
  <c r="G15" i="1"/>
  <c r="E10" i="1"/>
  <c r="C10" i="1"/>
  <c r="G32" i="2" l="1"/>
  <c r="G8" i="2"/>
  <c r="G22" i="1"/>
  <c r="G20" i="1"/>
  <c r="G32" i="1" s="1"/>
  <c r="D8" i="1"/>
  <c r="F8" i="1" s="1"/>
  <c r="G24" i="1"/>
  <c r="G10" i="2" l="1"/>
  <c r="H15" i="2"/>
  <c r="D10" i="1"/>
  <c r="H24" i="1"/>
  <c r="F10" i="1"/>
  <c r="G8" i="1"/>
  <c r="H15" i="1" s="1"/>
  <c r="G10" i="1" l="1"/>
</calcChain>
</file>

<file path=xl/sharedStrings.xml><?xml version="1.0" encoding="utf-8"?>
<sst xmlns="http://schemas.openxmlformats.org/spreadsheetml/2006/main" count="76" uniqueCount="30">
  <si>
    <t>計</t>
    <rPh sb="0" eb="1">
      <t>ケイ</t>
    </rPh>
    <phoneticPr fontId="1"/>
  </si>
  <si>
    <t>（単位：円）</t>
    <rPh sb="1" eb="3">
      <t>タンイ</t>
    </rPh>
    <rPh sb="4" eb="5">
      <t>エン</t>
    </rPh>
    <phoneticPr fontId="1"/>
  </si>
  <si>
    <t>委託料</t>
    <rPh sb="0" eb="3">
      <t>イタクリョウ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</si>
  <si>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</si>
  <si>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備品購入費</t>
    <rPh sb="0" eb="2">
      <t>ビヒン</t>
    </rPh>
    <rPh sb="2" eb="5">
      <t>コウニュウヒ</t>
    </rPh>
    <phoneticPr fontId="1"/>
  </si>
  <si>
    <t>注）支出の金額は、消費税及び地方消費税を除く。</t>
    <rPh sb="0" eb="1">
      <t>チュウ</t>
    </rPh>
    <rPh sb="2" eb="4">
      <t>シシュツ</t>
    </rPh>
    <rPh sb="5" eb="7">
      <t>キンガク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ノゾ</t>
    </rPh>
    <phoneticPr fontId="1"/>
  </si>
  <si>
    <t>その他</t>
    <rPh sb="2" eb="3">
      <t>タ</t>
    </rPh>
    <phoneticPr fontId="1"/>
  </si>
  <si>
    <t>国庫補助</t>
    <rPh sb="0" eb="2">
      <t>コッコ</t>
    </rPh>
    <rPh sb="2" eb="4">
      <t>ホジョ</t>
    </rPh>
    <phoneticPr fontId="1"/>
  </si>
  <si>
    <t>(1) バス停上屋等整備事業</t>
    <rPh sb="6" eb="7">
      <t>テイ</t>
    </rPh>
    <rPh sb="7" eb="9">
      <t>ウワヤ</t>
    </rPh>
    <rPh sb="9" eb="10">
      <t>ナド</t>
    </rPh>
    <rPh sb="10" eb="12">
      <t>セイビ</t>
    </rPh>
    <rPh sb="12" eb="14">
      <t>ジギョウ</t>
    </rPh>
    <phoneticPr fontId="1"/>
  </si>
  <si>
    <t>(2) サイネージ等設置事業</t>
    <rPh sb="9" eb="10">
      <t>トウ</t>
    </rPh>
    <rPh sb="10" eb="12">
      <t>セッチ</t>
    </rPh>
    <rPh sb="12" eb="14">
      <t>ジギョウ</t>
    </rPh>
    <phoneticPr fontId="1"/>
  </si>
  <si>
    <t>自己資金</t>
    <rPh sb="0" eb="2">
      <t>ジコ</t>
    </rPh>
    <rPh sb="2" eb="4">
      <t>シキン</t>
    </rPh>
    <phoneticPr fontId="1"/>
  </si>
  <si>
    <t>箇所数</t>
    <rPh sb="0" eb="2">
      <t>カショ</t>
    </rPh>
    <rPh sb="2" eb="3">
      <t>スウ</t>
    </rPh>
    <phoneticPr fontId="1"/>
  </si>
  <si>
    <t>上限額</t>
    <rPh sb="0" eb="3">
      <t>ジョウゲンガク</t>
    </rPh>
    <phoneticPr fontId="1"/>
  </si>
  <si>
    <t>Ａ　収入</t>
    <rPh sb="2" eb="4">
      <t>シュウニュウ</t>
    </rPh>
    <phoneticPr fontId="1"/>
  </si>
  <si>
    <t>Ｂ　支出（補助対象経費）</t>
    <rPh sb="2" eb="4">
      <t>シシュツ</t>
    </rPh>
    <rPh sb="5" eb="7">
      <t>ホジョ</t>
    </rPh>
    <rPh sb="7" eb="9">
      <t>タイショウ</t>
    </rPh>
    <rPh sb="9" eb="11">
      <t>ケイヒ</t>
    </rPh>
    <phoneticPr fontId="1"/>
  </si>
  <si>
    <t>Ｃ　補助金算定額（Ｂ×８／10）</t>
    <rPh sb="2" eb="5">
      <t>ホジョキン</t>
    </rPh>
    <rPh sb="5" eb="8">
      <t>サンテイガク</t>
    </rPh>
    <phoneticPr fontId="1"/>
  </si>
  <si>
    <t>Ｄ　補助金上限額</t>
    <rPh sb="2" eb="5">
      <t>ホジョキン</t>
    </rPh>
    <rPh sb="5" eb="8">
      <t>ジョウゲンガク</t>
    </rPh>
    <phoneticPr fontId="1"/>
  </si>
  <si>
    <t>国庫補助が無い場合</t>
    <rPh sb="0" eb="2">
      <t>コッコ</t>
    </rPh>
    <rPh sb="2" eb="4">
      <t>ホジョ</t>
    </rPh>
    <rPh sb="5" eb="6">
      <t>ナ</t>
    </rPh>
    <rPh sb="7" eb="9">
      <t>バアイ</t>
    </rPh>
    <phoneticPr fontId="1"/>
  </si>
  <si>
    <t>国庫補助がある場合</t>
    <rPh sb="0" eb="2">
      <t>コッコ</t>
    </rPh>
    <rPh sb="2" eb="4">
      <t>ホジョ</t>
    </rPh>
    <rPh sb="7" eb="9">
      <t>バアイ</t>
    </rPh>
    <phoneticPr fontId="1"/>
  </si>
  <si>
    <t>Ｃ　補助金算定額（Ｂ×８／10（国庫補助＋県補助））</t>
    <rPh sb="2" eb="5">
      <t>ホジョキン</t>
    </rPh>
    <rPh sb="5" eb="8">
      <t>サンテイガク</t>
    </rPh>
    <rPh sb="16" eb="18">
      <t>コッコ</t>
    </rPh>
    <rPh sb="18" eb="20">
      <t>ホジョ</t>
    </rPh>
    <rPh sb="21" eb="22">
      <t>ケン</t>
    </rPh>
    <rPh sb="22" eb="24">
      <t>ホジョ</t>
    </rPh>
    <phoneticPr fontId="1"/>
  </si>
  <si>
    <t>県補助</t>
    <rPh sb="0" eb="1">
      <t>ケン</t>
    </rPh>
    <rPh sb="1" eb="3">
      <t>ホジョ</t>
    </rPh>
    <phoneticPr fontId="1"/>
  </si>
  <si>
    <t>その他補助等</t>
    <rPh sb="2" eb="3">
      <t>タ</t>
    </rPh>
    <rPh sb="3" eb="5">
      <t>ホジョ</t>
    </rPh>
    <rPh sb="5" eb="6">
      <t>トウ</t>
    </rPh>
    <phoneticPr fontId="1"/>
  </si>
  <si>
    <t>国庫補助を含めた金額</t>
    <rPh sb="0" eb="2">
      <t>コッコ</t>
    </rPh>
    <rPh sb="2" eb="4">
      <t>ホジョ</t>
    </rPh>
    <rPh sb="5" eb="6">
      <t>フク</t>
    </rPh>
    <rPh sb="8" eb="10">
      <t>キンガク</t>
    </rPh>
    <phoneticPr fontId="1"/>
  </si>
  <si>
    <t>（参考）</t>
    <rPh sb="1" eb="3">
      <t>サンコウ</t>
    </rPh>
    <phoneticPr fontId="1"/>
  </si>
  <si>
    <t>Ｅ　補助金申請額（ＣとＤを比較して小さい額）</t>
    <rPh sb="2" eb="5">
      <t>ホジョキン</t>
    </rPh>
    <rPh sb="5" eb="8">
      <t>シンセイガク</t>
    </rPh>
    <rPh sb="13" eb="15">
      <t>ヒカク</t>
    </rPh>
    <rPh sb="17" eb="18">
      <t>チイ</t>
    </rPh>
    <rPh sb="20" eb="21">
      <t>ガク</t>
    </rPh>
    <phoneticPr fontId="1"/>
  </si>
  <si>
    <t>沖縄県観光２次交通バス停等環境整備事業　経費内訳書</t>
    <rPh sb="0" eb="3">
      <t>オキナワケン</t>
    </rPh>
    <rPh sb="3" eb="5">
      <t>カンコウ</t>
    </rPh>
    <rPh sb="6" eb="7">
      <t>ジ</t>
    </rPh>
    <rPh sb="7" eb="9">
      <t>コウツウ</t>
    </rPh>
    <rPh sb="11" eb="12">
      <t>テイ</t>
    </rPh>
    <rPh sb="12" eb="13">
      <t>トウ</t>
    </rPh>
    <rPh sb="13" eb="15">
      <t>カンキョウ</t>
    </rPh>
    <rPh sb="15" eb="17">
      <t>セイビ</t>
    </rPh>
    <rPh sb="17" eb="19">
      <t>ジギョウ</t>
    </rPh>
    <rPh sb="20" eb="22">
      <t>ケイヒ</t>
    </rPh>
    <rPh sb="22" eb="25">
      <t>ウチワケショ</t>
    </rPh>
    <phoneticPr fontId="1"/>
  </si>
  <si>
    <t>申請者：</t>
    <rPh sb="0" eb="3">
      <t>シンセイシャ</t>
    </rPh>
    <phoneticPr fontId="1"/>
  </si>
  <si>
    <t>←色の欄は自動計算</t>
    <rPh sb="1" eb="2">
      <t>イロ</t>
    </rPh>
    <rPh sb="3" eb="4">
      <t>ラン</t>
    </rPh>
    <rPh sb="5" eb="7">
      <t>ジドウ</t>
    </rPh>
    <rPh sb="7" eb="9">
      <t>ケイサン</t>
    </rPh>
    <phoneticPr fontId="1"/>
  </si>
  <si>
    <t>←色の欄のみ記入</t>
    <rPh sb="1" eb="2">
      <t>イロ</t>
    </rPh>
    <rPh sb="3" eb="4">
      <t>ラン</t>
    </rPh>
    <rPh sb="6" eb="8">
      <t>キニュウ</t>
    </rPh>
    <phoneticPr fontId="1"/>
  </si>
  <si>
    <t>申請者：株式会社○○</t>
    <rPh sb="0" eb="3">
      <t>シンセイシャ</t>
    </rPh>
    <rPh sb="4" eb="6">
      <t>カブシキ</t>
    </rPh>
    <rPh sb="6" eb="8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</si>
</sst>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shrinkToFit="1"/>
    </xf>
    <xf numFmtId="38" fontId="2" fillId="0" borderId="0" xfId="1" applyFont="1" applyBorder="1">
      <alignment vertical="center"/>
    </xf>
    <xf numFmtId="38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8" fontId="2" fillId="2" borderId="1" xfId="1" applyFont="1" applyFill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2" fillId="2" borderId="4" xfId="1" applyFont="1" applyFill="1" applyBorder="1">
      <alignment vertical="center"/>
    </xf>
    <xf numFmtId="38" fontId="5" fillId="2" borderId="4" xfId="1" applyFont="1" applyFill="1" applyBorder="1">
      <alignment vertical="center"/>
    </xf>
    <xf numFmtId="38" fontId="2" fillId="2" borderId="1" xfId="1" applyFont="1" applyFill="1" applyBorder="1">
      <alignment vertical="center"/>
    </xf>
    <xf numFmtId="38" fontId="2" fillId="2" borderId="1" xfId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2" fillId="3" borderId="3" xfId="0" applyFont="1" applyFill="1" applyBorder="1" applyAlignment="1">
      <alignment vertical="center" shrinkToFit="1"/>
    </xf>
    <xf numFmtId="38" fontId="5" fillId="3" borderId="1" xfId="1" applyFont="1" applyFill="1" applyBorder="1" applyAlignment="1">
      <alignment vertical="center"/>
    </xf>
    <xf numFmtId="38" fontId="6" fillId="3" borderId="1" xfId="1" applyFont="1" applyFill="1" applyBorder="1" applyAlignment="1">
      <alignment vertical="center"/>
    </xf>
    <xf numFmtId="38" fontId="2" fillId="3" borderId="1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Normal="100" zoomScaleSheetLayoutView="100" workbookViewId="0">
      <selection activeCell="E9" sqref="E9"/>
    </sheetView>
  </sheetViews>
  <sheetFormatPr defaultColWidth="10.625" defaultRowHeight="20.100000000000001" customHeight="1" x14ac:dyDescent="0.4"/>
  <cols>
    <col min="1" max="1" width="15.75" style="1" customWidth="1"/>
    <col min="2" max="7" width="12.75" style="1" customWidth="1"/>
    <col min="8" max="16384" width="10.625" style="1"/>
  </cols>
  <sheetData>
    <row r="1" spans="1:9" ht="20.100000000000001" customHeight="1" x14ac:dyDescent="0.4">
      <c r="A1" s="9" t="s">
        <v>25</v>
      </c>
      <c r="B1" s="9"/>
      <c r="C1" s="9"/>
      <c r="D1" s="9"/>
      <c r="E1" s="9"/>
      <c r="F1" s="9"/>
      <c r="G1" s="9"/>
    </row>
    <row r="3" spans="1:9" ht="20.100000000000001" customHeight="1" x14ac:dyDescent="0.4">
      <c r="E3" s="20" t="s">
        <v>26</v>
      </c>
      <c r="F3" s="21"/>
      <c r="G3" s="22"/>
    </row>
    <row r="4" spans="1:9" ht="20.100000000000001" customHeight="1" x14ac:dyDescent="0.4">
      <c r="A4" s="19"/>
      <c r="B4" s="1" t="s">
        <v>28</v>
      </c>
      <c r="D4" s="18"/>
      <c r="E4" s="1" t="s">
        <v>27</v>
      </c>
    </row>
    <row r="5" spans="1:9" ht="20.100000000000001" customHeight="1" x14ac:dyDescent="0.4">
      <c r="A5" s="1" t="s">
        <v>13</v>
      </c>
    </row>
    <row r="6" spans="1:9" ht="20.100000000000001" customHeight="1" x14ac:dyDescent="0.4">
      <c r="G6" s="2" t="s">
        <v>1</v>
      </c>
    </row>
    <row r="7" spans="1:9" ht="20.100000000000001" customHeight="1" x14ac:dyDescent="0.4">
      <c r="A7" s="11"/>
      <c r="B7" s="11"/>
      <c r="C7" s="5" t="s">
        <v>7</v>
      </c>
      <c r="D7" s="5" t="s">
        <v>20</v>
      </c>
      <c r="E7" s="5" t="s">
        <v>21</v>
      </c>
      <c r="F7" s="5" t="s">
        <v>10</v>
      </c>
      <c r="G7" s="5" t="s">
        <v>0</v>
      </c>
    </row>
    <row r="8" spans="1:9" ht="20.100000000000001" customHeight="1" x14ac:dyDescent="0.4">
      <c r="A8" s="10" t="s">
        <v>8</v>
      </c>
      <c r="B8" s="10"/>
      <c r="C8" s="23"/>
      <c r="D8" s="13">
        <f>MIN(G15*8/10-(C8),E29)</f>
        <v>0</v>
      </c>
      <c r="E8" s="25"/>
      <c r="F8" s="12">
        <f>G15-C8-D8</f>
        <v>0</v>
      </c>
      <c r="G8" s="12">
        <f>SUM(C8:F8)</f>
        <v>0</v>
      </c>
      <c r="I8" s="7"/>
    </row>
    <row r="9" spans="1:9" ht="20.100000000000001" customHeight="1" x14ac:dyDescent="0.4">
      <c r="A9" s="10" t="s">
        <v>9</v>
      </c>
      <c r="B9" s="10"/>
      <c r="C9" s="24"/>
      <c r="D9" s="12">
        <f>MIN(G16*8/10-(C9),E30)</f>
        <v>0</v>
      </c>
      <c r="E9" s="25"/>
      <c r="F9" s="12">
        <f>G16-C9-D9</f>
        <v>0</v>
      </c>
      <c r="G9" s="12">
        <f t="shared" ref="G9" si="0">SUM(C9:F9)</f>
        <v>0</v>
      </c>
    </row>
    <row r="10" spans="1:9" ht="20.100000000000001" customHeight="1" x14ac:dyDescent="0.4">
      <c r="A10" s="11" t="s">
        <v>0</v>
      </c>
      <c r="B10" s="11"/>
      <c r="C10" s="12">
        <f>SUM(C8:C9)</f>
        <v>0</v>
      </c>
      <c r="D10" s="12">
        <f>SUM(D8:D9)</f>
        <v>0</v>
      </c>
      <c r="E10" s="12">
        <f>SUM(E8:E9)</f>
        <v>0</v>
      </c>
      <c r="F10" s="12">
        <f>SUM(F8:F9)</f>
        <v>0</v>
      </c>
      <c r="G10" s="12">
        <f>SUM(G8:G9)</f>
        <v>0</v>
      </c>
    </row>
    <row r="12" spans="1:9" ht="20.100000000000001" customHeight="1" x14ac:dyDescent="0.4">
      <c r="A12" s="1" t="s">
        <v>14</v>
      </c>
    </row>
    <row r="13" spans="1:9" ht="20.100000000000001" customHeight="1" x14ac:dyDescent="0.4">
      <c r="G13" s="2" t="s">
        <v>1</v>
      </c>
    </row>
    <row r="14" spans="1:9" ht="20.100000000000001" customHeight="1" x14ac:dyDescent="0.4">
      <c r="A14" s="11"/>
      <c r="B14" s="11"/>
      <c r="C14" s="5" t="s">
        <v>3</v>
      </c>
      <c r="D14" s="5" t="s">
        <v>2</v>
      </c>
      <c r="E14" s="5" t="s">
        <v>4</v>
      </c>
      <c r="F14" s="5" t="s">
        <v>6</v>
      </c>
      <c r="G14" s="5" t="s">
        <v>0</v>
      </c>
    </row>
    <row r="15" spans="1:9" ht="20.100000000000001" customHeight="1" x14ac:dyDescent="0.4">
      <c r="A15" s="10" t="s">
        <v>8</v>
      </c>
      <c r="B15" s="10"/>
      <c r="C15" s="24"/>
      <c r="D15" s="24"/>
      <c r="E15" s="24"/>
      <c r="F15" s="24"/>
      <c r="G15" s="12">
        <f>SUM(C15:F15)</f>
        <v>0</v>
      </c>
      <c r="H15" s="7">
        <f>G8-G15</f>
        <v>0</v>
      </c>
    </row>
    <row r="16" spans="1:9" ht="20.100000000000001" customHeight="1" x14ac:dyDescent="0.4">
      <c r="A16" s="10" t="s">
        <v>9</v>
      </c>
      <c r="B16" s="10"/>
      <c r="C16" s="24"/>
      <c r="D16" s="24"/>
      <c r="E16" s="24"/>
      <c r="F16" s="24"/>
      <c r="G16" s="12">
        <f>SUM(C16:F16)</f>
        <v>0</v>
      </c>
      <c r="H16" s="7">
        <f>G9-G16</f>
        <v>0</v>
      </c>
    </row>
    <row r="17" spans="1:8" ht="20.100000000000001" customHeight="1" x14ac:dyDescent="0.4">
      <c r="A17" s="11" t="s">
        <v>0</v>
      </c>
      <c r="B17" s="11"/>
      <c r="C17" s="12">
        <f>SUM(C15:C16)</f>
        <v>0</v>
      </c>
      <c r="D17" s="12">
        <f t="shared" ref="D17:F17" si="1">SUM(D15:D16)</f>
        <v>0</v>
      </c>
      <c r="E17" s="12">
        <f t="shared" si="1"/>
        <v>0</v>
      </c>
      <c r="F17" s="12">
        <f t="shared" si="1"/>
        <v>0</v>
      </c>
      <c r="G17" s="12">
        <f>SUM(G15:G16)</f>
        <v>0</v>
      </c>
    </row>
    <row r="18" spans="1:8" ht="20.100000000000001" customHeight="1" x14ac:dyDescent="0.4">
      <c r="A18" s="1" t="s">
        <v>5</v>
      </c>
      <c r="B18" s="4"/>
    </row>
    <row r="19" spans="1:8" ht="20.100000000000001" customHeight="1" thickBot="1" x14ac:dyDescent="0.45">
      <c r="A19" s="4"/>
      <c r="B19" s="4"/>
    </row>
    <row r="20" spans="1:8" ht="20.100000000000001" customHeight="1" thickBot="1" x14ac:dyDescent="0.45">
      <c r="A20" s="1" t="s">
        <v>15</v>
      </c>
      <c r="B20" s="4"/>
      <c r="E20" s="1" t="s">
        <v>17</v>
      </c>
      <c r="G20" s="14">
        <f>ROUNDDOWN(G17*8/10,-3)</f>
        <v>0</v>
      </c>
    </row>
    <row r="21" spans="1:8" ht="20.100000000000001" customHeight="1" thickBot="1" x14ac:dyDescent="0.45">
      <c r="B21" s="4"/>
    </row>
    <row r="22" spans="1:8" ht="20.100000000000001" customHeight="1" thickBot="1" x14ac:dyDescent="0.45">
      <c r="A22" s="1" t="s">
        <v>19</v>
      </c>
      <c r="B22" s="4"/>
      <c r="E22" s="1" t="s">
        <v>18</v>
      </c>
      <c r="G22" s="15">
        <f>MIN(G15*8/10-(C8),E29)+MIN(G16*8/10-(C9),E30)</f>
        <v>0</v>
      </c>
    </row>
    <row r="23" spans="1:8" ht="20.100000000000001" customHeight="1" thickBot="1" x14ac:dyDescent="0.45">
      <c r="B23" s="4"/>
      <c r="G23" s="6"/>
    </row>
    <row r="24" spans="1:8" ht="20.100000000000001" customHeight="1" thickBot="1" x14ac:dyDescent="0.45">
      <c r="B24" s="4"/>
      <c r="D24" s="2" t="s">
        <v>23</v>
      </c>
      <c r="E24" s="1" t="s">
        <v>22</v>
      </c>
      <c r="G24" s="14">
        <f>C10+G22</f>
        <v>0</v>
      </c>
      <c r="H24" s="7">
        <f>G20-G24</f>
        <v>0</v>
      </c>
    </row>
    <row r="25" spans="1:8" ht="20.100000000000001" customHeight="1" thickBot="1" x14ac:dyDescent="0.45"/>
    <row r="26" spans="1:8" ht="20.100000000000001" customHeight="1" thickBot="1" x14ac:dyDescent="0.45">
      <c r="A26" s="1" t="s">
        <v>16</v>
      </c>
      <c r="B26" s="4"/>
      <c r="G26" s="14">
        <f>SUM(G29:G30)</f>
        <v>4000000</v>
      </c>
    </row>
    <row r="28" spans="1:8" ht="20.100000000000001" customHeight="1" x14ac:dyDescent="0.4">
      <c r="C28" s="11"/>
      <c r="D28" s="11"/>
      <c r="E28" s="3" t="s">
        <v>12</v>
      </c>
      <c r="F28" s="3" t="s">
        <v>11</v>
      </c>
      <c r="G28" s="3" t="s">
        <v>12</v>
      </c>
    </row>
    <row r="29" spans="1:8" ht="20.100000000000001" customHeight="1" x14ac:dyDescent="0.4">
      <c r="C29" s="10" t="s">
        <v>8</v>
      </c>
      <c r="D29" s="10"/>
      <c r="E29" s="16">
        <v>3000000</v>
      </c>
      <c r="F29" s="17">
        <v>1</v>
      </c>
      <c r="G29" s="16">
        <f>E29*F29</f>
        <v>3000000</v>
      </c>
    </row>
    <row r="30" spans="1:8" ht="20.100000000000001" customHeight="1" x14ac:dyDescent="0.4">
      <c r="C30" s="10" t="s">
        <v>9</v>
      </c>
      <c r="D30" s="10"/>
      <c r="E30" s="16">
        <v>1000000</v>
      </c>
      <c r="F30" s="17">
        <v>1</v>
      </c>
      <c r="G30" s="16">
        <f>E30*F30</f>
        <v>1000000</v>
      </c>
    </row>
    <row r="31" spans="1:8" ht="20.100000000000001" customHeight="1" thickBot="1" x14ac:dyDescent="0.45"/>
    <row r="32" spans="1:8" ht="20.100000000000001" customHeight="1" thickBot="1" x14ac:dyDescent="0.45">
      <c r="A32" s="1" t="s">
        <v>24</v>
      </c>
      <c r="G32" s="15">
        <f>MIN(G20,G22,G26)</f>
        <v>0</v>
      </c>
    </row>
  </sheetData>
  <mergeCells count="13">
    <mergeCell ref="A1:G1"/>
    <mergeCell ref="C29:D29"/>
    <mergeCell ref="C30:D30"/>
    <mergeCell ref="C28:D28"/>
    <mergeCell ref="E3:G3"/>
    <mergeCell ref="A7:B7"/>
    <mergeCell ref="A8:B8"/>
    <mergeCell ref="A10:B10"/>
    <mergeCell ref="A9:B9"/>
    <mergeCell ref="A15:B15"/>
    <mergeCell ref="A16:B16"/>
    <mergeCell ref="A14:B14"/>
    <mergeCell ref="A17:B17"/>
  </mergeCells>
  <phoneticPr fontId="1"/>
  <pageMargins left="0.78740157480314965" right="0.39370078740157483" top="0.59055118110236227" bottom="0.3937007874015748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view="pageBreakPreview" zoomScaleNormal="100" zoomScaleSheetLayoutView="100" workbookViewId="0">
      <selection activeCell="L5" sqref="L5"/>
    </sheetView>
  </sheetViews>
  <sheetFormatPr defaultColWidth="10.625" defaultRowHeight="20.100000000000001" customHeight="1" x14ac:dyDescent="0.4"/>
  <cols>
    <col min="1" max="1" width="15.75" style="1" customWidth="1"/>
    <col min="2" max="7" width="12.75" style="1" customWidth="1"/>
    <col min="8" max="16384" width="10.625" style="1"/>
  </cols>
  <sheetData>
    <row r="1" spans="1:9" ht="20.100000000000001" customHeight="1" x14ac:dyDescent="0.4">
      <c r="A1" s="9" t="s">
        <v>25</v>
      </c>
      <c r="B1" s="9"/>
      <c r="C1" s="9"/>
      <c r="D1" s="9"/>
      <c r="E1" s="9"/>
      <c r="F1" s="9"/>
      <c r="G1" s="9"/>
    </row>
    <row r="3" spans="1:9" ht="20.100000000000001" customHeight="1" x14ac:dyDescent="0.4">
      <c r="E3" s="20" t="s">
        <v>29</v>
      </c>
      <c r="F3" s="21"/>
      <c r="G3" s="22"/>
    </row>
    <row r="4" spans="1:9" ht="20.100000000000001" customHeight="1" x14ac:dyDescent="0.4">
      <c r="A4" s="19"/>
      <c r="B4" s="1" t="s">
        <v>28</v>
      </c>
      <c r="D4" s="18"/>
      <c r="E4" s="1" t="s">
        <v>27</v>
      </c>
    </row>
    <row r="5" spans="1:9" ht="20.100000000000001" customHeight="1" x14ac:dyDescent="0.4">
      <c r="A5" s="1" t="s">
        <v>13</v>
      </c>
    </row>
    <row r="6" spans="1:9" ht="20.100000000000001" customHeight="1" x14ac:dyDescent="0.4">
      <c r="G6" s="2" t="s">
        <v>1</v>
      </c>
    </row>
    <row r="7" spans="1:9" ht="20.100000000000001" customHeight="1" x14ac:dyDescent="0.4">
      <c r="A7" s="11"/>
      <c r="B7" s="11"/>
      <c r="C7" s="5" t="s">
        <v>7</v>
      </c>
      <c r="D7" s="5" t="s">
        <v>20</v>
      </c>
      <c r="E7" s="5" t="s">
        <v>21</v>
      </c>
      <c r="F7" s="5" t="s">
        <v>10</v>
      </c>
      <c r="G7" s="5" t="s">
        <v>0</v>
      </c>
    </row>
    <row r="8" spans="1:9" ht="20.100000000000001" customHeight="1" x14ac:dyDescent="0.4">
      <c r="A8" s="10" t="s">
        <v>8</v>
      </c>
      <c r="B8" s="10"/>
      <c r="C8" s="23">
        <v>1500000</v>
      </c>
      <c r="D8" s="13">
        <f>MIN(G15*8/10-(C8),E29)</f>
        <v>900000</v>
      </c>
      <c r="E8" s="25">
        <v>0</v>
      </c>
      <c r="F8" s="12">
        <f>G15-C8-D8</f>
        <v>600000</v>
      </c>
      <c r="G8" s="12">
        <f>SUM(C8:F8)</f>
        <v>3000000</v>
      </c>
      <c r="I8" s="7"/>
    </row>
    <row r="9" spans="1:9" ht="20.100000000000001" customHeight="1" x14ac:dyDescent="0.4">
      <c r="A9" s="10" t="s">
        <v>9</v>
      </c>
      <c r="B9" s="10"/>
      <c r="C9" s="24">
        <v>0</v>
      </c>
      <c r="D9" s="12">
        <f>MIN(G16*8/10-(C9),E30)</f>
        <v>800000</v>
      </c>
      <c r="E9" s="25">
        <v>0</v>
      </c>
      <c r="F9" s="12">
        <f>G16-C9-D9</f>
        <v>200000</v>
      </c>
      <c r="G9" s="12">
        <f t="shared" ref="G9" si="0">SUM(C9:F9)</f>
        <v>1000000</v>
      </c>
    </row>
    <row r="10" spans="1:9" ht="20.100000000000001" customHeight="1" x14ac:dyDescent="0.4">
      <c r="A10" s="11" t="s">
        <v>0</v>
      </c>
      <c r="B10" s="11"/>
      <c r="C10" s="12">
        <f>SUM(C8:C9)</f>
        <v>1500000</v>
      </c>
      <c r="D10" s="12">
        <f>SUM(D8:D9)</f>
        <v>1700000</v>
      </c>
      <c r="E10" s="12">
        <f>SUM(E8:E9)</f>
        <v>0</v>
      </c>
      <c r="F10" s="12">
        <f>SUM(F8:F9)</f>
        <v>800000</v>
      </c>
      <c r="G10" s="12">
        <f>SUM(G8:G9)</f>
        <v>4000000</v>
      </c>
    </row>
    <row r="12" spans="1:9" ht="20.100000000000001" customHeight="1" x14ac:dyDescent="0.4">
      <c r="A12" s="1" t="s">
        <v>14</v>
      </c>
    </row>
    <row r="13" spans="1:9" ht="20.100000000000001" customHeight="1" x14ac:dyDescent="0.4">
      <c r="G13" s="2" t="s">
        <v>1</v>
      </c>
    </row>
    <row r="14" spans="1:9" ht="20.100000000000001" customHeight="1" x14ac:dyDescent="0.4">
      <c r="A14" s="11"/>
      <c r="B14" s="11"/>
      <c r="C14" s="5" t="s">
        <v>3</v>
      </c>
      <c r="D14" s="5" t="s">
        <v>2</v>
      </c>
      <c r="E14" s="5" t="s">
        <v>4</v>
      </c>
      <c r="F14" s="5" t="s">
        <v>6</v>
      </c>
      <c r="G14" s="5" t="s">
        <v>0</v>
      </c>
    </row>
    <row r="15" spans="1:9" ht="20.100000000000001" customHeight="1" x14ac:dyDescent="0.4">
      <c r="A15" s="10" t="s">
        <v>8</v>
      </c>
      <c r="B15" s="10"/>
      <c r="C15" s="24">
        <v>3000000</v>
      </c>
      <c r="D15" s="24">
        <v>0</v>
      </c>
      <c r="E15" s="24">
        <v>0</v>
      </c>
      <c r="F15" s="24">
        <v>0</v>
      </c>
      <c r="G15" s="12">
        <f>SUM(C15:F15)</f>
        <v>3000000</v>
      </c>
      <c r="H15" s="7">
        <f>G8-G15</f>
        <v>0</v>
      </c>
    </row>
    <row r="16" spans="1:9" ht="20.100000000000001" customHeight="1" x14ac:dyDescent="0.4">
      <c r="A16" s="10" t="s">
        <v>9</v>
      </c>
      <c r="B16" s="10"/>
      <c r="C16" s="24">
        <v>1000000</v>
      </c>
      <c r="D16" s="24">
        <v>0</v>
      </c>
      <c r="E16" s="24">
        <v>0</v>
      </c>
      <c r="F16" s="24">
        <v>0</v>
      </c>
      <c r="G16" s="12">
        <f>SUM(C16:F16)</f>
        <v>1000000</v>
      </c>
      <c r="H16" s="7">
        <f>G9-G16</f>
        <v>0</v>
      </c>
    </row>
    <row r="17" spans="1:8" ht="20.100000000000001" customHeight="1" x14ac:dyDescent="0.4">
      <c r="A17" s="11" t="s">
        <v>0</v>
      </c>
      <c r="B17" s="11"/>
      <c r="C17" s="12">
        <f>SUM(C15:C16)</f>
        <v>4000000</v>
      </c>
      <c r="D17" s="12">
        <f t="shared" ref="D17:F17" si="1">SUM(D15:D16)</f>
        <v>0</v>
      </c>
      <c r="E17" s="12">
        <f t="shared" si="1"/>
        <v>0</v>
      </c>
      <c r="F17" s="12">
        <f t="shared" si="1"/>
        <v>0</v>
      </c>
      <c r="G17" s="12">
        <f>SUM(G15:G16)</f>
        <v>4000000</v>
      </c>
    </row>
    <row r="18" spans="1:8" ht="20.100000000000001" customHeight="1" x14ac:dyDescent="0.4">
      <c r="A18" s="1" t="s">
        <v>5</v>
      </c>
      <c r="B18" s="4"/>
    </row>
    <row r="19" spans="1:8" ht="20.100000000000001" customHeight="1" thickBot="1" x14ac:dyDescent="0.45">
      <c r="A19" s="4"/>
      <c r="B19" s="4"/>
    </row>
    <row r="20" spans="1:8" ht="20.100000000000001" customHeight="1" thickBot="1" x14ac:dyDescent="0.45">
      <c r="A20" s="1" t="s">
        <v>15</v>
      </c>
      <c r="B20" s="4"/>
      <c r="E20" s="1" t="s">
        <v>17</v>
      </c>
      <c r="G20" s="14">
        <f>ROUNDDOWN(G17*8/10,-3)</f>
        <v>3200000</v>
      </c>
    </row>
    <row r="21" spans="1:8" ht="20.100000000000001" customHeight="1" thickBot="1" x14ac:dyDescent="0.45">
      <c r="B21" s="4"/>
    </row>
    <row r="22" spans="1:8" ht="20.100000000000001" customHeight="1" thickBot="1" x14ac:dyDescent="0.45">
      <c r="A22" s="1" t="s">
        <v>19</v>
      </c>
      <c r="B22" s="4"/>
      <c r="E22" s="1" t="s">
        <v>18</v>
      </c>
      <c r="G22" s="15">
        <f>MIN(G15*8/10-(C8),E29)+MIN(G16*8/10-(C9),E30)</f>
        <v>1700000</v>
      </c>
    </row>
    <row r="23" spans="1:8" ht="20.100000000000001" customHeight="1" thickBot="1" x14ac:dyDescent="0.45">
      <c r="B23" s="4"/>
      <c r="G23" s="6"/>
    </row>
    <row r="24" spans="1:8" ht="20.100000000000001" customHeight="1" thickBot="1" x14ac:dyDescent="0.45">
      <c r="B24" s="4"/>
      <c r="D24" s="2" t="s">
        <v>23</v>
      </c>
      <c r="E24" s="1" t="s">
        <v>22</v>
      </c>
      <c r="G24" s="14">
        <f>C10+G22</f>
        <v>3200000</v>
      </c>
      <c r="H24" s="7">
        <f>G20-G24</f>
        <v>0</v>
      </c>
    </row>
    <row r="25" spans="1:8" ht="20.100000000000001" customHeight="1" thickBot="1" x14ac:dyDescent="0.45"/>
    <row r="26" spans="1:8" ht="20.100000000000001" customHeight="1" thickBot="1" x14ac:dyDescent="0.45">
      <c r="A26" s="1" t="s">
        <v>16</v>
      </c>
      <c r="B26" s="4"/>
      <c r="G26" s="14">
        <f>SUM(G29:G30)</f>
        <v>4000000</v>
      </c>
    </row>
    <row r="28" spans="1:8" ht="20.100000000000001" customHeight="1" x14ac:dyDescent="0.4">
      <c r="C28" s="11"/>
      <c r="D28" s="11"/>
      <c r="E28" s="8" t="s">
        <v>12</v>
      </c>
      <c r="F28" s="8" t="s">
        <v>11</v>
      </c>
      <c r="G28" s="8" t="s">
        <v>12</v>
      </c>
    </row>
    <row r="29" spans="1:8" ht="20.100000000000001" customHeight="1" x14ac:dyDescent="0.4">
      <c r="C29" s="10" t="s">
        <v>8</v>
      </c>
      <c r="D29" s="10"/>
      <c r="E29" s="16">
        <v>3000000</v>
      </c>
      <c r="F29" s="17">
        <v>1</v>
      </c>
      <c r="G29" s="16">
        <f>E29*F29</f>
        <v>3000000</v>
      </c>
    </row>
    <row r="30" spans="1:8" ht="20.100000000000001" customHeight="1" x14ac:dyDescent="0.4">
      <c r="C30" s="10" t="s">
        <v>9</v>
      </c>
      <c r="D30" s="10"/>
      <c r="E30" s="16">
        <v>1000000</v>
      </c>
      <c r="F30" s="17">
        <v>1</v>
      </c>
      <c r="G30" s="16">
        <f>E30*F30</f>
        <v>1000000</v>
      </c>
    </row>
    <row r="31" spans="1:8" ht="20.100000000000001" customHeight="1" thickBot="1" x14ac:dyDescent="0.45"/>
    <row r="32" spans="1:8" ht="20.100000000000001" customHeight="1" thickBot="1" x14ac:dyDescent="0.45">
      <c r="A32" s="1" t="s">
        <v>24</v>
      </c>
      <c r="G32" s="15">
        <f>MIN(G20,G22,G26)</f>
        <v>1700000</v>
      </c>
    </row>
  </sheetData>
  <mergeCells count="13">
    <mergeCell ref="C30:D30"/>
    <mergeCell ref="A14:B14"/>
    <mergeCell ref="A15:B15"/>
    <mergeCell ref="A16:B16"/>
    <mergeCell ref="A17:B17"/>
    <mergeCell ref="C28:D28"/>
    <mergeCell ref="C29:D29"/>
    <mergeCell ref="A1:G1"/>
    <mergeCell ref="E3:G3"/>
    <mergeCell ref="A7:B7"/>
    <mergeCell ref="A8:B8"/>
    <mergeCell ref="A9:B9"/>
    <mergeCell ref="A10:B10"/>
  </mergeCells>
  <phoneticPr fontId="1"/>
  <pageMargins left="0.78740157480314965" right="0.39370078740157483" top="0.59055118110236227" bottom="0.3937007874015748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経費内訳書</vt:lpstr>
      <vt:lpstr>経費内訳書 (記載例)</vt:lpstr>
      <vt:lpstr>経費内訳書!Print_Area</vt:lpstr>
      <vt:lpstr>'経費内訳書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2024-02-01T03:59:47Z</cp:lastPrinted>
  <dcterms:created xsi:type="dcterms:W3CDTF">2023-02-16T06:35:59Z</dcterms:created>
  <dcterms:modified xsi:type="dcterms:W3CDTF">2024-04-14T06:38:58Z</dcterms:modified>
</cp:coreProperties>
</file>