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80" activeTab="0"/>
  </bookViews>
  <sheets>
    <sheet name="様式２（集計表）" sheetId="1" r:id="rId1"/>
  </sheets>
  <definedNames>
    <definedName name="_xlnm.Print_Area" localSheetId="0">'様式２（集計表）'!$A$1:$AH$26</definedName>
    <definedName name="_xlnm.Print_Titles" localSheetId="0">'様式２（集計表）'!$A:$D</definedName>
    <definedName name="栄養君">#REF!</definedName>
    <definedName name="表">#REF!</definedName>
  </definedNames>
  <calcPr fullCalcOnLoad="1"/>
</workbook>
</file>

<file path=xl/comments1.xml><?xml version="1.0" encoding="utf-8"?>
<comments xmlns="http://schemas.openxmlformats.org/spreadsheetml/2006/main">
  <authors>
    <author>沖縄県</author>
  </authors>
  <commentList>
    <comment ref="AK7" authorId="0">
      <text>
        <r>
          <rPr>
            <b/>
            <sz val="9"/>
            <rFont val="ＭＳ Ｐゴシック"/>
            <family val="3"/>
          </rPr>
          <t>総量、金額の利用率が100%を越えている場合は、NG！</t>
        </r>
      </text>
    </comment>
    <comment ref="AL7" authorId="0">
      <text>
        <r>
          <rPr>
            <b/>
            <sz val="9"/>
            <rFont val="ＭＳ Ｐゴシック"/>
            <family val="3"/>
          </rPr>
          <t>総量利用率100%　＝　金額利用率100%になっているか。
なっていない場合はNG！</t>
        </r>
      </text>
    </comment>
    <comment ref="AM7" authorId="0">
      <text>
        <r>
          <rPr>
            <b/>
            <sz val="9"/>
            <rFont val="ＭＳ Ｐゴシック"/>
            <family val="3"/>
          </rPr>
          <t>ゴーヤー、トウガン、ヘチマ、パパイヤ、もずく、アーサーが100％になっているか。←県外産はあまり考えられないため、念のため確認する。</t>
        </r>
      </text>
    </comment>
  </commentList>
</comments>
</file>

<file path=xl/sharedStrings.xml><?xml version="1.0" encoding="utf-8"?>
<sst xmlns="http://schemas.openxmlformats.org/spreadsheetml/2006/main" count="105" uniqueCount="59">
  <si>
    <t>7月</t>
  </si>
  <si>
    <t>9月</t>
  </si>
  <si>
    <t>11月</t>
  </si>
  <si>
    <t>1月</t>
  </si>
  <si>
    <t>2月</t>
  </si>
  <si>
    <t>品　目</t>
  </si>
  <si>
    <t>総量（Kg）</t>
  </si>
  <si>
    <t>金額（千円）</t>
  </si>
  <si>
    <t>総量</t>
  </si>
  <si>
    <t>内県産</t>
  </si>
  <si>
    <t>利用率</t>
  </si>
  <si>
    <t>総　合　　計</t>
  </si>
  <si>
    <t>使用率</t>
  </si>
  <si>
    <t>野菜小計</t>
  </si>
  <si>
    <t>その他野菜</t>
  </si>
  <si>
    <t>果実小計</t>
  </si>
  <si>
    <t>果　実</t>
  </si>
  <si>
    <t>かんきつ類</t>
  </si>
  <si>
    <t>その他果実</t>
  </si>
  <si>
    <t>畜産物小計</t>
  </si>
  <si>
    <t>畜産物</t>
  </si>
  <si>
    <t>豚肉</t>
  </si>
  <si>
    <t>その他畜産物</t>
  </si>
  <si>
    <t>水産物小計</t>
  </si>
  <si>
    <t>水産物</t>
  </si>
  <si>
    <t>もずく</t>
  </si>
  <si>
    <t>その他水産物</t>
  </si>
  <si>
    <t>ゴーヤー</t>
  </si>
  <si>
    <t>キュウリ</t>
  </si>
  <si>
    <t>ニンジン</t>
  </si>
  <si>
    <t>きのこ類</t>
  </si>
  <si>
    <t>牛乳</t>
  </si>
  <si>
    <t>担当チェック欄</t>
  </si>
  <si>
    <t>Check1</t>
  </si>
  <si>
    <t>Check2</t>
  </si>
  <si>
    <t>Check3</t>
  </si>
  <si>
    <t>エラー数→</t>
  </si>
  <si>
    <t>総合計</t>
  </si>
  <si>
    <t>野菜小計</t>
  </si>
  <si>
    <t>ゴーヤー</t>
  </si>
  <si>
    <t>キュウリ</t>
  </si>
  <si>
    <t>ニンジン</t>
  </si>
  <si>
    <t>果実小計</t>
  </si>
  <si>
    <t>畜産物小計</t>
  </si>
  <si>
    <t>水産小計</t>
  </si>
  <si>
    <t>もずく</t>
  </si>
  <si>
    <t>小数点第１位まで</t>
  </si>
  <si>
    <t>参考</t>
  </si>
  <si>
    <t>令和5年度合計</t>
  </si>
  <si>
    <t>その他野菜（冷凍野菜含む）</t>
  </si>
  <si>
    <t>野菜</t>
  </si>
  <si>
    <t>【様式２】　令和6年度　学校給食における県産農林水産物の利用状況調査集計票（市町村集計）　月別及び合計</t>
  </si>
  <si>
    <t>5月</t>
  </si>
  <si>
    <t>【調理場名】</t>
  </si>
  <si>
    <t>【担当者名】</t>
  </si>
  <si>
    <t>【TEL】</t>
  </si>
  <si>
    <t>【FAX】</t>
  </si>
  <si>
    <t>【メールアドレス】</t>
  </si>
  <si>
    <t>【市町村名】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</si>
</sst>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_);[Red]\(#,##0.0\)"/>
    <numFmt numFmtId="178" formatCode="0.0_);[Red]\(0.0\)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</fills>
  <borders count="1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/>
      <bottom/>
      <diagonal style="thin"/>
    </border>
    <border>
      <left style="medium"/>
      <right style="thin"/>
      <top/>
      <bottom style="dashed"/>
    </border>
    <border>
      <left style="thin"/>
      <right style="thin"/>
      <top/>
      <bottom style="dashed"/>
    </border>
    <border diagonalUp="1">
      <left style="thin"/>
      <right style="medium"/>
      <top/>
      <bottom style="dashed"/>
      <diagonal style="thin"/>
    </border>
    <border>
      <left style="thin"/>
      <right style="thin"/>
      <top style="dashed"/>
      <bottom style="dashed"/>
    </border>
    <border diagonalUp="1">
      <left style="thin"/>
      <right style="medium"/>
      <top style="dashed"/>
      <bottom style="dashed"/>
      <diagonal style="thin"/>
    </border>
    <border>
      <left style="medium"/>
      <right style="thin"/>
      <top style="dashed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 diagonalUp="1">
      <left style="thin"/>
      <right style="medium"/>
      <top style="thin"/>
      <bottom style="dashed"/>
      <diagonal style="thin"/>
    </border>
    <border>
      <left style="medium"/>
      <right style="thin"/>
      <top style="dashed"/>
      <bottom/>
    </border>
    <border>
      <left style="thin"/>
      <right style="thin"/>
      <top style="dashed"/>
      <bottom/>
    </border>
    <border diagonalUp="1">
      <left style="thin"/>
      <right style="medium"/>
      <top style="dashed"/>
      <bottom/>
      <diagonal style="thin"/>
    </border>
    <border>
      <left style="thin"/>
      <right style="medium"/>
      <top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 diagonalUp="1">
      <left style="thin"/>
      <right style="medium"/>
      <top style="dashed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 diagonalDown="1">
      <left style="medium"/>
      <right>
        <color indexed="63"/>
      </right>
      <top style="thin"/>
      <bottom style="medium"/>
      <diagonal style="thin"/>
    </border>
    <border diagonalDown="1">
      <left style="thin"/>
      <right style="hair"/>
      <top style="thin"/>
      <bottom style="medium"/>
      <diagonal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medium"/>
      <right style="hair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hair"/>
      <top style="medium"/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>
        <color indexed="63"/>
      </left>
      <right style="thin"/>
      <top style="thin"/>
      <bottom style="medium"/>
      <diagonal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 shrinkToFit="1"/>
    </xf>
    <xf numFmtId="0" fontId="21" fillId="0" borderId="0" xfId="0" applyFont="1" applyAlignment="1">
      <alignment shrinkToFit="1"/>
    </xf>
    <xf numFmtId="0" fontId="21" fillId="0" borderId="10" xfId="0" applyFont="1" applyBorder="1" applyAlignment="1">
      <alignment horizontal="center" shrinkToFit="1"/>
    </xf>
    <xf numFmtId="0" fontId="21" fillId="0" borderId="11" xfId="0" applyFont="1" applyBorder="1" applyAlignment="1">
      <alignment horizontal="center" shrinkToFit="1"/>
    </xf>
    <xf numFmtId="0" fontId="21" fillId="0" borderId="12" xfId="0" applyFont="1" applyBorder="1" applyAlignment="1">
      <alignment horizontal="center" shrinkToFit="1"/>
    </xf>
    <xf numFmtId="0" fontId="21" fillId="0" borderId="13" xfId="0" applyFont="1" applyBorder="1" applyAlignment="1">
      <alignment horizontal="center" shrinkToFit="1"/>
    </xf>
    <xf numFmtId="0" fontId="21" fillId="0" borderId="14" xfId="0" applyFont="1" applyBorder="1" applyAlignment="1">
      <alignment horizont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6" xfId="0" applyFont="1" applyBorder="1" applyAlignment="1">
      <alignment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8" xfId="0" applyFont="1" applyBorder="1" applyAlignment="1">
      <alignment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20" xfId="0" applyFont="1" applyBorder="1" applyAlignment="1">
      <alignment shrinkToFit="1"/>
    </xf>
    <xf numFmtId="0" fontId="21" fillId="0" borderId="0" xfId="0" applyFont="1" applyBorder="1" applyAlignment="1">
      <alignment shrinkToFit="1"/>
    </xf>
    <xf numFmtId="0" fontId="21" fillId="0" borderId="21" xfId="0" applyFont="1" applyBorder="1" applyAlignment="1">
      <alignment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23" xfId="0" applyFont="1" applyBorder="1" applyAlignment="1">
      <alignment shrinkToFit="1"/>
    </xf>
    <xf numFmtId="0" fontId="0" fillId="0" borderId="0" xfId="0" applyAlignment="1">
      <alignment shrinkToFi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24" xfId="0" applyBorder="1" applyAlignment="1">
      <alignment/>
    </xf>
    <xf numFmtId="176" fontId="21" fillId="0" borderId="0" xfId="0" applyNumberFormat="1" applyFont="1" applyAlignment="1">
      <alignment shrinkToFit="1"/>
    </xf>
    <xf numFmtId="176" fontId="21" fillId="24" borderId="25" xfId="0" applyNumberFormat="1" applyFont="1" applyFill="1" applyBorder="1" applyAlignment="1">
      <alignment horizontal="center" shrinkToFit="1"/>
    </xf>
    <xf numFmtId="176" fontId="21" fillId="0" borderId="17" xfId="0" applyNumberFormat="1" applyFont="1" applyFill="1" applyBorder="1" applyAlignment="1">
      <alignment horizontal="right" shrinkToFit="1"/>
    </xf>
    <xf numFmtId="176" fontId="21" fillId="0" borderId="26" xfId="0" applyNumberFormat="1" applyFont="1" applyFill="1" applyBorder="1" applyAlignment="1">
      <alignment horizontal="right" shrinkToFit="1"/>
    </xf>
    <xf numFmtId="176" fontId="21" fillId="11" borderId="27" xfId="0" applyNumberFormat="1" applyFont="1" applyFill="1" applyBorder="1" applyAlignment="1">
      <alignment horizontal="right" shrinkToFit="1"/>
    </xf>
    <xf numFmtId="176" fontId="21" fillId="10" borderId="28" xfId="0" applyNumberFormat="1" applyFont="1" applyFill="1" applyBorder="1" applyAlignment="1">
      <alignment horizontal="right" shrinkToFit="1"/>
    </xf>
    <xf numFmtId="176" fontId="21" fillId="24" borderId="29" xfId="0" applyNumberFormat="1" applyFont="1" applyFill="1" applyBorder="1" applyAlignment="1">
      <alignment horizontal="right" shrinkToFit="1"/>
    </xf>
    <xf numFmtId="176" fontId="21" fillId="24" borderId="30" xfId="0" applyNumberFormat="1" applyFont="1" applyFill="1" applyBorder="1" applyAlignment="1">
      <alignment horizontal="right" shrinkToFit="1"/>
    </xf>
    <xf numFmtId="176" fontId="21" fillId="24" borderId="31" xfId="0" applyNumberFormat="1" applyFont="1" applyFill="1" applyBorder="1" applyAlignment="1">
      <alignment horizontal="right" shrinkToFit="1"/>
    </xf>
    <xf numFmtId="176" fontId="21" fillId="24" borderId="32" xfId="0" applyNumberFormat="1" applyFont="1" applyFill="1" applyBorder="1" applyAlignment="1">
      <alignment horizontal="right" shrinkToFit="1"/>
    </xf>
    <xf numFmtId="176" fontId="21" fillId="0" borderId="33" xfId="48" applyNumberFormat="1" applyFont="1" applyBorder="1" applyAlignment="1">
      <alignment horizontal="right" shrinkToFit="1"/>
    </xf>
    <xf numFmtId="176" fontId="21" fillId="11" borderId="28" xfId="48" applyNumberFormat="1" applyFont="1" applyFill="1" applyBorder="1" applyAlignment="1">
      <alignment horizontal="right" shrinkToFit="1"/>
    </xf>
    <xf numFmtId="176" fontId="21" fillId="0" borderId="17" xfId="48" applyNumberFormat="1" applyFont="1" applyBorder="1" applyAlignment="1">
      <alignment horizontal="right" shrinkToFit="1"/>
    </xf>
    <xf numFmtId="176" fontId="21" fillId="0" borderId="15" xfId="48" applyNumberFormat="1" applyFont="1" applyBorder="1" applyAlignment="1">
      <alignment horizontal="right" shrinkToFit="1"/>
    </xf>
    <xf numFmtId="176" fontId="21" fillId="0" borderId="34" xfId="48" applyNumberFormat="1" applyFont="1" applyBorder="1" applyAlignment="1">
      <alignment horizontal="right" shrinkToFit="1"/>
    </xf>
    <xf numFmtId="176" fontId="21" fillId="3" borderId="27" xfId="48" applyNumberFormat="1" applyFont="1" applyFill="1" applyBorder="1" applyAlignment="1">
      <alignment horizontal="right" shrinkToFit="1"/>
    </xf>
    <xf numFmtId="176" fontId="21" fillId="3" borderId="28" xfId="48" applyNumberFormat="1" applyFont="1" applyFill="1" applyBorder="1" applyAlignment="1">
      <alignment horizontal="right" shrinkToFit="1"/>
    </xf>
    <xf numFmtId="176" fontId="21" fillId="25" borderId="27" xfId="48" applyNumberFormat="1" applyFont="1" applyFill="1" applyBorder="1" applyAlignment="1">
      <alignment horizontal="right" shrinkToFit="1"/>
    </xf>
    <xf numFmtId="176" fontId="21" fillId="25" borderId="28" xfId="48" applyNumberFormat="1" applyFont="1" applyFill="1" applyBorder="1" applyAlignment="1">
      <alignment horizontal="right" shrinkToFit="1"/>
    </xf>
    <xf numFmtId="176" fontId="21" fillId="0" borderId="26" xfId="48" applyNumberFormat="1" applyFont="1" applyBorder="1" applyAlignment="1">
      <alignment horizontal="right" shrinkToFit="1"/>
    </xf>
    <xf numFmtId="176" fontId="21" fillId="0" borderId="35" xfId="48" applyNumberFormat="1" applyFont="1" applyBorder="1" applyAlignment="1">
      <alignment horizontal="right" shrinkToFit="1"/>
    </xf>
    <xf numFmtId="176" fontId="21" fillId="10" borderId="27" xfId="0" applyNumberFormat="1" applyFont="1" applyFill="1" applyBorder="1" applyAlignment="1">
      <alignment horizontal="right" shrinkToFit="1"/>
    </xf>
    <xf numFmtId="0" fontId="21" fillId="0" borderId="36" xfId="0" applyFont="1" applyBorder="1" applyAlignment="1">
      <alignment shrinkToFit="1"/>
    </xf>
    <xf numFmtId="0" fontId="21" fillId="0" borderId="19" xfId="0" applyFont="1" applyBorder="1" applyAlignment="1">
      <alignment horizontal="right" shrinkToFit="1"/>
    </xf>
    <xf numFmtId="0" fontId="21" fillId="0" borderId="37" xfId="0" applyFont="1" applyBorder="1" applyAlignment="1">
      <alignment horizontal="right" shrinkToFit="1"/>
    </xf>
    <xf numFmtId="0" fontId="21" fillId="0" borderId="38" xfId="0" applyFont="1" applyBorder="1" applyAlignment="1">
      <alignment horizontal="right" shrinkToFit="1"/>
    </xf>
    <xf numFmtId="0" fontId="21" fillId="0" borderId="23" xfId="0" applyFont="1" applyBorder="1" applyAlignment="1">
      <alignment horizontal="right" shrinkToFit="1"/>
    </xf>
    <xf numFmtId="0" fontId="21" fillId="0" borderId="39" xfId="0" applyFont="1" applyBorder="1" applyAlignment="1">
      <alignment shrinkToFit="1"/>
    </xf>
    <xf numFmtId="0" fontId="21" fillId="0" borderId="40" xfId="0" applyFont="1" applyBorder="1" applyAlignment="1">
      <alignment horizontal="right" shrinkToFit="1"/>
    </xf>
    <xf numFmtId="176" fontId="21" fillId="0" borderId="40" xfId="0" applyNumberFormat="1" applyFont="1" applyBorder="1" applyAlignment="1">
      <alignment horizontal="right" shrinkToFit="1"/>
    </xf>
    <xf numFmtId="0" fontId="21" fillId="0" borderId="41" xfId="0" applyFont="1" applyBorder="1" applyAlignment="1">
      <alignment horizontal="right" shrinkToFit="1"/>
    </xf>
    <xf numFmtId="0" fontId="21" fillId="0" borderId="38" xfId="0" applyFont="1" applyBorder="1" applyAlignment="1">
      <alignment shrinkToFit="1"/>
    </xf>
    <xf numFmtId="176" fontId="21" fillId="0" borderId="19" xfId="0" applyNumberFormat="1" applyFont="1" applyBorder="1" applyAlignment="1">
      <alignment horizontal="right" shrinkToFit="1"/>
    </xf>
    <xf numFmtId="0" fontId="21" fillId="0" borderId="42" xfId="0" applyFont="1" applyBorder="1" applyAlignment="1">
      <alignment horizontal="right" shrinkToFit="1"/>
    </xf>
    <xf numFmtId="0" fontId="21" fillId="0" borderId="43" xfId="0" applyFont="1" applyBorder="1" applyAlignment="1">
      <alignment shrinkToFit="1"/>
    </xf>
    <xf numFmtId="0" fontId="21" fillId="0" borderId="44" xfId="0" applyFont="1" applyBorder="1" applyAlignment="1">
      <alignment horizontal="right" shrinkToFit="1"/>
    </xf>
    <xf numFmtId="176" fontId="21" fillId="0" borderId="44" xfId="0" applyNumberFormat="1" applyFont="1" applyBorder="1" applyAlignment="1">
      <alignment horizontal="right" shrinkToFit="1"/>
    </xf>
    <xf numFmtId="0" fontId="21" fillId="0" borderId="45" xfId="0" applyFont="1" applyBorder="1" applyAlignment="1">
      <alignment horizontal="right" shrinkToFit="1"/>
    </xf>
    <xf numFmtId="0" fontId="21" fillId="0" borderId="46" xfId="0" applyFont="1" applyBorder="1" applyAlignment="1">
      <alignment horizontal="right" shrinkToFit="1"/>
    </xf>
    <xf numFmtId="176" fontId="21" fillId="0" borderId="46" xfId="0" applyNumberFormat="1" applyFont="1" applyBorder="1" applyAlignment="1">
      <alignment horizontal="right" shrinkToFit="1"/>
    </xf>
    <xf numFmtId="0" fontId="21" fillId="0" borderId="47" xfId="0" applyFont="1" applyBorder="1" applyAlignment="1">
      <alignment horizontal="right" shrinkToFit="1"/>
    </xf>
    <xf numFmtId="0" fontId="21" fillId="0" borderId="48" xfId="0" applyFont="1" applyBorder="1" applyAlignment="1">
      <alignment shrinkToFit="1"/>
    </xf>
    <xf numFmtId="0" fontId="21" fillId="0" borderId="49" xfId="0" applyFont="1" applyBorder="1" applyAlignment="1">
      <alignment shrinkToFit="1"/>
    </xf>
    <xf numFmtId="0" fontId="21" fillId="0" borderId="50" xfId="0" applyFont="1" applyBorder="1" applyAlignment="1">
      <alignment horizontal="right" shrinkToFit="1"/>
    </xf>
    <xf numFmtId="176" fontId="21" fillId="0" borderId="50" xfId="0" applyNumberFormat="1" applyFont="1" applyBorder="1" applyAlignment="1">
      <alignment horizontal="right" shrinkToFit="1"/>
    </xf>
    <xf numFmtId="0" fontId="21" fillId="0" borderId="51" xfId="0" applyFont="1" applyBorder="1" applyAlignment="1">
      <alignment horizontal="right" shrinkToFit="1"/>
    </xf>
    <xf numFmtId="0" fontId="21" fillId="0" borderId="52" xfId="0" applyFont="1" applyBorder="1" applyAlignment="1">
      <alignment horizontal="right" shrinkToFit="1"/>
    </xf>
    <xf numFmtId="0" fontId="21" fillId="0" borderId="53" xfId="0" applyFont="1" applyBorder="1" applyAlignment="1">
      <alignment shrinkToFit="1"/>
    </xf>
    <xf numFmtId="0" fontId="21" fillId="0" borderId="54" xfId="0" applyFont="1" applyBorder="1" applyAlignment="1">
      <alignment horizontal="right" shrinkToFit="1"/>
    </xf>
    <xf numFmtId="176" fontId="21" fillId="0" borderId="54" xfId="0" applyNumberFormat="1" applyFont="1" applyBorder="1" applyAlignment="1">
      <alignment horizontal="right" shrinkToFit="1"/>
    </xf>
    <xf numFmtId="0" fontId="21" fillId="0" borderId="55" xfId="0" applyFont="1" applyBorder="1" applyAlignment="1">
      <alignment horizontal="right" shrinkToFit="1"/>
    </xf>
    <xf numFmtId="0" fontId="21" fillId="0" borderId="56" xfId="0" applyFont="1" applyBorder="1" applyAlignment="1">
      <alignment horizontal="right" shrinkToFit="1"/>
    </xf>
    <xf numFmtId="0" fontId="21" fillId="0" borderId="57" xfId="0" applyFont="1" applyBorder="1" applyAlignment="1">
      <alignment shrinkToFit="1"/>
    </xf>
    <xf numFmtId="0" fontId="21" fillId="0" borderId="58" xfId="0" applyFont="1" applyBorder="1" applyAlignment="1">
      <alignment horizontal="right" shrinkToFit="1"/>
    </xf>
    <xf numFmtId="176" fontId="21" fillId="0" borderId="58" xfId="0" applyNumberFormat="1" applyFont="1" applyBorder="1" applyAlignment="1">
      <alignment horizontal="right" shrinkToFit="1"/>
    </xf>
    <xf numFmtId="0" fontId="21" fillId="0" borderId="59" xfId="0" applyFont="1" applyBorder="1" applyAlignment="1">
      <alignment horizontal="right" shrinkToFit="1"/>
    </xf>
    <xf numFmtId="179" fontId="21" fillId="24" borderId="60" xfId="0" applyNumberFormat="1" applyFont="1" applyFill="1" applyBorder="1" applyAlignment="1">
      <alignment horizontal="right" shrinkToFit="1"/>
    </xf>
    <xf numFmtId="179" fontId="21" fillId="24" borderId="61" xfId="0" applyNumberFormat="1" applyFont="1" applyFill="1" applyBorder="1" applyAlignment="1">
      <alignment horizontal="right" shrinkToFit="1"/>
    </xf>
    <xf numFmtId="179" fontId="21" fillId="24" borderId="62" xfId="0" applyNumberFormat="1" applyFont="1" applyFill="1" applyBorder="1" applyAlignment="1">
      <alignment horizontal="right" shrinkToFit="1"/>
    </xf>
    <xf numFmtId="179" fontId="21" fillId="24" borderId="21" xfId="0" applyNumberFormat="1" applyFont="1" applyFill="1" applyBorder="1" applyAlignment="1">
      <alignment horizontal="right" shrinkToFit="1"/>
    </xf>
    <xf numFmtId="179" fontId="21" fillId="24" borderId="0" xfId="0" applyNumberFormat="1" applyFont="1" applyFill="1" applyBorder="1" applyAlignment="1">
      <alignment horizontal="right" shrinkToFit="1"/>
    </xf>
    <xf numFmtId="179" fontId="21" fillId="24" borderId="63" xfId="0" applyNumberFormat="1" applyFont="1" applyFill="1" applyBorder="1" applyAlignment="1">
      <alignment horizontal="right" shrinkToFit="1"/>
    </xf>
    <xf numFmtId="179" fontId="21" fillId="24" borderId="64" xfId="0" applyNumberFormat="1" applyFont="1" applyFill="1" applyBorder="1" applyAlignment="1">
      <alignment horizontal="right" shrinkToFit="1"/>
    </xf>
    <xf numFmtId="179" fontId="21" fillId="10" borderId="65" xfId="0" applyNumberFormat="1" applyFont="1" applyFill="1" applyBorder="1" applyAlignment="1">
      <alignment horizontal="right" shrinkToFit="1"/>
    </xf>
    <xf numFmtId="179" fontId="21" fillId="10" borderId="66" xfId="0" applyNumberFormat="1" applyFont="1" applyFill="1" applyBorder="1" applyAlignment="1">
      <alignment horizontal="right" shrinkToFit="1"/>
    </xf>
    <xf numFmtId="179" fontId="21" fillId="10" borderId="67" xfId="0" applyNumberFormat="1" applyFont="1" applyFill="1" applyBorder="1" applyAlignment="1">
      <alignment horizontal="right" shrinkToFit="1"/>
    </xf>
    <xf numFmtId="179" fontId="21" fillId="10" borderId="68" xfId="0" applyNumberFormat="1" applyFont="1" applyFill="1" applyBorder="1" applyAlignment="1">
      <alignment horizontal="right" shrinkToFit="1"/>
    </xf>
    <xf numFmtId="179" fontId="21" fillId="10" borderId="69" xfId="0" applyNumberFormat="1" applyFont="1" applyFill="1" applyBorder="1" applyAlignment="1">
      <alignment horizontal="right" shrinkToFit="1"/>
    </xf>
    <xf numFmtId="179" fontId="21" fillId="0" borderId="70" xfId="48" applyNumberFormat="1" applyFont="1" applyBorder="1" applyAlignment="1">
      <alignment horizontal="right" shrinkToFit="1"/>
    </xf>
    <xf numFmtId="179" fontId="21" fillId="0" borderId="71" xfId="48" applyNumberFormat="1" applyFont="1" applyBorder="1" applyAlignment="1">
      <alignment horizontal="right" shrinkToFit="1"/>
    </xf>
    <xf numFmtId="179" fontId="21" fillId="0" borderId="72" xfId="48" applyNumberFormat="1" applyFont="1" applyBorder="1" applyAlignment="1">
      <alignment horizontal="right" shrinkToFit="1"/>
    </xf>
    <xf numFmtId="179" fontId="21" fillId="0" borderId="73" xfId="48" applyNumberFormat="1" applyFont="1" applyBorder="1" applyAlignment="1">
      <alignment horizontal="right" shrinkToFit="1"/>
    </xf>
    <xf numFmtId="179" fontId="21" fillId="0" borderId="74" xfId="48" applyNumberFormat="1" applyFont="1" applyBorder="1" applyAlignment="1">
      <alignment horizontal="right" shrinkToFit="1"/>
    </xf>
    <xf numFmtId="179" fontId="21" fillId="0" borderId="75" xfId="48" applyNumberFormat="1" applyFont="1" applyBorder="1" applyAlignment="1">
      <alignment horizontal="right" shrinkToFit="1"/>
    </xf>
    <xf numFmtId="179" fontId="21" fillId="0" borderId="76" xfId="48" applyNumberFormat="1" applyFont="1" applyBorder="1" applyAlignment="1">
      <alignment horizontal="right" shrinkToFit="1"/>
    </xf>
    <xf numFmtId="179" fontId="21" fillId="11" borderId="65" xfId="48" applyNumberFormat="1" applyFont="1" applyFill="1" applyBorder="1" applyAlignment="1">
      <alignment horizontal="right" shrinkToFit="1"/>
    </xf>
    <xf numFmtId="179" fontId="21" fillId="11" borderId="66" xfId="48" applyNumberFormat="1" applyFont="1" applyFill="1" applyBorder="1" applyAlignment="1">
      <alignment horizontal="right" shrinkToFit="1"/>
    </xf>
    <xf numFmtId="179" fontId="21" fillId="11" borderId="67" xfId="48" applyNumberFormat="1" applyFont="1" applyFill="1" applyBorder="1" applyAlignment="1">
      <alignment horizontal="right" shrinkToFit="1"/>
    </xf>
    <xf numFmtId="179" fontId="21" fillId="11" borderId="68" xfId="48" applyNumberFormat="1" applyFont="1" applyFill="1" applyBorder="1" applyAlignment="1">
      <alignment horizontal="right" shrinkToFit="1"/>
    </xf>
    <xf numFmtId="179" fontId="21" fillId="11" borderId="69" xfId="48" applyNumberFormat="1" applyFont="1" applyFill="1" applyBorder="1" applyAlignment="1">
      <alignment horizontal="right" shrinkToFit="1"/>
    </xf>
    <xf numFmtId="179" fontId="21" fillId="0" borderId="77" xfId="48" applyNumberFormat="1" applyFont="1" applyBorder="1" applyAlignment="1">
      <alignment horizontal="right" shrinkToFit="1"/>
    </xf>
    <xf numFmtId="179" fontId="21" fillId="0" borderId="31" xfId="48" applyNumberFormat="1" applyFont="1" applyBorder="1" applyAlignment="1">
      <alignment horizontal="right" shrinkToFit="1"/>
    </xf>
    <xf numFmtId="179" fontId="21" fillId="0" borderId="78" xfId="48" applyNumberFormat="1" applyFont="1" applyBorder="1" applyAlignment="1">
      <alignment horizontal="right" shrinkToFit="1"/>
    </xf>
    <xf numFmtId="179" fontId="21" fillId="3" borderId="65" xfId="48" applyNumberFormat="1" applyFont="1" applyFill="1" applyBorder="1" applyAlignment="1">
      <alignment horizontal="right" shrinkToFit="1"/>
    </xf>
    <xf numFmtId="179" fontId="21" fillId="3" borderId="66" xfId="48" applyNumberFormat="1" applyFont="1" applyFill="1" applyBorder="1" applyAlignment="1">
      <alignment horizontal="right" shrinkToFit="1"/>
    </xf>
    <xf numFmtId="179" fontId="21" fillId="3" borderId="67" xfId="48" applyNumberFormat="1" applyFont="1" applyFill="1" applyBorder="1" applyAlignment="1">
      <alignment horizontal="right" shrinkToFit="1"/>
    </xf>
    <xf numFmtId="179" fontId="21" fillId="3" borderId="69" xfId="48" applyNumberFormat="1" applyFont="1" applyFill="1" applyBorder="1" applyAlignment="1">
      <alignment horizontal="right" shrinkToFit="1"/>
    </xf>
    <xf numFmtId="179" fontId="21" fillId="25" borderId="65" xfId="48" applyNumberFormat="1" applyFont="1" applyFill="1" applyBorder="1" applyAlignment="1">
      <alignment horizontal="right" shrinkToFit="1"/>
    </xf>
    <xf numFmtId="179" fontId="21" fillId="25" borderId="66" xfId="48" applyNumberFormat="1" applyFont="1" applyFill="1" applyBorder="1" applyAlignment="1">
      <alignment horizontal="right" shrinkToFit="1"/>
    </xf>
    <xf numFmtId="179" fontId="21" fillId="25" borderId="67" xfId="48" applyNumberFormat="1" applyFont="1" applyFill="1" applyBorder="1" applyAlignment="1">
      <alignment horizontal="right" shrinkToFit="1"/>
    </xf>
    <xf numFmtId="179" fontId="21" fillId="25" borderId="68" xfId="48" applyNumberFormat="1" applyFont="1" applyFill="1" applyBorder="1" applyAlignment="1">
      <alignment horizontal="right" shrinkToFit="1"/>
    </xf>
    <xf numFmtId="179" fontId="21" fillId="0" borderId="79" xfId="48" applyNumberFormat="1" applyFont="1" applyBorder="1" applyAlignment="1">
      <alignment horizontal="right" shrinkToFit="1"/>
    </xf>
    <xf numFmtId="179" fontId="21" fillId="0" borderId="80" xfId="48" applyNumberFormat="1" applyFont="1" applyBorder="1" applyAlignment="1">
      <alignment horizontal="right" shrinkToFit="1"/>
    </xf>
    <xf numFmtId="179" fontId="21" fillId="0" borderId="81" xfId="48" applyNumberFormat="1" applyFont="1" applyBorder="1" applyAlignment="1">
      <alignment horizontal="right" shrinkToFit="1"/>
    </xf>
    <xf numFmtId="0" fontId="18" fillId="0" borderId="0" xfId="0" applyFont="1" applyAlignment="1">
      <alignment/>
    </xf>
    <xf numFmtId="179" fontId="21" fillId="0" borderId="82" xfId="48" applyNumberFormat="1" applyFont="1" applyBorder="1" applyAlignment="1">
      <alignment horizontal="right" shrinkToFit="1"/>
    </xf>
    <xf numFmtId="179" fontId="21" fillId="0" borderId="83" xfId="48" applyNumberFormat="1" applyFont="1" applyBorder="1" applyAlignment="1">
      <alignment horizontal="right" shrinkToFit="1"/>
    </xf>
    <xf numFmtId="0" fontId="0" fillId="26" borderId="27" xfId="0" applyFill="1" applyBorder="1" applyAlignment="1">
      <alignment shrinkToFit="1"/>
    </xf>
    <xf numFmtId="0" fontId="21" fillId="0" borderId="27" xfId="0" applyFont="1" applyBorder="1" applyAlignment="1">
      <alignment horizontal="center" vertical="center" shrinkToFit="1"/>
    </xf>
    <xf numFmtId="0" fontId="21" fillId="0" borderId="84" xfId="0" applyFont="1" applyBorder="1" applyAlignment="1">
      <alignment shrinkToFit="1"/>
    </xf>
    <xf numFmtId="179" fontId="21" fillId="3" borderId="28" xfId="48" applyNumberFormat="1" applyFont="1" applyFill="1" applyBorder="1" applyAlignment="1">
      <alignment horizontal="right" shrinkToFit="1"/>
    </xf>
    <xf numFmtId="0" fontId="24" fillId="0" borderId="0" xfId="0" applyFont="1" applyAlignment="1">
      <alignment/>
    </xf>
    <xf numFmtId="179" fontId="21" fillId="0" borderId="65" xfId="48" applyNumberFormat="1" applyFont="1" applyBorder="1" applyAlignment="1">
      <alignment horizontal="right" shrinkToFit="1"/>
    </xf>
    <xf numFmtId="179" fontId="21" fillId="0" borderId="66" xfId="48" applyNumberFormat="1" applyFont="1" applyBorder="1" applyAlignment="1">
      <alignment horizontal="right" shrinkToFit="1"/>
    </xf>
    <xf numFmtId="179" fontId="21" fillId="0" borderId="67" xfId="48" applyNumberFormat="1" applyFont="1" applyBorder="1" applyAlignment="1">
      <alignment horizontal="right" shrinkToFit="1"/>
    </xf>
    <xf numFmtId="179" fontId="21" fillId="0" borderId="68" xfId="48" applyNumberFormat="1" applyFont="1" applyBorder="1" applyAlignment="1">
      <alignment horizontal="right" shrinkToFit="1"/>
    </xf>
    <xf numFmtId="179" fontId="21" fillId="0" borderId="85" xfId="48" applyNumberFormat="1" applyFont="1" applyBorder="1" applyAlignment="1">
      <alignment horizontal="right" shrinkToFit="1"/>
    </xf>
    <xf numFmtId="176" fontId="21" fillId="0" borderId="27" xfId="48" applyNumberFormat="1" applyFont="1" applyBorder="1" applyAlignment="1">
      <alignment horizontal="right" shrinkToFit="1"/>
    </xf>
    <xf numFmtId="176" fontId="21" fillId="0" borderId="28" xfId="48" applyNumberFormat="1" applyFont="1" applyBorder="1" applyAlignment="1">
      <alignment horizontal="right" shrinkToFit="1"/>
    </xf>
    <xf numFmtId="0" fontId="29" fillId="0" borderId="0" xfId="0" applyFont="1" applyAlignment="1">
      <alignment horizontal="left"/>
    </xf>
    <xf numFmtId="0" fontId="30" fillId="0" borderId="0" xfId="0" applyFont="1" applyAlignment="1">
      <alignment/>
    </xf>
    <xf numFmtId="0" fontId="30" fillId="0" borderId="24" xfId="0" applyFont="1" applyBorder="1" applyAlignment="1">
      <alignment/>
    </xf>
    <xf numFmtId="0" fontId="21" fillId="0" borderId="86" xfId="0" applyFont="1" applyBorder="1" applyAlignment="1">
      <alignment horizontal="center" shrinkToFit="1"/>
    </xf>
    <xf numFmtId="0" fontId="21" fillId="0" borderId="87" xfId="0" applyFont="1" applyBorder="1" applyAlignment="1">
      <alignment horizontal="center" shrinkToFit="1"/>
    </xf>
    <xf numFmtId="179" fontId="21" fillId="24" borderId="88" xfId="0" applyNumberFormat="1" applyFont="1" applyFill="1" applyBorder="1" applyAlignment="1">
      <alignment horizontal="right" shrinkToFit="1"/>
    </xf>
    <xf numFmtId="179" fontId="0" fillId="0" borderId="89" xfId="0" applyNumberFormat="1" applyBorder="1" applyAlignment="1">
      <alignment horizontal="right" shrinkToFit="1"/>
    </xf>
    <xf numFmtId="179" fontId="0" fillId="0" borderId="90" xfId="0" applyNumberFormat="1" applyBorder="1" applyAlignment="1">
      <alignment horizontal="right" shrinkToFit="1"/>
    </xf>
    <xf numFmtId="56" fontId="22" fillId="27" borderId="91" xfId="0" applyNumberFormat="1" applyFont="1" applyFill="1" applyBorder="1" applyAlignment="1">
      <alignment horizontal="center" vertical="center"/>
    </xf>
    <xf numFmtId="0" fontId="0" fillId="27" borderId="92" xfId="0" applyFill="1" applyBorder="1" applyAlignment="1">
      <alignment horizontal="center"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179" fontId="21" fillId="24" borderId="63" xfId="0" applyNumberFormat="1" applyFont="1" applyFill="1" applyBorder="1" applyAlignment="1">
      <alignment horizontal="right" shrinkToFit="1"/>
    </xf>
    <xf numFmtId="179" fontId="21" fillId="24" borderId="89" xfId="0" applyNumberFormat="1" applyFont="1" applyFill="1" applyBorder="1" applyAlignment="1">
      <alignment horizontal="right" shrinkToFit="1"/>
    </xf>
    <xf numFmtId="179" fontId="0" fillId="0" borderId="94" xfId="0" applyNumberFormat="1" applyBorder="1" applyAlignment="1">
      <alignment horizontal="right" shrinkToFit="1"/>
    </xf>
    <xf numFmtId="0" fontId="0" fillId="27" borderId="92" xfId="0" applyFill="1" applyBorder="1" applyAlignment="1">
      <alignment vertical="center"/>
    </xf>
    <xf numFmtId="0" fontId="0" fillId="27" borderId="93" xfId="0" applyFill="1" applyBorder="1" applyAlignment="1">
      <alignment vertical="center"/>
    </xf>
    <xf numFmtId="0" fontId="21" fillId="0" borderId="95" xfId="0" applyFont="1" applyBorder="1" applyAlignment="1">
      <alignment horizontal="center" shrinkToFit="1"/>
    </xf>
    <xf numFmtId="0" fontId="21" fillId="0" borderId="96" xfId="0" applyFont="1" applyBorder="1" applyAlignment="1">
      <alignment horizontal="center" shrinkToFit="1"/>
    </xf>
    <xf numFmtId="0" fontId="0" fillId="0" borderId="97" xfId="0" applyBorder="1" applyAlignment="1">
      <alignment horizontal="center" shrinkToFit="1"/>
    </xf>
    <xf numFmtId="38" fontId="21" fillId="0" borderId="87" xfId="48" applyFont="1" applyBorder="1" applyAlignment="1">
      <alignment horizontal="center" shrinkToFit="1"/>
    </xf>
    <xf numFmtId="38" fontId="21" fillId="0" borderId="96" xfId="48" applyFont="1" applyBorder="1" applyAlignment="1">
      <alignment horizontal="center" shrinkToFit="1"/>
    </xf>
    <xf numFmtId="0" fontId="0" fillId="0" borderId="98" xfId="0" applyBorder="1" applyAlignment="1">
      <alignment horizontal="center" shrinkToFit="1"/>
    </xf>
    <xf numFmtId="38" fontId="21" fillId="0" borderId="99" xfId="48" applyFont="1" applyBorder="1" applyAlignment="1">
      <alignment horizontal="center" shrinkToFit="1"/>
    </xf>
    <xf numFmtId="38" fontId="21" fillId="0" borderId="100" xfId="48" applyFont="1" applyBorder="1" applyAlignment="1">
      <alignment horizontal="center" shrinkToFit="1"/>
    </xf>
    <xf numFmtId="176" fontId="21" fillId="24" borderId="101" xfId="0" applyNumberFormat="1" applyFont="1" applyFill="1" applyBorder="1" applyAlignment="1">
      <alignment horizontal="center" shrinkToFit="1"/>
    </xf>
    <xf numFmtId="176" fontId="21" fillId="24" borderId="83" xfId="0" applyNumberFormat="1" applyFont="1" applyFill="1" applyBorder="1" applyAlignment="1">
      <alignment horizontal="center" shrinkToFit="1"/>
    </xf>
    <xf numFmtId="0" fontId="21" fillId="24" borderId="60" xfId="0" applyFont="1" applyFill="1" applyBorder="1" applyAlignment="1">
      <alignment horizontal="center" shrinkToFit="1"/>
    </xf>
    <xf numFmtId="0" fontId="21" fillId="24" borderId="102" xfId="0" applyFont="1" applyFill="1" applyBorder="1" applyAlignment="1">
      <alignment horizontal="center" shrinkToFit="1"/>
    </xf>
    <xf numFmtId="0" fontId="21" fillId="24" borderId="103" xfId="0" applyFont="1" applyFill="1" applyBorder="1" applyAlignment="1">
      <alignment horizontal="center" shrinkToFit="1"/>
    </xf>
    <xf numFmtId="0" fontId="21" fillId="0" borderId="104" xfId="0" applyFont="1" applyBorder="1" applyAlignment="1">
      <alignment horizontal="center" vertical="center" shrinkToFit="1"/>
    </xf>
    <xf numFmtId="0" fontId="21" fillId="0" borderId="105" xfId="0" applyFont="1" applyBorder="1" applyAlignment="1">
      <alignment horizontal="center" vertical="center" shrinkToFit="1"/>
    </xf>
    <xf numFmtId="0" fontId="21" fillId="0" borderId="106" xfId="0" applyFont="1" applyBorder="1" applyAlignment="1">
      <alignment horizontal="center" vertical="center" shrinkToFit="1"/>
    </xf>
    <xf numFmtId="0" fontId="21" fillId="0" borderId="6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107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108" xfId="0" applyFont="1" applyBorder="1" applyAlignment="1">
      <alignment horizontal="center" vertical="center" shrinkToFit="1"/>
    </xf>
    <xf numFmtId="0" fontId="21" fillId="25" borderId="36" xfId="0" applyFont="1" applyFill="1" applyBorder="1" applyAlignment="1">
      <alignment horizontal="center" vertical="center" textRotation="255" shrinkToFit="1"/>
    </xf>
    <xf numFmtId="0" fontId="0" fillId="0" borderId="25" xfId="0" applyBorder="1" applyAlignment="1">
      <alignment shrinkToFit="1"/>
    </xf>
    <xf numFmtId="0" fontId="21" fillId="10" borderId="104" xfId="0" applyFont="1" applyFill="1" applyBorder="1" applyAlignment="1">
      <alignment horizontal="center" shrinkToFit="1"/>
    </xf>
    <xf numFmtId="0" fontId="21" fillId="10" borderId="69" xfId="0" applyFont="1" applyFill="1" applyBorder="1" applyAlignment="1">
      <alignment horizontal="center" shrinkToFit="1"/>
    </xf>
    <xf numFmtId="0" fontId="21" fillId="10" borderId="68" xfId="0" applyFont="1" applyFill="1" applyBorder="1" applyAlignment="1">
      <alignment horizontal="center" shrinkToFit="1"/>
    </xf>
    <xf numFmtId="0" fontId="21" fillId="11" borderId="104" xfId="0" applyFont="1" applyFill="1" applyBorder="1" applyAlignment="1">
      <alignment horizontal="center" vertical="center" shrinkToFit="1"/>
    </xf>
    <xf numFmtId="0" fontId="21" fillId="11" borderId="69" xfId="0" applyFont="1" applyFill="1" applyBorder="1" applyAlignment="1">
      <alignment horizontal="center" vertical="center" shrinkToFit="1"/>
    </xf>
    <xf numFmtId="0" fontId="21" fillId="11" borderId="68" xfId="0" applyFont="1" applyFill="1" applyBorder="1" applyAlignment="1">
      <alignment horizontal="center" vertical="center" shrinkToFit="1"/>
    </xf>
    <xf numFmtId="0" fontId="21" fillId="11" borderId="109" xfId="0" applyFont="1" applyFill="1" applyBorder="1" applyAlignment="1">
      <alignment horizontal="center" vertical="center" textRotation="255" shrinkToFit="1"/>
    </xf>
    <xf numFmtId="0" fontId="21" fillId="11" borderId="60" xfId="0" applyFont="1" applyFill="1" applyBorder="1" applyAlignment="1">
      <alignment horizontal="center" vertical="center" textRotation="255" shrinkToFit="1"/>
    </xf>
    <xf numFmtId="0" fontId="21" fillId="10" borderId="38" xfId="0" applyFont="1" applyFill="1" applyBorder="1" applyAlignment="1">
      <alignment horizontal="center" vertical="center" textRotation="255" shrinkToFit="1"/>
    </xf>
    <xf numFmtId="0" fontId="21" fillId="25" borderId="104" xfId="0" applyFont="1" applyFill="1" applyBorder="1" applyAlignment="1">
      <alignment horizontal="center" vertical="center" shrinkToFit="1"/>
    </xf>
    <xf numFmtId="0" fontId="21" fillId="25" borderId="69" xfId="0" applyFont="1" applyFill="1" applyBorder="1" applyAlignment="1">
      <alignment horizontal="center" vertical="center" shrinkToFit="1"/>
    </xf>
    <xf numFmtId="0" fontId="21" fillId="25" borderId="68" xfId="0" applyFont="1" applyFill="1" applyBorder="1" applyAlignment="1">
      <alignment horizontal="center" vertical="center" shrinkToFit="1"/>
    </xf>
    <xf numFmtId="0" fontId="21" fillId="3" borderId="110" xfId="0" applyFont="1" applyFill="1" applyBorder="1" applyAlignment="1">
      <alignment horizontal="center" vertical="center" textRotation="255" shrinkToFit="1"/>
    </xf>
    <xf numFmtId="0" fontId="21" fillId="3" borderId="36" xfId="0" applyFont="1" applyFill="1" applyBorder="1" applyAlignment="1">
      <alignment horizontal="center" vertical="center" textRotation="255" shrinkToFit="1"/>
    </xf>
    <xf numFmtId="0" fontId="21" fillId="0" borderId="65" xfId="0" applyFont="1" applyBorder="1" applyAlignment="1">
      <alignment horizontal="center" shrinkToFit="1"/>
    </xf>
    <xf numFmtId="0" fontId="21" fillId="0" borderId="69" xfId="0" applyFont="1" applyBorder="1" applyAlignment="1">
      <alignment horizontal="center" shrinkToFit="1"/>
    </xf>
    <xf numFmtId="0" fontId="21" fillId="0" borderId="68" xfId="0" applyFont="1" applyBorder="1" applyAlignment="1">
      <alignment horizontal="center" shrinkToFit="1"/>
    </xf>
    <xf numFmtId="0" fontId="21" fillId="3" borderId="104" xfId="0" applyFont="1" applyFill="1" applyBorder="1" applyAlignment="1">
      <alignment horizontal="center" vertical="center" shrinkToFit="1"/>
    </xf>
    <xf numFmtId="0" fontId="21" fillId="3" borderId="69" xfId="0" applyFont="1" applyFill="1" applyBorder="1" applyAlignment="1">
      <alignment horizontal="center" vertical="center" shrinkToFit="1"/>
    </xf>
    <xf numFmtId="0" fontId="21" fillId="3" borderId="68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 shrinkToFit="1"/>
    </xf>
    <xf numFmtId="0" fontId="31" fillId="0" borderId="17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20" fillId="0" borderId="0" xfId="0" applyFont="1" applyFill="1" applyBorder="1" applyAlignment="1">
      <alignment/>
    </xf>
    <xf numFmtId="0" fontId="0" fillId="28" borderId="17" xfId="0" applyFont="1" applyFill="1" applyBorder="1" applyAlignment="1">
      <alignment vertical="center"/>
    </xf>
    <xf numFmtId="0" fontId="20" fillId="28" borderId="17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28" fillId="0" borderId="0" xfId="0" applyFont="1" applyAlignment="1">
      <alignment/>
    </xf>
    <xf numFmtId="0" fontId="32" fillId="0" borderId="0" xfId="0" applyFont="1" applyAlignment="1">
      <alignment vertical="center"/>
    </xf>
    <xf numFmtId="0" fontId="30" fillId="0" borderId="111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M29"/>
  <sheetViews>
    <sheetView tabSelected="1" view="pageBreakPreview" zoomScaleSheetLayoutView="100" zoomScalePageLayoutView="0" workbookViewId="0" topLeftCell="A1">
      <pane xSplit="4" ySplit="10" topLeftCell="E11" activePane="bottomRight" state="frozen"/>
      <selection pane="topLeft" activeCell="AX54" sqref="AX54"/>
      <selection pane="topRight" activeCell="AX54" sqref="AX54"/>
      <selection pane="bottomLeft" activeCell="AX54" sqref="AX54"/>
      <selection pane="bottomRight" activeCell="AP3" sqref="AP3"/>
    </sheetView>
  </sheetViews>
  <sheetFormatPr defaultColWidth="9.00390625" defaultRowHeight="13.5"/>
  <cols>
    <col min="1" max="1" width="0.875" style="19" customWidth="1"/>
    <col min="2" max="3" width="2.625" style="19" customWidth="1"/>
    <col min="4" max="4" width="19.125" style="19" customWidth="1"/>
    <col min="5" max="28" width="5.125" style="21" customWidth="1"/>
    <col min="29" max="34" width="8.50390625" style="19" customWidth="1"/>
    <col min="35" max="44" width="4.625" style="19" customWidth="1"/>
    <col min="45" max="16384" width="9.00390625" style="19" customWidth="1"/>
  </cols>
  <sheetData>
    <row r="1" spans="1:34" s="2" customFormat="1" ht="21" customHeight="1">
      <c r="A1" s="1"/>
      <c r="B1" s="22"/>
      <c r="C1" s="22"/>
      <c r="D1" s="204" t="s">
        <v>51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s="2" customFormat="1" ht="10.5" customHeight="1">
      <c r="A2" s="1"/>
      <c r="B2" s="22"/>
      <c r="C2" s="22"/>
      <c r="D2" s="120"/>
      <c r="E2" s="12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6" s="2" customFormat="1" ht="21" customHeight="1">
      <c r="A3" s="23"/>
      <c r="B3" s="22"/>
      <c r="C3" s="22"/>
      <c r="D3" s="201" t="s">
        <v>58</v>
      </c>
      <c r="E3" s="202" t="s">
        <v>53</v>
      </c>
      <c r="F3" s="202"/>
      <c r="G3" s="202"/>
      <c r="H3" s="202"/>
      <c r="I3" s="202" t="s">
        <v>54</v>
      </c>
      <c r="J3" s="202"/>
      <c r="K3" s="202"/>
      <c r="L3" s="202"/>
      <c r="M3" s="202" t="s">
        <v>55</v>
      </c>
      <c r="N3" s="202"/>
      <c r="O3" s="202"/>
      <c r="P3" s="202"/>
      <c r="Q3" s="202" t="s">
        <v>56</v>
      </c>
      <c r="R3" s="202"/>
      <c r="S3" s="202"/>
      <c r="T3" s="202"/>
      <c r="U3" s="202" t="s">
        <v>57</v>
      </c>
      <c r="V3" s="202"/>
      <c r="W3" s="202"/>
      <c r="X3" s="202"/>
      <c r="Y3" s="202"/>
      <c r="Z3" s="202"/>
      <c r="AA3" s="202"/>
      <c r="AB3" s="202"/>
      <c r="AC3" s="200"/>
      <c r="AD3" s="200"/>
      <c r="AE3" s="200"/>
      <c r="AF3" s="200"/>
      <c r="AG3" s="196"/>
      <c r="AH3" s="197"/>
      <c r="AI3" s="197"/>
      <c r="AJ3" s="197"/>
    </row>
    <row r="4" spans="1:32" s="2" customFormat="1" ht="21" customHeight="1">
      <c r="A4" s="23"/>
      <c r="B4" s="22"/>
      <c r="C4" s="22"/>
      <c r="D4" s="203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206" t="str">
        <f>IF(COUNTIF(U4,"")&gt;=1,"←漏れなく入力お願いします","")&amp;IF(COUNTIF(Q4,"")&gt;=1,"←漏れなく入力お願いします","")&amp;IF(COUNTIF(M4,"")&gt;=1,"←漏れなく入力お願いします","")&amp;IF(COUNTIF(I4,"")&gt;=1,"←漏れなく入力お願いします","")&amp;IF(COUNTIF(E4,"")&gt;=1,"←漏れなく入力お願いします","")&amp;IF(COUNTIF(D4,"")&gt;=1,"←漏れなく入力お願いします","")</f>
        <v>←漏れなく入力お願いします←漏れなく入力お願いします←漏れなく入力お願いします←漏れなく入力お願いします←漏れなく入力お願いします←漏れなく入力お願いします</v>
      </c>
      <c r="AD4" s="207"/>
      <c r="AE4" s="207"/>
      <c r="AF4" s="205"/>
    </row>
    <row r="5" spans="1:34" s="2" customFormat="1" ht="15" customHeight="1" thickBot="1">
      <c r="A5" s="23"/>
      <c r="B5" s="22"/>
      <c r="C5" s="22"/>
      <c r="D5" s="199" t="s">
        <v>46</v>
      </c>
      <c r="E5" s="135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7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2:39" s="3" customFormat="1" ht="16.5" customHeight="1" thickBot="1">
      <c r="B6" s="165" t="s">
        <v>5</v>
      </c>
      <c r="C6" s="166"/>
      <c r="D6" s="167"/>
      <c r="E6" s="143" t="s">
        <v>52</v>
      </c>
      <c r="F6" s="144"/>
      <c r="G6" s="145"/>
      <c r="H6" s="146"/>
      <c r="I6" s="143" t="s">
        <v>0</v>
      </c>
      <c r="J6" s="144"/>
      <c r="K6" s="145"/>
      <c r="L6" s="146"/>
      <c r="M6" s="143" t="s">
        <v>1</v>
      </c>
      <c r="N6" s="144"/>
      <c r="O6" s="145"/>
      <c r="P6" s="146"/>
      <c r="Q6" s="143" t="s">
        <v>2</v>
      </c>
      <c r="R6" s="144"/>
      <c r="S6" s="145"/>
      <c r="T6" s="146"/>
      <c r="U6" s="143" t="s">
        <v>3</v>
      </c>
      <c r="V6" s="144"/>
      <c r="W6" s="145"/>
      <c r="X6" s="146"/>
      <c r="Y6" s="143" t="s">
        <v>4</v>
      </c>
      <c r="Z6" s="144"/>
      <c r="AA6" s="145"/>
      <c r="AB6" s="146"/>
      <c r="AC6" s="143" t="s">
        <v>48</v>
      </c>
      <c r="AD6" s="144"/>
      <c r="AE6" s="144"/>
      <c r="AF6" s="150"/>
      <c r="AG6" s="150"/>
      <c r="AH6" s="151"/>
      <c r="AJ6" s="190" t="s">
        <v>32</v>
      </c>
      <c r="AK6" s="191"/>
      <c r="AL6" s="191"/>
      <c r="AM6" s="192"/>
    </row>
    <row r="7" spans="2:39" s="3" customFormat="1" ht="14.25" customHeight="1">
      <c r="B7" s="168"/>
      <c r="C7" s="169"/>
      <c r="D7" s="170"/>
      <c r="E7" s="138" t="s">
        <v>6</v>
      </c>
      <c r="F7" s="139"/>
      <c r="G7" s="158" t="s">
        <v>7</v>
      </c>
      <c r="H7" s="159"/>
      <c r="I7" s="138" t="s">
        <v>6</v>
      </c>
      <c r="J7" s="139"/>
      <c r="K7" s="158" t="s">
        <v>7</v>
      </c>
      <c r="L7" s="159"/>
      <c r="M7" s="138" t="s">
        <v>6</v>
      </c>
      <c r="N7" s="139"/>
      <c r="O7" s="158" t="s">
        <v>7</v>
      </c>
      <c r="P7" s="159"/>
      <c r="Q7" s="138" t="s">
        <v>6</v>
      </c>
      <c r="R7" s="139"/>
      <c r="S7" s="158" t="s">
        <v>7</v>
      </c>
      <c r="T7" s="159"/>
      <c r="U7" s="138" t="s">
        <v>6</v>
      </c>
      <c r="V7" s="139"/>
      <c r="W7" s="158" t="s">
        <v>7</v>
      </c>
      <c r="X7" s="159"/>
      <c r="Y7" s="138" t="s">
        <v>6</v>
      </c>
      <c r="Z7" s="139"/>
      <c r="AA7" s="158" t="s">
        <v>7</v>
      </c>
      <c r="AB7" s="159"/>
      <c r="AC7" s="152" t="s">
        <v>6</v>
      </c>
      <c r="AD7" s="153"/>
      <c r="AE7" s="154"/>
      <c r="AF7" s="155" t="s">
        <v>7</v>
      </c>
      <c r="AG7" s="156"/>
      <c r="AH7" s="157"/>
      <c r="AJ7" s="48"/>
      <c r="AK7" s="49" t="s">
        <v>33</v>
      </c>
      <c r="AL7" s="49" t="s">
        <v>34</v>
      </c>
      <c r="AM7" s="50" t="s">
        <v>35</v>
      </c>
    </row>
    <row r="8" spans="2:39" s="3" customFormat="1" ht="14.25" customHeight="1" thickBot="1">
      <c r="B8" s="171"/>
      <c r="C8" s="172"/>
      <c r="D8" s="173"/>
      <c r="E8" s="4" t="s">
        <v>8</v>
      </c>
      <c r="F8" s="5" t="s">
        <v>9</v>
      </c>
      <c r="G8" s="6" t="s">
        <v>8</v>
      </c>
      <c r="H8" s="7" t="s">
        <v>9</v>
      </c>
      <c r="I8" s="4" t="s">
        <v>8</v>
      </c>
      <c r="J8" s="5" t="s">
        <v>9</v>
      </c>
      <c r="K8" s="6" t="s">
        <v>8</v>
      </c>
      <c r="L8" s="7" t="s">
        <v>9</v>
      </c>
      <c r="M8" s="4" t="s">
        <v>8</v>
      </c>
      <c r="N8" s="5" t="s">
        <v>9</v>
      </c>
      <c r="O8" s="6" t="s">
        <v>8</v>
      </c>
      <c r="P8" s="7" t="s">
        <v>9</v>
      </c>
      <c r="Q8" s="4" t="s">
        <v>8</v>
      </c>
      <c r="R8" s="5" t="s">
        <v>9</v>
      </c>
      <c r="S8" s="6" t="s">
        <v>8</v>
      </c>
      <c r="T8" s="7" t="s">
        <v>9</v>
      </c>
      <c r="U8" s="4" t="s">
        <v>8</v>
      </c>
      <c r="V8" s="5" t="s">
        <v>9</v>
      </c>
      <c r="W8" s="6" t="s">
        <v>8</v>
      </c>
      <c r="X8" s="7" t="s">
        <v>9</v>
      </c>
      <c r="Y8" s="4" t="s">
        <v>8</v>
      </c>
      <c r="Z8" s="5" t="s">
        <v>9</v>
      </c>
      <c r="AA8" s="6" t="s">
        <v>8</v>
      </c>
      <c r="AB8" s="7" t="s">
        <v>9</v>
      </c>
      <c r="AC8" s="4" t="s">
        <v>8</v>
      </c>
      <c r="AD8" s="5" t="s">
        <v>9</v>
      </c>
      <c r="AE8" s="8" t="s">
        <v>10</v>
      </c>
      <c r="AF8" s="6" t="s">
        <v>8</v>
      </c>
      <c r="AG8" s="5" t="s">
        <v>9</v>
      </c>
      <c r="AH8" s="7" t="s">
        <v>10</v>
      </c>
      <c r="AJ8" s="51" t="s">
        <v>36</v>
      </c>
      <c r="AK8" s="49">
        <f>COUNTIF(AK9:AK25,"100%超え")</f>
        <v>0</v>
      </c>
      <c r="AL8" s="49">
        <f>COUNTIF(AL9:AL25,"100%NG")</f>
        <v>0</v>
      </c>
      <c r="AM8" s="52">
        <f>COUNTIF(AM9:AM25,"100%NG")</f>
        <v>0</v>
      </c>
    </row>
    <row r="9" spans="2:39" s="3" customFormat="1" ht="14.25" customHeight="1" thickBot="1">
      <c r="B9" s="162" t="s">
        <v>11</v>
      </c>
      <c r="C9" s="163"/>
      <c r="D9" s="164"/>
      <c r="E9" s="82">
        <f aca="true" t="shared" si="0" ref="E9:T9">E11+E17+E20+E23</f>
        <v>0</v>
      </c>
      <c r="F9" s="83">
        <f t="shared" si="0"/>
        <v>0</v>
      </c>
      <c r="G9" s="84">
        <f t="shared" si="0"/>
        <v>0</v>
      </c>
      <c r="H9" s="85">
        <f t="shared" si="0"/>
        <v>0</v>
      </c>
      <c r="I9" s="82">
        <f t="shared" si="0"/>
        <v>0</v>
      </c>
      <c r="J9" s="83">
        <f t="shared" si="0"/>
        <v>0</v>
      </c>
      <c r="K9" s="84">
        <f t="shared" si="0"/>
        <v>0</v>
      </c>
      <c r="L9" s="85">
        <f t="shared" si="0"/>
        <v>0</v>
      </c>
      <c r="M9" s="82">
        <f t="shared" si="0"/>
        <v>0</v>
      </c>
      <c r="N9" s="83">
        <f t="shared" si="0"/>
        <v>0</v>
      </c>
      <c r="O9" s="84">
        <f t="shared" si="0"/>
        <v>0</v>
      </c>
      <c r="P9" s="85">
        <f t="shared" si="0"/>
        <v>0</v>
      </c>
      <c r="Q9" s="82">
        <f t="shared" si="0"/>
        <v>0</v>
      </c>
      <c r="R9" s="83">
        <f t="shared" si="0"/>
        <v>0</v>
      </c>
      <c r="S9" s="84">
        <f t="shared" si="0"/>
        <v>0</v>
      </c>
      <c r="T9" s="85">
        <f t="shared" si="0"/>
        <v>0</v>
      </c>
      <c r="U9" s="82">
        <f aca="true" t="shared" si="1" ref="U9:AD9">U11+U17+U20+U23</f>
        <v>0</v>
      </c>
      <c r="V9" s="83">
        <f t="shared" si="1"/>
        <v>0</v>
      </c>
      <c r="W9" s="84">
        <f t="shared" si="1"/>
        <v>0</v>
      </c>
      <c r="X9" s="85">
        <f t="shared" si="1"/>
        <v>0</v>
      </c>
      <c r="Y9" s="82">
        <f t="shared" si="1"/>
        <v>0</v>
      </c>
      <c r="Z9" s="83">
        <f t="shared" si="1"/>
        <v>0</v>
      </c>
      <c r="AA9" s="84">
        <f t="shared" si="1"/>
        <v>0</v>
      </c>
      <c r="AB9" s="85">
        <f t="shared" si="1"/>
        <v>0</v>
      </c>
      <c r="AC9" s="82">
        <f t="shared" si="1"/>
        <v>0</v>
      </c>
      <c r="AD9" s="83">
        <f t="shared" si="1"/>
        <v>0</v>
      </c>
      <c r="AE9" s="32" t="e">
        <f>AD9/AC9</f>
        <v>#DIV/0!</v>
      </c>
      <c r="AF9" s="84">
        <f>AF11+AF17+AF20+AF23</f>
        <v>0</v>
      </c>
      <c r="AG9" s="86">
        <f>AG11+AG17+AG20+AG23</f>
        <v>0</v>
      </c>
      <c r="AH9" s="33" t="e">
        <f>AG9/AF9</f>
        <v>#DIV/0!</v>
      </c>
      <c r="AJ9" s="53" t="s">
        <v>37</v>
      </c>
      <c r="AK9" s="54" t="e">
        <f>IF(AE9&gt;1,"100%超え",IF(AH9&gt;1,"100%超え","OK"))</f>
        <v>#DIV/0!</v>
      </c>
      <c r="AL9" s="55" t="e">
        <f aca="true" t="shared" si="2" ref="AL9:AL25">IF(AE9=1,IF(AH9=1,"OK","100%NG"),IF(AH9=1,"100%NG","-"))</f>
        <v>#DIV/0!</v>
      </c>
      <c r="AM9" s="56"/>
    </row>
    <row r="10" spans="2:39" s="26" customFormat="1" ht="14.25" customHeight="1" thickBot="1">
      <c r="B10" s="27"/>
      <c r="C10" s="160" t="s">
        <v>12</v>
      </c>
      <c r="D10" s="161"/>
      <c r="E10" s="87"/>
      <c r="F10" s="34" t="e">
        <f>F9/E9</f>
        <v>#DIV/0!</v>
      </c>
      <c r="G10" s="88"/>
      <c r="H10" s="35" t="e">
        <f>H9/G9</f>
        <v>#DIV/0!</v>
      </c>
      <c r="I10" s="87"/>
      <c r="J10" s="34" t="e">
        <f>J9/I9</f>
        <v>#DIV/0!</v>
      </c>
      <c r="K10" s="88"/>
      <c r="L10" s="35" t="e">
        <f>L9/K9</f>
        <v>#DIV/0!</v>
      </c>
      <c r="M10" s="87"/>
      <c r="N10" s="34" t="e">
        <f>N9/M9</f>
        <v>#DIV/0!</v>
      </c>
      <c r="O10" s="88"/>
      <c r="P10" s="35" t="e">
        <f>P9/O9</f>
        <v>#DIV/0!</v>
      </c>
      <c r="Q10" s="87"/>
      <c r="R10" s="34" t="e">
        <f>R9/Q9</f>
        <v>#DIV/0!</v>
      </c>
      <c r="S10" s="88"/>
      <c r="T10" s="35" t="e">
        <f>T9/S9</f>
        <v>#DIV/0!</v>
      </c>
      <c r="U10" s="87"/>
      <c r="V10" s="34" t="e">
        <f>V9/U9</f>
        <v>#DIV/0!</v>
      </c>
      <c r="W10" s="88"/>
      <c r="X10" s="35" t="e">
        <f>X9/W9</f>
        <v>#DIV/0!</v>
      </c>
      <c r="Y10" s="87"/>
      <c r="Z10" s="34" t="e">
        <f>Z9/Y9</f>
        <v>#DIV/0!</v>
      </c>
      <c r="AA10" s="88"/>
      <c r="AB10" s="35" t="e">
        <f>AB9/AA9</f>
        <v>#DIV/0!</v>
      </c>
      <c r="AC10" s="147"/>
      <c r="AD10" s="148"/>
      <c r="AE10" s="149"/>
      <c r="AF10" s="140"/>
      <c r="AG10" s="141"/>
      <c r="AH10" s="142"/>
      <c r="AJ10" s="57"/>
      <c r="AK10" s="49"/>
      <c r="AL10" s="58" t="str">
        <f t="shared" si="2"/>
        <v>-</v>
      </c>
      <c r="AM10" s="59"/>
    </row>
    <row r="11" spans="2:39" s="3" customFormat="1" ht="18" customHeight="1" thickBot="1">
      <c r="B11" s="176" t="s">
        <v>13</v>
      </c>
      <c r="C11" s="177"/>
      <c r="D11" s="178"/>
      <c r="E11" s="89">
        <f aca="true" t="shared" si="3" ref="E11:AB11">E12+E13+E14+E15+E16</f>
        <v>0</v>
      </c>
      <c r="F11" s="90">
        <f t="shared" si="3"/>
        <v>0</v>
      </c>
      <c r="G11" s="91">
        <f t="shared" si="3"/>
        <v>0</v>
      </c>
      <c r="H11" s="92">
        <f t="shared" si="3"/>
        <v>0</v>
      </c>
      <c r="I11" s="89">
        <f t="shared" si="3"/>
        <v>0</v>
      </c>
      <c r="J11" s="90">
        <f t="shared" si="3"/>
        <v>0</v>
      </c>
      <c r="K11" s="91">
        <f t="shared" si="3"/>
        <v>0</v>
      </c>
      <c r="L11" s="92">
        <f t="shared" si="3"/>
        <v>0</v>
      </c>
      <c r="M11" s="89">
        <f t="shared" si="3"/>
        <v>0</v>
      </c>
      <c r="N11" s="90">
        <f t="shared" si="3"/>
        <v>0</v>
      </c>
      <c r="O11" s="91">
        <f t="shared" si="3"/>
        <v>0</v>
      </c>
      <c r="P11" s="92">
        <f t="shared" si="3"/>
        <v>0</v>
      </c>
      <c r="Q11" s="89">
        <f t="shared" si="3"/>
        <v>0</v>
      </c>
      <c r="R11" s="90">
        <f t="shared" si="3"/>
        <v>0</v>
      </c>
      <c r="S11" s="91">
        <f t="shared" si="3"/>
        <v>0</v>
      </c>
      <c r="T11" s="92">
        <f t="shared" si="3"/>
        <v>0</v>
      </c>
      <c r="U11" s="89">
        <f t="shared" si="3"/>
        <v>0</v>
      </c>
      <c r="V11" s="90">
        <f t="shared" si="3"/>
        <v>0</v>
      </c>
      <c r="W11" s="91">
        <f t="shared" si="3"/>
        <v>0</v>
      </c>
      <c r="X11" s="92">
        <f t="shared" si="3"/>
        <v>0</v>
      </c>
      <c r="Y11" s="89">
        <f t="shared" si="3"/>
        <v>0</v>
      </c>
      <c r="Z11" s="90">
        <f t="shared" si="3"/>
        <v>0</v>
      </c>
      <c r="AA11" s="91">
        <f t="shared" si="3"/>
        <v>0</v>
      </c>
      <c r="AB11" s="92">
        <f t="shared" si="3"/>
        <v>0</v>
      </c>
      <c r="AC11" s="89">
        <f>AC12+AC13+AC14+AC15+AC16</f>
        <v>0</v>
      </c>
      <c r="AD11" s="90">
        <f>AD12+AD13+AD14+AD15+AD16</f>
        <v>0</v>
      </c>
      <c r="AE11" s="47" t="e">
        <f aca="true" t="shared" si="4" ref="AE11:AE25">AD11/AC11</f>
        <v>#DIV/0!</v>
      </c>
      <c r="AF11" s="91">
        <f>AF12+AF13+AF14+AF15+AF16</f>
        <v>0</v>
      </c>
      <c r="AG11" s="93">
        <f>AG12+AG13+AG14+AG15+AG16</f>
        <v>0</v>
      </c>
      <c r="AH11" s="31" t="e">
        <f>AG11/AF11</f>
        <v>#DIV/0!</v>
      </c>
      <c r="AJ11" s="53" t="s">
        <v>38</v>
      </c>
      <c r="AK11" s="54" t="e">
        <f aca="true" t="shared" si="5" ref="AK11:AK25">IF(AE11&gt;1,"100%超え",IF(AH11&gt;1,"100%超え","OK"))</f>
        <v>#DIV/0!</v>
      </c>
      <c r="AL11" s="55" t="e">
        <f t="shared" si="2"/>
        <v>#DIV/0!</v>
      </c>
      <c r="AM11" s="56"/>
    </row>
    <row r="12" spans="2:39" s="3" customFormat="1" ht="18" customHeight="1">
      <c r="B12" s="184" t="s">
        <v>50</v>
      </c>
      <c r="C12" s="9">
        <v>1</v>
      </c>
      <c r="D12" s="10" t="s">
        <v>27</v>
      </c>
      <c r="E12" s="94"/>
      <c r="F12" s="95"/>
      <c r="G12" s="96"/>
      <c r="H12" s="97"/>
      <c r="I12" s="94"/>
      <c r="J12" s="95"/>
      <c r="K12" s="96"/>
      <c r="L12" s="97"/>
      <c r="M12" s="94"/>
      <c r="N12" s="95"/>
      <c r="O12" s="96"/>
      <c r="P12" s="97"/>
      <c r="Q12" s="94"/>
      <c r="R12" s="95"/>
      <c r="S12" s="96"/>
      <c r="T12" s="97"/>
      <c r="U12" s="94"/>
      <c r="V12" s="95"/>
      <c r="W12" s="96"/>
      <c r="X12" s="97"/>
      <c r="Y12" s="94"/>
      <c r="Z12" s="95"/>
      <c r="AA12" s="96"/>
      <c r="AB12" s="97"/>
      <c r="AC12" s="98">
        <f aca="true" t="shared" si="6" ref="AC12:AD16">E12+I12+M12+Q12+U12+Y12</f>
        <v>0</v>
      </c>
      <c r="AD12" s="99">
        <f t="shared" si="6"/>
        <v>0</v>
      </c>
      <c r="AE12" s="28" t="e">
        <f t="shared" si="4"/>
        <v>#DIV/0!</v>
      </c>
      <c r="AF12" s="100">
        <f aca="true" t="shared" si="7" ref="AF12:AG16">G12+K12+O12+S12+W12+AA12</f>
        <v>0</v>
      </c>
      <c r="AG12" s="99">
        <f t="shared" si="7"/>
        <v>0</v>
      </c>
      <c r="AH12" s="36" t="e">
        <f>AG12/AF12</f>
        <v>#DIV/0!</v>
      </c>
      <c r="AJ12" s="68" t="s">
        <v>39</v>
      </c>
      <c r="AK12" s="69" t="e">
        <f t="shared" si="5"/>
        <v>#DIV/0!</v>
      </c>
      <c r="AL12" s="70" t="e">
        <f t="shared" si="2"/>
        <v>#DIV/0!</v>
      </c>
      <c r="AM12" s="71" t="e">
        <f>IF(AE12=1,"OK","100%NG")</f>
        <v>#DIV/0!</v>
      </c>
    </row>
    <row r="13" spans="2:39" s="3" customFormat="1" ht="18" customHeight="1">
      <c r="B13" s="184"/>
      <c r="C13" s="9">
        <v>2</v>
      </c>
      <c r="D13" s="10" t="s">
        <v>28</v>
      </c>
      <c r="E13" s="94"/>
      <c r="F13" s="95"/>
      <c r="G13" s="96"/>
      <c r="H13" s="97"/>
      <c r="I13" s="94"/>
      <c r="J13" s="95"/>
      <c r="K13" s="96"/>
      <c r="L13" s="97"/>
      <c r="M13" s="94"/>
      <c r="N13" s="95"/>
      <c r="O13" s="96"/>
      <c r="P13" s="97"/>
      <c r="Q13" s="94"/>
      <c r="R13" s="95"/>
      <c r="S13" s="96"/>
      <c r="T13" s="97"/>
      <c r="U13" s="94"/>
      <c r="V13" s="95"/>
      <c r="W13" s="96"/>
      <c r="X13" s="97"/>
      <c r="Y13" s="94"/>
      <c r="Z13" s="95"/>
      <c r="AA13" s="96"/>
      <c r="AB13" s="97"/>
      <c r="AC13" s="98">
        <f t="shared" si="6"/>
        <v>0</v>
      </c>
      <c r="AD13" s="99">
        <f t="shared" si="6"/>
        <v>0</v>
      </c>
      <c r="AE13" s="28" t="e">
        <f>AD13/AC13</f>
        <v>#DIV/0!</v>
      </c>
      <c r="AF13" s="100">
        <f t="shared" si="7"/>
        <v>0</v>
      </c>
      <c r="AG13" s="99">
        <f t="shared" si="7"/>
        <v>0</v>
      </c>
      <c r="AH13" s="36" t="e">
        <f>AG13/AF13</f>
        <v>#DIV/0!</v>
      </c>
      <c r="AJ13" s="67" t="s">
        <v>40</v>
      </c>
      <c r="AK13" s="64" t="e">
        <f t="shared" si="5"/>
        <v>#DIV/0!</v>
      </c>
      <c r="AL13" s="65" t="e">
        <f t="shared" si="2"/>
        <v>#DIV/0!</v>
      </c>
      <c r="AM13" s="66"/>
    </row>
    <row r="14" spans="2:39" s="3" customFormat="1" ht="18" customHeight="1">
      <c r="B14" s="184"/>
      <c r="C14" s="9">
        <v>3</v>
      </c>
      <c r="D14" s="10" t="s">
        <v>29</v>
      </c>
      <c r="E14" s="94"/>
      <c r="F14" s="95"/>
      <c r="G14" s="96"/>
      <c r="H14" s="97"/>
      <c r="I14" s="94"/>
      <c r="J14" s="95"/>
      <c r="K14" s="96"/>
      <c r="L14" s="97"/>
      <c r="M14" s="94"/>
      <c r="N14" s="95"/>
      <c r="O14" s="96"/>
      <c r="P14" s="97"/>
      <c r="Q14" s="94"/>
      <c r="R14" s="95"/>
      <c r="S14" s="96"/>
      <c r="T14" s="97"/>
      <c r="U14" s="94"/>
      <c r="V14" s="95"/>
      <c r="W14" s="96"/>
      <c r="X14" s="97"/>
      <c r="Y14" s="94"/>
      <c r="Z14" s="95"/>
      <c r="AA14" s="96"/>
      <c r="AB14" s="97"/>
      <c r="AC14" s="98">
        <f t="shared" si="6"/>
        <v>0</v>
      </c>
      <c r="AD14" s="99">
        <f t="shared" si="6"/>
        <v>0</v>
      </c>
      <c r="AE14" s="28" t="e">
        <f>AD14/AC14</f>
        <v>#DIV/0!</v>
      </c>
      <c r="AF14" s="100">
        <f t="shared" si="7"/>
        <v>0</v>
      </c>
      <c r="AG14" s="99">
        <f t="shared" si="7"/>
        <v>0</v>
      </c>
      <c r="AH14" s="36" t="e">
        <f>AG14/AF14</f>
        <v>#DIV/0!</v>
      </c>
      <c r="AJ14" s="67" t="s">
        <v>41</v>
      </c>
      <c r="AK14" s="64" t="e">
        <f t="shared" si="5"/>
        <v>#DIV/0!</v>
      </c>
      <c r="AL14" s="65" t="e">
        <f t="shared" si="2"/>
        <v>#DIV/0!</v>
      </c>
      <c r="AM14" s="66"/>
    </row>
    <row r="15" spans="2:39" s="3" customFormat="1" ht="18" customHeight="1">
      <c r="B15" s="184"/>
      <c r="C15" s="11">
        <v>4</v>
      </c>
      <c r="D15" s="12" t="s">
        <v>30</v>
      </c>
      <c r="E15" s="94"/>
      <c r="F15" s="95"/>
      <c r="G15" s="96"/>
      <c r="H15" s="97"/>
      <c r="I15" s="94"/>
      <c r="J15" s="95"/>
      <c r="K15" s="96"/>
      <c r="L15" s="97"/>
      <c r="M15" s="94"/>
      <c r="N15" s="95"/>
      <c r="O15" s="96"/>
      <c r="P15" s="97"/>
      <c r="Q15" s="94"/>
      <c r="R15" s="95"/>
      <c r="S15" s="96"/>
      <c r="T15" s="97"/>
      <c r="U15" s="94"/>
      <c r="V15" s="95"/>
      <c r="W15" s="96"/>
      <c r="X15" s="97"/>
      <c r="Y15" s="94"/>
      <c r="Z15" s="95"/>
      <c r="AA15" s="96"/>
      <c r="AB15" s="97"/>
      <c r="AC15" s="98">
        <f t="shared" si="6"/>
        <v>0</v>
      </c>
      <c r="AD15" s="99">
        <f t="shared" si="6"/>
        <v>0</v>
      </c>
      <c r="AE15" s="28" t="e">
        <f>AD15/AC15</f>
        <v>#DIV/0!</v>
      </c>
      <c r="AF15" s="100">
        <f t="shared" si="7"/>
        <v>0</v>
      </c>
      <c r="AG15" s="99">
        <f t="shared" si="7"/>
        <v>0</v>
      </c>
      <c r="AH15" s="36" t="e">
        <f>AG15/AF15</f>
        <v>#DIV/0!</v>
      </c>
      <c r="AJ15" s="68" t="s">
        <v>30</v>
      </c>
      <c r="AK15" s="69" t="e">
        <f t="shared" si="5"/>
        <v>#DIV/0!</v>
      </c>
      <c r="AL15" s="70" t="e">
        <f t="shared" si="2"/>
        <v>#DIV/0!</v>
      </c>
      <c r="AM15" s="72"/>
    </row>
    <row r="16" spans="2:39" s="3" customFormat="1" ht="18" customHeight="1" thickBot="1">
      <c r="B16" s="184"/>
      <c r="C16" s="13">
        <v>5</v>
      </c>
      <c r="D16" s="14" t="s">
        <v>49</v>
      </c>
      <c r="E16" s="94"/>
      <c r="F16" s="95"/>
      <c r="G16" s="96"/>
      <c r="H16" s="97"/>
      <c r="I16" s="94"/>
      <c r="J16" s="95"/>
      <c r="K16" s="96"/>
      <c r="L16" s="97"/>
      <c r="M16" s="94"/>
      <c r="N16" s="95"/>
      <c r="O16" s="96"/>
      <c r="P16" s="97"/>
      <c r="Q16" s="94"/>
      <c r="R16" s="95"/>
      <c r="S16" s="96"/>
      <c r="T16" s="97"/>
      <c r="U16" s="94"/>
      <c r="V16" s="95"/>
      <c r="W16" s="96"/>
      <c r="X16" s="97"/>
      <c r="Y16" s="94"/>
      <c r="Z16" s="95"/>
      <c r="AA16" s="96"/>
      <c r="AB16" s="97"/>
      <c r="AC16" s="98">
        <f t="shared" si="6"/>
        <v>0</v>
      </c>
      <c r="AD16" s="99">
        <f t="shared" si="6"/>
        <v>0</v>
      </c>
      <c r="AE16" s="29" t="e">
        <f>AD16/AC16</f>
        <v>#DIV/0!</v>
      </c>
      <c r="AF16" s="100">
        <f t="shared" si="7"/>
        <v>0</v>
      </c>
      <c r="AG16" s="99">
        <f t="shared" si="7"/>
        <v>0</v>
      </c>
      <c r="AH16" s="36" t="e">
        <f>AG16/AF16</f>
        <v>#DIV/0!</v>
      </c>
      <c r="AJ16" s="73" t="s">
        <v>14</v>
      </c>
      <c r="AK16" s="74" t="e">
        <f>IF(AE16&gt;1,"100%超え",IF(AH16&gt;1,"100%超え","OK"))</f>
        <v>#DIV/0!</v>
      </c>
      <c r="AL16" s="75" t="e">
        <f t="shared" si="2"/>
        <v>#DIV/0!</v>
      </c>
      <c r="AM16" s="76"/>
    </row>
    <row r="17" spans="1:39" s="3" customFormat="1" ht="18" customHeight="1" thickBot="1">
      <c r="A17" s="15"/>
      <c r="B17" s="179" t="s">
        <v>15</v>
      </c>
      <c r="C17" s="180"/>
      <c r="D17" s="181"/>
      <c r="E17" s="101">
        <f aca="true" t="shared" si="8" ref="E17:AB17">E18+E19</f>
        <v>0</v>
      </c>
      <c r="F17" s="102">
        <f t="shared" si="8"/>
        <v>0</v>
      </c>
      <c r="G17" s="103">
        <f t="shared" si="8"/>
        <v>0</v>
      </c>
      <c r="H17" s="104">
        <f t="shared" si="8"/>
        <v>0</v>
      </c>
      <c r="I17" s="101">
        <f t="shared" si="8"/>
        <v>0</v>
      </c>
      <c r="J17" s="102">
        <f t="shared" si="8"/>
        <v>0</v>
      </c>
      <c r="K17" s="103">
        <f t="shared" si="8"/>
        <v>0</v>
      </c>
      <c r="L17" s="104">
        <f t="shared" si="8"/>
        <v>0</v>
      </c>
      <c r="M17" s="101">
        <f t="shared" si="8"/>
        <v>0</v>
      </c>
      <c r="N17" s="102">
        <f t="shared" si="8"/>
        <v>0</v>
      </c>
      <c r="O17" s="103">
        <f t="shared" si="8"/>
        <v>0</v>
      </c>
      <c r="P17" s="104">
        <f t="shared" si="8"/>
        <v>0</v>
      </c>
      <c r="Q17" s="101">
        <f t="shared" si="8"/>
        <v>0</v>
      </c>
      <c r="R17" s="102">
        <f t="shared" si="8"/>
        <v>0</v>
      </c>
      <c r="S17" s="103">
        <f t="shared" si="8"/>
        <v>0</v>
      </c>
      <c r="T17" s="104">
        <f t="shared" si="8"/>
        <v>0</v>
      </c>
      <c r="U17" s="101">
        <f t="shared" si="8"/>
        <v>0</v>
      </c>
      <c r="V17" s="102">
        <f t="shared" si="8"/>
        <v>0</v>
      </c>
      <c r="W17" s="103">
        <f t="shared" si="8"/>
        <v>0</v>
      </c>
      <c r="X17" s="104">
        <f t="shared" si="8"/>
        <v>0</v>
      </c>
      <c r="Y17" s="101">
        <f t="shared" si="8"/>
        <v>0</v>
      </c>
      <c r="Z17" s="102">
        <f t="shared" si="8"/>
        <v>0</v>
      </c>
      <c r="AA17" s="103">
        <f t="shared" si="8"/>
        <v>0</v>
      </c>
      <c r="AB17" s="104">
        <f t="shared" si="8"/>
        <v>0</v>
      </c>
      <c r="AC17" s="101">
        <f>AC18+AC19</f>
        <v>0</v>
      </c>
      <c r="AD17" s="102">
        <f>AD18+AD19</f>
        <v>0</v>
      </c>
      <c r="AE17" s="30" t="e">
        <f t="shared" si="4"/>
        <v>#DIV/0!</v>
      </c>
      <c r="AF17" s="103">
        <f>AF18+AF19</f>
        <v>0</v>
      </c>
      <c r="AG17" s="105">
        <f>AG18+AG19</f>
        <v>0</v>
      </c>
      <c r="AH17" s="37" t="e">
        <f aca="true" t="shared" si="9" ref="AH17:AH25">AG17/AF17</f>
        <v>#DIV/0!</v>
      </c>
      <c r="AJ17" s="53" t="s">
        <v>42</v>
      </c>
      <c r="AK17" s="54" t="e">
        <f t="shared" si="5"/>
        <v>#DIV/0!</v>
      </c>
      <c r="AL17" s="55" t="e">
        <f t="shared" si="2"/>
        <v>#DIV/0!</v>
      </c>
      <c r="AM17" s="56"/>
    </row>
    <row r="18" spans="2:39" s="3" customFormat="1" ht="18" customHeight="1">
      <c r="B18" s="182" t="s">
        <v>16</v>
      </c>
      <c r="C18" s="11">
        <v>1</v>
      </c>
      <c r="D18" s="12" t="s">
        <v>17</v>
      </c>
      <c r="E18" s="94"/>
      <c r="F18" s="95"/>
      <c r="G18" s="96"/>
      <c r="H18" s="97"/>
      <c r="I18" s="94"/>
      <c r="J18" s="95"/>
      <c r="K18" s="96"/>
      <c r="L18" s="97"/>
      <c r="M18" s="94"/>
      <c r="N18" s="95"/>
      <c r="O18" s="96"/>
      <c r="P18" s="97"/>
      <c r="Q18" s="94"/>
      <c r="R18" s="95"/>
      <c r="S18" s="96"/>
      <c r="T18" s="97"/>
      <c r="U18" s="94"/>
      <c r="V18" s="95"/>
      <c r="W18" s="96"/>
      <c r="X18" s="97"/>
      <c r="Y18" s="94"/>
      <c r="Z18" s="95"/>
      <c r="AA18" s="96"/>
      <c r="AB18" s="97"/>
      <c r="AC18" s="98">
        <f>E18+I18+M18+Q18+U18+Y18</f>
        <v>0</v>
      </c>
      <c r="AD18" s="99">
        <f>F18+J18+N18+R18+V18+Z18</f>
        <v>0</v>
      </c>
      <c r="AE18" s="38" t="e">
        <f t="shared" si="4"/>
        <v>#DIV/0!</v>
      </c>
      <c r="AF18" s="100">
        <f>G18+K18+O18+S18+W18+AA18</f>
        <v>0</v>
      </c>
      <c r="AG18" s="99">
        <f>H18+L18+P18+T18+X18+AB18</f>
        <v>0</v>
      </c>
      <c r="AH18" s="36" t="e">
        <f t="shared" si="9"/>
        <v>#DIV/0!</v>
      </c>
      <c r="AJ18" s="60" t="s">
        <v>17</v>
      </c>
      <c r="AK18" s="61" t="e">
        <f t="shared" si="5"/>
        <v>#DIV/0!</v>
      </c>
      <c r="AL18" s="62" t="e">
        <f t="shared" si="2"/>
        <v>#DIV/0!</v>
      </c>
      <c r="AM18" s="63"/>
    </row>
    <row r="19" spans="2:39" s="3" customFormat="1" ht="18" customHeight="1" thickBot="1">
      <c r="B19" s="183"/>
      <c r="C19" s="13">
        <v>2</v>
      </c>
      <c r="D19" s="14" t="s">
        <v>18</v>
      </c>
      <c r="E19" s="94"/>
      <c r="F19" s="95"/>
      <c r="G19" s="96"/>
      <c r="H19" s="97"/>
      <c r="I19" s="94"/>
      <c r="J19" s="95"/>
      <c r="K19" s="96"/>
      <c r="L19" s="97"/>
      <c r="M19" s="94"/>
      <c r="N19" s="95"/>
      <c r="O19" s="96"/>
      <c r="P19" s="97"/>
      <c r="Q19" s="94"/>
      <c r="R19" s="95"/>
      <c r="S19" s="96"/>
      <c r="T19" s="97"/>
      <c r="U19" s="94"/>
      <c r="V19" s="95"/>
      <c r="W19" s="96"/>
      <c r="X19" s="97"/>
      <c r="Y19" s="94"/>
      <c r="Z19" s="95"/>
      <c r="AA19" s="96"/>
      <c r="AB19" s="97"/>
      <c r="AC19" s="106">
        <f>E19+I19+M19+Q19+U19+Y19</f>
        <v>0</v>
      </c>
      <c r="AD19" s="107">
        <f>F19+J19+N19+R19+V19+Z19</f>
        <v>0</v>
      </c>
      <c r="AE19" s="39" t="e">
        <f t="shared" si="4"/>
        <v>#DIV/0!</v>
      </c>
      <c r="AF19" s="108">
        <f>G19+K19+O19+S19+W19+AA19</f>
        <v>0</v>
      </c>
      <c r="AG19" s="107">
        <f>H19+L19+P19+T19+X19+AB19</f>
        <v>0</v>
      </c>
      <c r="AH19" s="40" t="e">
        <f t="shared" si="9"/>
        <v>#DIV/0!</v>
      </c>
      <c r="AJ19" s="73" t="s">
        <v>18</v>
      </c>
      <c r="AK19" s="74" t="e">
        <f t="shared" si="5"/>
        <v>#DIV/0!</v>
      </c>
      <c r="AL19" s="75" t="e">
        <f t="shared" si="2"/>
        <v>#DIV/0!</v>
      </c>
      <c r="AM19" s="76"/>
    </row>
    <row r="20" spans="2:39" s="3" customFormat="1" ht="18" customHeight="1" thickBot="1">
      <c r="B20" s="193" t="s">
        <v>19</v>
      </c>
      <c r="C20" s="194"/>
      <c r="D20" s="195"/>
      <c r="E20" s="109">
        <f aca="true" t="shared" si="10" ref="E20:AB20">E21+E22</f>
        <v>0</v>
      </c>
      <c r="F20" s="110">
        <f t="shared" si="10"/>
        <v>0</v>
      </c>
      <c r="G20" s="111">
        <f t="shared" si="10"/>
        <v>0</v>
      </c>
      <c r="H20" s="126">
        <f t="shared" si="10"/>
        <v>0</v>
      </c>
      <c r="I20" s="109">
        <f t="shared" si="10"/>
        <v>0</v>
      </c>
      <c r="J20" s="110">
        <f t="shared" si="10"/>
        <v>0</v>
      </c>
      <c r="K20" s="111">
        <f t="shared" si="10"/>
        <v>0</v>
      </c>
      <c r="L20" s="126">
        <f t="shared" si="10"/>
        <v>0</v>
      </c>
      <c r="M20" s="109">
        <f t="shared" si="10"/>
        <v>0</v>
      </c>
      <c r="N20" s="110">
        <f t="shared" si="10"/>
        <v>0</v>
      </c>
      <c r="O20" s="111">
        <f t="shared" si="10"/>
        <v>0</v>
      </c>
      <c r="P20" s="126">
        <f t="shared" si="10"/>
        <v>0</v>
      </c>
      <c r="Q20" s="109">
        <f t="shared" si="10"/>
        <v>0</v>
      </c>
      <c r="R20" s="110">
        <f t="shared" si="10"/>
        <v>0</v>
      </c>
      <c r="S20" s="111">
        <f t="shared" si="10"/>
        <v>0</v>
      </c>
      <c r="T20" s="126">
        <f t="shared" si="10"/>
        <v>0</v>
      </c>
      <c r="U20" s="109">
        <f t="shared" si="10"/>
        <v>0</v>
      </c>
      <c r="V20" s="110">
        <f t="shared" si="10"/>
        <v>0</v>
      </c>
      <c r="W20" s="111">
        <f t="shared" si="10"/>
        <v>0</v>
      </c>
      <c r="X20" s="126">
        <f t="shared" si="10"/>
        <v>0</v>
      </c>
      <c r="Y20" s="109">
        <f t="shared" si="10"/>
        <v>0</v>
      </c>
      <c r="Z20" s="110">
        <f t="shared" si="10"/>
        <v>0</v>
      </c>
      <c r="AA20" s="111">
        <f t="shared" si="10"/>
        <v>0</v>
      </c>
      <c r="AB20" s="126">
        <f t="shared" si="10"/>
        <v>0</v>
      </c>
      <c r="AC20" s="109">
        <f>AC21+AC22</f>
        <v>0</v>
      </c>
      <c r="AD20" s="110">
        <f>AD21+AD22</f>
        <v>0</v>
      </c>
      <c r="AE20" s="41" t="e">
        <f t="shared" si="4"/>
        <v>#DIV/0!</v>
      </c>
      <c r="AF20" s="111">
        <f>AF21+AF22</f>
        <v>0</v>
      </c>
      <c r="AG20" s="112">
        <f>AG21+AG22</f>
        <v>0</v>
      </c>
      <c r="AH20" s="42" t="e">
        <f t="shared" si="9"/>
        <v>#DIV/0!</v>
      </c>
      <c r="AJ20" s="53" t="s">
        <v>43</v>
      </c>
      <c r="AK20" s="54" t="e">
        <f t="shared" si="5"/>
        <v>#DIV/0!</v>
      </c>
      <c r="AL20" s="55" t="e">
        <f t="shared" si="2"/>
        <v>#DIV/0!</v>
      </c>
      <c r="AM20" s="56"/>
    </row>
    <row r="21" spans="2:39" s="3" customFormat="1" ht="18" customHeight="1">
      <c r="B21" s="188" t="s">
        <v>20</v>
      </c>
      <c r="C21" s="9">
        <v>1</v>
      </c>
      <c r="D21" s="10" t="s">
        <v>21</v>
      </c>
      <c r="E21" s="94"/>
      <c r="F21" s="95"/>
      <c r="G21" s="96"/>
      <c r="H21" s="97"/>
      <c r="I21" s="94"/>
      <c r="J21" s="95"/>
      <c r="K21" s="96"/>
      <c r="L21" s="97"/>
      <c r="M21" s="94"/>
      <c r="N21" s="95"/>
      <c r="O21" s="96"/>
      <c r="P21" s="97"/>
      <c r="Q21" s="94"/>
      <c r="R21" s="95"/>
      <c r="S21" s="96"/>
      <c r="T21" s="97"/>
      <c r="U21" s="94"/>
      <c r="V21" s="95"/>
      <c r="W21" s="96"/>
      <c r="X21" s="97"/>
      <c r="Y21" s="94"/>
      <c r="Z21" s="95"/>
      <c r="AA21" s="96"/>
      <c r="AB21" s="97"/>
      <c r="AC21" s="98">
        <f>E21+I21+M21+Q21+U21+Y21</f>
        <v>0</v>
      </c>
      <c r="AD21" s="99">
        <f>F21+J21+N21+R21+V21+Z21</f>
        <v>0</v>
      </c>
      <c r="AE21" s="38" t="e">
        <f t="shared" si="4"/>
        <v>#DIV/0!</v>
      </c>
      <c r="AF21" s="100">
        <f>G21+K21+O21+S21+W21+AA21</f>
        <v>0</v>
      </c>
      <c r="AG21" s="99">
        <f>H21+L21+P21+T21+X21+AB21</f>
        <v>0</v>
      </c>
      <c r="AH21" s="36" t="e">
        <f t="shared" si="9"/>
        <v>#DIV/0!</v>
      </c>
      <c r="AJ21" s="67" t="s">
        <v>21</v>
      </c>
      <c r="AK21" s="64" t="e">
        <f t="shared" si="5"/>
        <v>#DIV/0!</v>
      </c>
      <c r="AL21" s="65" t="e">
        <f t="shared" si="2"/>
        <v>#DIV/0!</v>
      </c>
      <c r="AM21" s="66"/>
    </row>
    <row r="22" spans="2:39" s="3" customFormat="1" ht="18" customHeight="1" thickBot="1">
      <c r="B22" s="189"/>
      <c r="C22" s="9">
        <v>3</v>
      </c>
      <c r="D22" s="10" t="s">
        <v>22</v>
      </c>
      <c r="E22" s="94"/>
      <c r="F22" s="95"/>
      <c r="G22" s="96"/>
      <c r="H22" s="97"/>
      <c r="I22" s="94"/>
      <c r="J22" s="95"/>
      <c r="K22" s="96"/>
      <c r="L22" s="97"/>
      <c r="M22" s="94"/>
      <c r="N22" s="95"/>
      <c r="O22" s="96"/>
      <c r="P22" s="97"/>
      <c r="Q22" s="94"/>
      <c r="R22" s="95"/>
      <c r="S22" s="96"/>
      <c r="T22" s="97"/>
      <c r="U22" s="94"/>
      <c r="V22" s="95"/>
      <c r="W22" s="96"/>
      <c r="X22" s="97"/>
      <c r="Y22" s="94"/>
      <c r="Z22" s="95"/>
      <c r="AA22" s="96"/>
      <c r="AB22" s="97"/>
      <c r="AC22" s="98">
        <f>E22+I22+M22+Q22+U22+Y22</f>
        <v>0</v>
      </c>
      <c r="AD22" s="99">
        <f>F22+J22+N22+R22+V22+Z22</f>
        <v>0</v>
      </c>
      <c r="AE22" s="38" t="e">
        <f t="shared" si="4"/>
        <v>#DIV/0!</v>
      </c>
      <c r="AF22" s="100">
        <f>G22+K22+O22+S22+W22+AA22</f>
        <v>0</v>
      </c>
      <c r="AG22" s="107">
        <f>H22+L22+P22+T22+X22+AB22</f>
        <v>0</v>
      </c>
      <c r="AH22" s="40" t="e">
        <f t="shared" si="9"/>
        <v>#DIV/0!</v>
      </c>
      <c r="AJ22" s="73" t="s">
        <v>22</v>
      </c>
      <c r="AK22" s="74" t="e">
        <f t="shared" si="5"/>
        <v>#DIV/0!</v>
      </c>
      <c r="AL22" s="75" t="e">
        <f t="shared" si="2"/>
        <v>#DIV/0!</v>
      </c>
      <c r="AM22" s="76"/>
    </row>
    <row r="23" spans="1:39" s="3" customFormat="1" ht="18" customHeight="1" thickBot="1">
      <c r="A23" s="15"/>
      <c r="B23" s="185" t="s">
        <v>23</v>
      </c>
      <c r="C23" s="186"/>
      <c r="D23" s="187"/>
      <c r="E23" s="113">
        <f aca="true" t="shared" si="11" ref="E23:AB23">E24+E25</f>
        <v>0</v>
      </c>
      <c r="F23" s="114">
        <f t="shared" si="11"/>
        <v>0</v>
      </c>
      <c r="G23" s="115">
        <f t="shared" si="11"/>
        <v>0</v>
      </c>
      <c r="H23" s="116">
        <f t="shared" si="11"/>
        <v>0</v>
      </c>
      <c r="I23" s="113">
        <f t="shared" si="11"/>
        <v>0</v>
      </c>
      <c r="J23" s="114">
        <f t="shared" si="11"/>
        <v>0</v>
      </c>
      <c r="K23" s="115">
        <f t="shared" si="11"/>
        <v>0</v>
      </c>
      <c r="L23" s="116">
        <f t="shared" si="11"/>
        <v>0</v>
      </c>
      <c r="M23" s="113">
        <f t="shared" si="11"/>
        <v>0</v>
      </c>
      <c r="N23" s="114">
        <f t="shared" si="11"/>
        <v>0</v>
      </c>
      <c r="O23" s="115">
        <f t="shared" si="11"/>
        <v>0</v>
      </c>
      <c r="P23" s="116">
        <f t="shared" si="11"/>
        <v>0</v>
      </c>
      <c r="Q23" s="113">
        <f t="shared" si="11"/>
        <v>0</v>
      </c>
      <c r="R23" s="114">
        <f t="shared" si="11"/>
        <v>0</v>
      </c>
      <c r="S23" s="115">
        <f t="shared" si="11"/>
        <v>0</v>
      </c>
      <c r="T23" s="116">
        <f t="shared" si="11"/>
        <v>0</v>
      </c>
      <c r="U23" s="113">
        <f t="shared" si="11"/>
        <v>0</v>
      </c>
      <c r="V23" s="114">
        <f t="shared" si="11"/>
        <v>0</v>
      </c>
      <c r="W23" s="115">
        <f t="shared" si="11"/>
        <v>0</v>
      </c>
      <c r="X23" s="116">
        <f t="shared" si="11"/>
        <v>0</v>
      </c>
      <c r="Y23" s="113">
        <f t="shared" si="11"/>
        <v>0</v>
      </c>
      <c r="Z23" s="114">
        <f t="shared" si="11"/>
        <v>0</v>
      </c>
      <c r="AA23" s="115">
        <f t="shared" si="11"/>
        <v>0</v>
      </c>
      <c r="AB23" s="116">
        <f t="shared" si="11"/>
        <v>0</v>
      </c>
      <c r="AC23" s="113">
        <f>AC24+AC25</f>
        <v>0</v>
      </c>
      <c r="AD23" s="114">
        <f>AD24+AD25</f>
        <v>0</v>
      </c>
      <c r="AE23" s="43" t="e">
        <f t="shared" si="4"/>
        <v>#DIV/0!</v>
      </c>
      <c r="AF23" s="113">
        <f>AF24+AF25</f>
        <v>0</v>
      </c>
      <c r="AG23" s="114">
        <f>AG24+AG25</f>
        <v>0</v>
      </c>
      <c r="AH23" s="44" t="e">
        <f t="shared" si="9"/>
        <v>#DIV/0!</v>
      </c>
      <c r="AJ23" s="53" t="s">
        <v>44</v>
      </c>
      <c r="AK23" s="54" t="e">
        <f t="shared" si="5"/>
        <v>#DIV/0!</v>
      </c>
      <c r="AL23" s="55" t="e">
        <f t="shared" si="2"/>
        <v>#DIV/0!</v>
      </c>
      <c r="AM23" s="56"/>
    </row>
    <row r="24" spans="1:39" s="3" customFormat="1" ht="18" customHeight="1">
      <c r="A24" s="15"/>
      <c r="B24" s="174" t="s">
        <v>24</v>
      </c>
      <c r="C24" s="11">
        <v>1</v>
      </c>
      <c r="D24" s="12" t="s">
        <v>25</v>
      </c>
      <c r="E24" s="94"/>
      <c r="F24" s="95"/>
      <c r="G24" s="96"/>
      <c r="H24" s="97"/>
      <c r="I24" s="94"/>
      <c r="J24" s="95"/>
      <c r="K24" s="96"/>
      <c r="L24" s="97"/>
      <c r="M24" s="94"/>
      <c r="N24" s="95"/>
      <c r="O24" s="96"/>
      <c r="P24" s="97"/>
      <c r="Q24" s="94"/>
      <c r="R24" s="95"/>
      <c r="S24" s="96"/>
      <c r="T24" s="97"/>
      <c r="U24" s="94"/>
      <c r="V24" s="95"/>
      <c r="W24" s="96"/>
      <c r="X24" s="97"/>
      <c r="Y24" s="94"/>
      <c r="Z24" s="95"/>
      <c r="AA24" s="96"/>
      <c r="AB24" s="97"/>
      <c r="AC24" s="98">
        <f aca="true" t="shared" si="12" ref="AC24:AD26">E24+I24+M24+Q24+U24+Y24</f>
        <v>0</v>
      </c>
      <c r="AD24" s="99">
        <f t="shared" si="12"/>
        <v>0</v>
      </c>
      <c r="AE24" s="38" t="e">
        <f t="shared" si="4"/>
        <v>#DIV/0!</v>
      </c>
      <c r="AF24" s="100">
        <f aca="true" t="shared" si="13" ref="AF24:AG26">G24+K24+O24+S24+W24+AA24</f>
        <v>0</v>
      </c>
      <c r="AG24" s="99">
        <f t="shared" si="13"/>
        <v>0</v>
      </c>
      <c r="AH24" s="36" t="e">
        <f t="shared" si="9"/>
        <v>#DIV/0!</v>
      </c>
      <c r="AJ24" s="60" t="s">
        <v>45</v>
      </c>
      <c r="AK24" s="61" t="e">
        <f t="shared" si="5"/>
        <v>#DIV/0!</v>
      </c>
      <c r="AL24" s="62" t="e">
        <f t="shared" si="2"/>
        <v>#DIV/0!</v>
      </c>
      <c r="AM24" s="77" t="e">
        <f>IF(AE24=1,"OK","100%NG")</f>
        <v>#DIV/0!</v>
      </c>
    </row>
    <row r="25" spans="1:39" s="3" customFormat="1" ht="18" customHeight="1" thickBot="1">
      <c r="A25" s="16"/>
      <c r="B25" s="175"/>
      <c r="C25" s="17">
        <v>2</v>
      </c>
      <c r="D25" s="18" t="s">
        <v>26</v>
      </c>
      <c r="E25" s="121"/>
      <c r="F25" s="117"/>
      <c r="G25" s="118"/>
      <c r="H25" s="122"/>
      <c r="I25" s="121"/>
      <c r="J25" s="117"/>
      <c r="K25" s="118"/>
      <c r="L25" s="122"/>
      <c r="M25" s="121"/>
      <c r="N25" s="117"/>
      <c r="O25" s="118"/>
      <c r="P25" s="122"/>
      <c r="Q25" s="121"/>
      <c r="R25" s="117"/>
      <c r="S25" s="118"/>
      <c r="T25" s="122"/>
      <c r="U25" s="121"/>
      <c r="V25" s="117"/>
      <c r="W25" s="118"/>
      <c r="X25" s="122"/>
      <c r="Y25" s="121"/>
      <c r="Z25" s="117"/>
      <c r="AA25" s="118"/>
      <c r="AB25" s="122"/>
      <c r="AC25" s="119">
        <f t="shared" si="12"/>
        <v>0</v>
      </c>
      <c r="AD25" s="117">
        <f t="shared" si="12"/>
        <v>0</v>
      </c>
      <c r="AE25" s="45" t="e">
        <f t="shared" si="4"/>
        <v>#DIV/0!</v>
      </c>
      <c r="AF25" s="118">
        <f t="shared" si="13"/>
        <v>0</v>
      </c>
      <c r="AG25" s="117">
        <f t="shared" si="13"/>
        <v>0</v>
      </c>
      <c r="AH25" s="46" t="e">
        <f t="shared" si="9"/>
        <v>#DIV/0!</v>
      </c>
      <c r="AJ25" s="78" t="s">
        <v>26</v>
      </c>
      <c r="AK25" s="79" t="e">
        <f t="shared" si="5"/>
        <v>#DIV/0!</v>
      </c>
      <c r="AL25" s="80" t="e">
        <f t="shared" si="2"/>
        <v>#DIV/0!</v>
      </c>
      <c r="AM25" s="81"/>
    </row>
    <row r="26" spans="2:39" s="3" customFormat="1" ht="18" customHeight="1">
      <c r="B26" s="123" t="s">
        <v>47</v>
      </c>
      <c r="C26" s="124">
        <v>3</v>
      </c>
      <c r="D26" s="125" t="s">
        <v>31</v>
      </c>
      <c r="E26" s="128"/>
      <c r="F26" s="129"/>
      <c r="G26" s="130"/>
      <c r="H26" s="131"/>
      <c r="I26" s="128"/>
      <c r="J26" s="129"/>
      <c r="K26" s="130"/>
      <c r="L26" s="131"/>
      <c r="M26" s="128"/>
      <c r="N26" s="129"/>
      <c r="O26" s="130"/>
      <c r="P26" s="131"/>
      <c r="Q26" s="128"/>
      <c r="R26" s="129"/>
      <c r="S26" s="130"/>
      <c r="T26" s="131"/>
      <c r="U26" s="128"/>
      <c r="V26" s="129"/>
      <c r="W26" s="130"/>
      <c r="X26" s="131"/>
      <c r="Y26" s="128"/>
      <c r="Z26" s="129"/>
      <c r="AA26" s="130"/>
      <c r="AB26" s="131"/>
      <c r="AC26" s="132">
        <f t="shared" si="12"/>
        <v>0</v>
      </c>
      <c r="AD26" s="129">
        <f t="shared" si="12"/>
        <v>0</v>
      </c>
      <c r="AE26" s="133" t="e">
        <f>AD26/AC26</f>
        <v>#DIV/0!</v>
      </c>
      <c r="AF26" s="130">
        <f t="shared" si="13"/>
        <v>0</v>
      </c>
      <c r="AG26" s="129">
        <f t="shared" si="13"/>
        <v>0</v>
      </c>
      <c r="AH26" s="134" t="e">
        <f>AG26/AF26</f>
        <v>#DIV/0!</v>
      </c>
      <c r="AJ26" s="67" t="s">
        <v>31</v>
      </c>
      <c r="AK26" s="64" t="e">
        <f>IF(AE26&gt;1,"100%超え",IF(AH26&gt;1,"100%超え","OK"))</f>
        <v>#DIV/0!</v>
      </c>
      <c r="AL26" s="65" t="e">
        <f>IF(AE26=1,IF(AH26=1,"OK","100%NG"),IF(AH26=1,"100%NG","-"))</f>
        <v>#DIV/0!</v>
      </c>
      <c r="AM26" s="66"/>
    </row>
    <row r="29" spans="6:26" ht="12.75">
      <c r="F29" s="20"/>
      <c r="J29" s="20"/>
      <c r="N29" s="20"/>
      <c r="R29" s="20"/>
      <c r="V29" s="20"/>
      <c r="Z29" s="20"/>
    </row>
  </sheetData>
  <sheetProtection selectLockedCells="1"/>
  <mergeCells count="46">
    <mergeCell ref="U3:AB3"/>
    <mergeCell ref="U4:AB4"/>
    <mergeCell ref="Q3:T3"/>
    <mergeCell ref="Q4:T4"/>
    <mergeCell ref="AC4:AE4"/>
    <mergeCell ref="E4:H4"/>
    <mergeCell ref="M4:P4"/>
    <mergeCell ref="I4:L4"/>
    <mergeCell ref="E3:H3"/>
    <mergeCell ref="M3:P3"/>
    <mergeCell ref="I3:L3"/>
    <mergeCell ref="AJ6:AM6"/>
    <mergeCell ref="B20:D20"/>
    <mergeCell ref="W7:X7"/>
    <mergeCell ref="Y6:AB6"/>
    <mergeCell ref="AA7:AB7"/>
    <mergeCell ref="U6:X6"/>
    <mergeCell ref="Y7:Z7"/>
    <mergeCell ref="M6:P6"/>
    <mergeCell ref="S7:T7"/>
    <mergeCell ref="I7:J7"/>
    <mergeCell ref="B24:B25"/>
    <mergeCell ref="B11:D11"/>
    <mergeCell ref="B17:D17"/>
    <mergeCell ref="B18:B19"/>
    <mergeCell ref="B12:B16"/>
    <mergeCell ref="B23:D23"/>
    <mergeCell ref="B21:B22"/>
    <mergeCell ref="K7:L7"/>
    <mergeCell ref="O7:P7"/>
    <mergeCell ref="Q7:R7"/>
    <mergeCell ref="C10:D10"/>
    <mergeCell ref="B9:D9"/>
    <mergeCell ref="B6:D8"/>
    <mergeCell ref="E7:F7"/>
    <mergeCell ref="E6:H6"/>
    <mergeCell ref="G7:H7"/>
    <mergeCell ref="I6:L6"/>
    <mergeCell ref="M7:N7"/>
    <mergeCell ref="AF10:AH10"/>
    <mergeCell ref="Q6:T6"/>
    <mergeCell ref="AC10:AE10"/>
    <mergeCell ref="AC6:AH6"/>
    <mergeCell ref="AC7:AE7"/>
    <mergeCell ref="U7:V7"/>
    <mergeCell ref="AF7:AH7"/>
  </mergeCells>
  <dataValidations count="2">
    <dataValidation type="custom" allowBlank="1" showInputMessage="1" showErrorMessage="1" error="利用量はkg単位で、小数点以下は切り上げて入力してください。" sqref="E24:F26 AC24:AD26 AC21:AD22 Y24:Z26 U24:V26 AC12:AD16 AC18:AD19 Q24:R26 M24:N26 I24:J26 E12:F16 I12:J16 M12:N16 Q12:R16 U12:V16 Y12:Z16 E21:F22 I21:J22 M21:N22 Q21:R22 U21:V22 Y21:Z22 E18:F19 I18:J19 M18:N19 Q18:R19 U18:V19 Y18:Z19">
      <formula1>E24-ROUNDDOWN(E24,1)=0</formula1>
    </dataValidation>
    <dataValidation type="custom" allowBlank="1" showInputMessage="1" showErrorMessage="1" error="金額は千円単位で、小数点以下は切り上げて入力してください。" sqref="G24:H26 AF24:AG26 AF21:AG22 AA24:AB26 W24:X26 AF12:AG16 AF18:AG19 S24:T26 O24:P26 K24:L26 G12:H16 K12:L16 O12:P16 S12:T16 W12:X16 AA12:AB16 G21:H22 K21:L22 O21:P22 S21:T22 W21:X22 AA21:AB22 G18:H19 K18:L19 O18:P19 S18:T19 W18:X19 AA18:AB19">
      <formula1>G24-ROUNDDOWN(G24,1)=0</formula1>
    </dataValidation>
  </dataValidations>
  <printOptions horizontalCentered="1" verticalCentered="1"/>
  <pageMargins left="0.4724409448818898" right="0.1968503937007874" top="0.31496062992125984" bottom="0.2755905511811024" header="0.31496062992125984" footer="0.1968503937007874"/>
  <pageSetup horizontalDpi="600" verticalDpi="600" orientation="landscape" paperSize="9" scale="64" r:id="rId3"/>
  <rowBreaks count="1" manualBreakCount="1">
    <brk id="26" max="5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赤嶺　貴史</cp:lastModifiedBy>
  <cp:lastPrinted>2024-03-12T02:33:34Z</cp:lastPrinted>
  <dcterms:created xsi:type="dcterms:W3CDTF">2011-04-27T09:51:22Z</dcterms:created>
  <dcterms:modified xsi:type="dcterms:W3CDTF">2024-03-12T02:41:58Z</dcterms:modified>
  <cp:category/>
  <cp:version/>
  <cp:contentType/>
  <cp:contentStatus/>
</cp:coreProperties>
</file>