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a39e39f0c42e54d5/業務/w work/R6予算/経営分析/経営分析/提出用/"/>
    </mc:Choice>
  </mc:AlternateContent>
  <xr:revisionPtr revIDLastSave="6" documentId="11_9DA6C66BC8BE12504EB5FF519EBA76037DFF5028" xr6:coauthVersionLast="47" xr6:coauthVersionMax="47" xr10:uidLastSave="{0AD99147-7917-4B26-AE60-1BC77814FE91}"/>
  <workbookProtection workbookAlgorithmName="SHA-512" workbookHashValue="Va7ms3mSrS3wuDK1Xf/PnE/l43JsCeOO1Y2yVDrvwhTF3YpyuopbPQ7Uf3gZ0lVGbVD3p9Z4SjQOiRcHdOWKcw==" workbookSaltValue="m6XBSbk7Jmp1XLL5gaDYYQ==" workbookSpinCount="100000" lockStructure="1"/>
  <bookViews>
    <workbookView xWindow="-120" yWindow="-120" windowWidth="20730" windowHeight="110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<sst xmlns="http://schemas.openxmlformats.org/spreadsheetml/2006/main" count="275" uniqueCount="117">
  <si>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</si>
  <si>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</si>
  <si>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</si>
  <si>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</si>
  <si>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</si>
  <si>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</si>
  <si>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</si>
  <si>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</si>
  <si>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</si>
  <si>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</si>
  <si>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</si>
  <si>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</si>
  <si>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</si>
  <si>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</si>
  <si>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</si>
  <si>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</si>
  <si>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</si>
  <si>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</si>
  <si>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</si>
  <si>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</si>
  <si>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</si>
  <si>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</si>
  <si>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</si>
  <si>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</si>
  <si>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</si>
  <si>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</si>
  <si>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</si>
  <si>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</si>
  <si>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</si>
  <si>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</si>
  <si>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</si>
  <si>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</si>
  <si>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</si>
  <si>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</si>
  <si>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</si>
  <si>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</si>
  <si>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</si>
  <si>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</si>
  <si>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</si>
  <si>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</si>
  <si>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</si>
  <si>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</si>
  <si>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</si>
  <si>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</si>
  <si>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</si>
  <si>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</si>
  <si>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</si>
  <si>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</si>
  <si>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</si>
  <si>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</si>
  <si>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</si>
  <si>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</si>
  <si>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</si>
  <si>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</si>
  <si>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</si>
  <si>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</si>
  <si>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</si>
  <si>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</si>
  <si>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</si>
  <si>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</si>
  <si>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</si>
  <si>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</si>
  <si>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</si>
  <si>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</si>
  <si>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</si>
  <si>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</si>
  <si>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</si>
  <si>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</si>
  <si>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</si>
  <si>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</si>
  <si>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</si>
  <si>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</si>
  <si>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</si>
  <si>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</si>
  <si>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</si>
  <si>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</si>
  <si>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</si>
  <si>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</si>
  <si>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</si>
  <si>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</si>
  <si>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</si>
  <si>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</si>
  <si>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</si>
  <si>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</si>
  <si>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</si>
  <si>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</si>
  <si>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</si>
  <si>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</si>
  <si>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</si>
  <si>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</si>
  <si>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</si>
  <si>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</si>
  <si>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</si>
  <si>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</si>
  <si>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</si>
  <si>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</si>
  <si>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</si>
  <si>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</si>
  <si>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</si>
  <si>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</si>
  <si>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</si>
  <si>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</si>
  <si>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</si>
  <si>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</si>
  <si>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</si>
  <si>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</si>
  <si>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</si>
  <si>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</si>
  <si>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</si>
  <si>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</si>
  <si>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</si>
  <si>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</si>
  <si>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</si>
  <si>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</si>
  <si>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値は100％を超えているが平均値未満となっている。費用の削減を図りつつ、水洗化率の向上及び使用料金の見直しを行い、収益の増加に取り組む。
②累積欠損金比率
　欠損金は処分せず、繰越欠損金として処理している。
③流動比率
　平均値は上回っているものの、指標は200％以上が理想であるため、支払能力を高めるため、費用削減等に取り組む必要がある。　　　　　　　　　　　　　　　　　　　　　　　　　　　　　　　　　　　　　　　　　　　　　　　　　　　④企業債残高対事業規模比率
　下水道未普及解消に向けて面整備に取り組んでいる途上にあり、公債費負担は高額となっている。　　　　　　　　　　　　　　　　　　　　　　　　　　　⑤経費回収率
　令和３年度に料金改定等により、前年と比較し上昇しているが、以前平均値を大きく下回っている。引き続き水洗化率の向上及び使用料金の見直しの検討を行う。　　　　　　　　　　　　　　　　　　　　　　　　　　　　　　　　　　　　　　　　　　　　　　　　　　　　　　　　　　　　　　⑥汚水処理原価
　平均値を下回り適正と考える。　　　　　　　　　　　　　　　　　　　　　　　　　　　　　　　　　　　　⑦施設利用率
　平均値と概ね同じ値となっている。前年度に対し下落している要因は天候の影響によるものが大きい。また、面整備の拡大に併せて、施設増設の検討を行っていく。　　　　　　　　　　　　　　　　　　　　　　　　　　　　　　　　　　　　　　　　　　　　　⑧水洗化率
　面整備を進めている途上から、平均値を下回っている。普及促進活動を強化し水洗化率向上に取り組む。</t>
    <rPh sb="16" eb="17">
      <t>コ</t>
    </rPh>
    <rPh sb="22" eb="24">
      <t>ヘイキン</t>
    </rPh>
    <rPh sb="24" eb="25">
      <t>チ</t>
    </rPh>
    <rPh sb="25" eb="27">
      <t>ミマン</t>
    </rPh>
    <rPh sb="334" eb="335">
      <t>ナド</t>
    </rPh>
    <rPh sb="339" eb="341">
      <t>ゼンネン</t>
    </rPh>
    <rPh sb="342" eb="344">
      <t>ヒカク</t>
    </rPh>
    <rPh sb="345" eb="347">
      <t>ジョウショウ</t>
    </rPh>
    <rPh sb="369" eb="370">
      <t>ヒ</t>
    </rPh>
    <rPh sb="371" eb="372">
      <t>ツヅ</t>
    </rPh>
    <rPh sb="530" eb="531">
      <t>オオム</t>
    </rPh>
    <rPh sb="532" eb="533">
      <t>オナ</t>
    </rPh>
    <rPh sb="534" eb="535">
      <t>アタイ</t>
    </rPh>
    <rPh sb="542" eb="545">
      <t>ゼンネンド</t>
    </rPh>
    <rPh sb="546" eb="547">
      <t>タイ</t>
    </rPh>
    <rPh sb="548" eb="550">
      <t>ゲラク</t>
    </rPh>
    <rPh sb="554" eb="556">
      <t>ヨウイン</t>
    </rPh>
    <rPh sb="557" eb="559">
      <t>テンコウ</t>
    </rPh>
    <rPh sb="560" eb="562">
      <t>エイキョウ</t>
    </rPh>
    <rPh sb="568" eb="569">
      <t>オオ</t>
    </rPh>
    <phoneticPr fontId="4"/>
  </si>
  <si>
    <t>　読谷村公共下水道事業については、平成８年度に供用開始しており、老朽化に該当する管渠はない。今後は、マンホールポンプの老朽化に伴う更新や鉄蓋の取り替えを計画的に進めていく必要があり、ストックマネジメント計画策定に取り組んでいる。</t>
    <phoneticPr fontId="4"/>
  </si>
  <si>
    <t>　引続き普及促進活動を強化し水洗化率の向上による使用料収入の増加を図る。
　また、今後も継続して面整備を進めるとともに、経営戦略に基づき経営基盤の強化を図り、計画的かつ効率的な事業運営に取り組む必要がある。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</si>
</sst>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61-4044-9704-905BD1735C5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2561-4044-9704-905BD1735C5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56.53</c:v>
                </c:pt>
                <c:pt idx="3">
                  <c:v>56.53</c:v>
                </c:pt>
                <c:pt idx="4">
                  <c:v>48.94</c:v>
                </c:pt>
              </c:numCache>
            </c:numRef>
          </c:val>
          <c:extLst>
            <c:ext xmlns:c16="http://schemas.microsoft.com/office/drawing/2014/chart" uri="{C3380CC4-5D6E-409C-BE32-E72D297353CC}">
              <c16:uniqueId val="{00000000-ECA5-4CD4-8973-A0787DD0AC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ECA5-4CD4-8973-A0787DD0AC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65.650000000000006</c:v>
                </c:pt>
                <c:pt idx="3">
                  <c:v>66.81</c:v>
                </c:pt>
                <c:pt idx="4">
                  <c:v>67.69</c:v>
                </c:pt>
              </c:numCache>
            </c:numRef>
          </c:val>
          <c:extLst>
            <c:ext xmlns:c16="http://schemas.microsoft.com/office/drawing/2014/chart" uri="{C3380CC4-5D6E-409C-BE32-E72D297353CC}">
              <c16:uniqueId val="{00000000-B2A1-4B1C-AC26-9E38192F0B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B2A1-4B1C-AC26-9E38192F0B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87.25</c:v>
                </c:pt>
                <c:pt idx="3">
                  <c:v>88.69</c:v>
                </c:pt>
                <c:pt idx="4">
                  <c:v>103.64</c:v>
                </c:pt>
              </c:numCache>
            </c:numRef>
          </c:val>
          <c:extLst>
            <c:ext xmlns:c16="http://schemas.microsoft.com/office/drawing/2014/chart" uri="{C3380CC4-5D6E-409C-BE32-E72D297353CC}">
              <c16:uniqueId val="{00000000-5E7C-4D7C-BFCA-640EE235B1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5E7C-4D7C-BFCA-640EE235B1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2.87</c:v>
                </c:pt>
                <c:pt idx="3">
                  <c:v>5.44</c:v>
                </c:pt>
                <c:pt idx="4">
                  <c:v>7.57</c:v>
                </c:pt>
              </c:numCache>
            </c:numRef>
          </c:val>
          <c:extLst>
            <c:ext xmlns:c16="http://schemas.microsoft.com/office/drawing/2014/chart" uri="{C3380CC4-5D6E-409C-BE32-E72D297353CC}">
              <c16:uniqueId val="{00000000-FA16-42C0-8AA9-15DCF857FB7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FA16-42C0-8AA9-15DCF857FB7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C4-4DB8-AA75-7928FB75D2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0DC4-4DB8-AA75-7928FB75D2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43.53</c:v>
                </c:pt>
                <c:pt idx="3">
                  <c:v>89.9</c:v>
                </c:pt>
                <c:pt idx="4">
                  <c:v>68.86</c:v>
                </c:pt>
              </c:numCache>
            </c:numRef>
          </c:val>
          <c:extLst>
            <c:ext xmlns:c16="http://schemas.microsoft.com/office/drawing/2014/chart" uri="{C3380CC4-5D6E-409C-BE32-E72D297353CC}">
              <c16:uniqueId val="{00000000-F7E6-4C8B-9B55-DF54648F86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F7E6-4C8B-9B55-DF54648F86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77.819999999999993</c:v>
                </c:pt>
                <c:pt idx="3">
                  <c:v>92.46</c:v>
                </c:pt>
                <c:pt idx="4">
                  <c:v>91.88</c:v>
                </c:pt>
              </c:numCache>
            </c:numRef>
          </c:val>
          <c:extLst>
            <c:ext xmlns:c16="http://schemas.microsoft.com/office/drawing/2014/chart" uri="{C3380CC4-5D6E-409C-BE32-E72D297353CC}">
              <c16:uniqueId val="{00000000-E38A-4B87-B775-7FD33D067C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E38A-4B87-B775-7FD33D067C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2589.04</c:v>
                </c:pt>
                <c:pt idx="3">
                  <c:v>2611.17</c:v>
                </c:pt>
                <c:pt idx="4">
                  <c:v>2455.5100000000002</c:v>
                </c:pt>
              </c:numCache>
            </c:numRef>
          </c:val>
          <c:extLst>
            <c:ext xmlns:c16="http://schemas.microsoft.com/office/drawing/2014/chart" uri="{C3380CC4-5D6E-409C-BE32-E72D297353CC}">
              <c16:uniqueId val="{00000000-2A7B-46BC-9F80-9ED4AB17E8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2A7B-46BC-9F80-9ED4AB17E8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45.82</c:v>
                </c:pt>
                <c:pt idx="3">
                  <c:v>46.11</c:v>
                </c:pt>
                <c:pt idx="4">
                  <c:v>47.92</c:v>
                </c:pt>
              </c:numCache>
            </c:numRef>
          </c:val>
          <c:extLst>
            <c:ext xmlns:c16="http://schemas.microsoft.com/office/drawing/2014/chart" uri="{C3380CC4-5D6E-409C-BE32-E72D297353CC}">
              <c16:uniqueId val="{00000000-B895-45EF-A2E2-28B82E80DB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B895-45EF-A2E2-28B82E80DB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158.57</c:v>
                </c:pt>
                <c:pt idx="3">
                  <c:v>158.44999999999999</c:v>
                </c:pt>
                <c:pt idx="4">
                  <c:v>166.92</c:v>
                </c:pt>
              </c:numCache>
            </c:numRef>
          </c:val>
          <c:extLst>
            <c:ext xmlns:c16="http://schemas.microsoft.com/office/drawing/2014/chart" uri="{C3380CC4-5D6E-409C-BE32-E72D297353CC}">
              <c16:uniqueId val="{00000000-215A-479A-B3DB-86DEAB46E9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215A-479A-B3DB-86DEAB46E9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2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読谷村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42041</v>
      </c>
      <c r="AM8" s="37"/>
      <c r="AN8" s="37"/>
      <c r="AO8" s="37"/>
      <c r="AP8" s="37"/>
      <c r="AQ8" s="37"/>
      <c r="AR8" s="37"/>
      <c r="AS8" s="37"/>
      <c r="AT8" s="38">
        <f>データ!T6</f>
        <v>35.28</v>
      </c>
      <c r="AU8" s="38"/>
      <c r="AV8" s="38"/>
      <c r="AW8" s="38"/>
      <c r="AX8" s="38"/>
      <c r="AY8" s="38"/>
      <c r="AZ8" s="38"/>
      <c r="BA8" s="38"/>
      <c r="BB8" s="38">
        <f>データ!U6</f>
        <v>1191.6400000000001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66.150000000000006</v>
      </c>
      <c r="J10" s="38"/>
      <c r="K10" s="38"/>
      <c r="L10" s="38"/>
      <c r="M10" s="38"/>
      <c r="N10" s="38"/>
      <c r="O10" s="38"/>
      <c r="P10" s="38">
        <f>データ!P6</f>
        <v>24.87</v>
      </c>
      <c r="Q10" s="38"/>
      <c r="R10" s="38"/>
      <c r="S10" s="38"/>
      <c r="T10" s="38"/>
      <c r="U10" s="38"/>
      <c r="V10" s="38"/>
      <c r="W10" s="38">
        <f>データ!Q6</f>
        <v>99.97</v>
      </c>
      <c r="X10" s="38"/>
      <c r="Y10" s="38"/>
      <c r="Z10" s="38"/>
      <c r="AA10" s="38"/>
      <c r="AB10" s="38"/>
      <c r="AC10" s="38"/>
      <c r="AD10" s="37">
        <f>データ!R6</f>
        <v>1463</v>
      </c>
      <c r="AE10" s="37"/>
      <c r="AF10" s="37"/>
      <c r="AG10" s="37"/>
      <c r="AH10" s="37"/>
      <c r="AI10" s="37"/>
      <c r="AJ10" s="37"/>
      <c r="AK10" s="2"/>
      <c r="AL10" s="37">
        <f>データ!V6</f>
        <v>10450</v>
      </c>
      <c r="AM10" s="37"/>
      <c r="AN10" s="37"/>
      <c r="AO10" s="37"/>
      <c r="AP10" s="37"/>
      <c r="AQ10" s="37"/>
      <c r="AR10" s="37"/>
      <c r="AS10" s="37"/>
      <c r="AT10" s="38">
        <f>データ!W6</f>
        <v>4.12</v>
      </c>
      <c r="AU10" s="38"/>
      <c r="AV10" s="38"/>
      <c r="AW10" s="38"/>
      <c r="AX10" s="38"/>
      <c r="AY10" s="38"/>
      <c r="AZ10" s="38"/>
      <c r="BA10" s="38"/>
      <c r="BB10" s="38">
        <f>データ!X6</f>
        <v>2536.41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ooSP2NYsfb4ma3/hxnQC4DYVgWqXeGJtU41f7Ahu+Lzxy1bJmstENursiLO4K5qZXn1n5b/Dm1ci67Fn4cRLw==" saltValue="nVFrMyLpfmSuyAFsHmfiY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473243</v>
      </c>
      <c r="D6" s="19">
        <f t="shared" si="3"/>
        <v>46</v>
      </c>
      <c r="E6" s="19">
        <f t="shared" si="3"/>
        <v>17</v>
      </c>
      <c r="F6" s="19">
        <f t="shared" si="3"/>
        <v>1</v>
      </c>
      <c r="G6" s="19">
        <f t="shared" si="3"/>
        <v>0</v>
      </c>
      <c r="H6" s="19" t="str">
        <f t="shared" si="3"/>
        <v>沖縄県　読谷村</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66.150000000000006</v>
      </c>
      <c r="P6" s="20">
        <f t="shared" si="3"/>
        <v>24.87</v>
      </c>
      <c r="Q6" s="20">
        <f t="shared" si="3"/>
        <v>99.97</v>
      </c>
      <c r="R6" s="20">
        <f t="shared" si="3"/>
        <v>1463</v>
      </c>
      <c r="S6" s="20">
        <f t="shared" si="3"/>
        <v>42041</v>
      </c>
      <c r="T6" s="20">
        <f t="shared" si="3"/>
        <v>35.28</v>
      </c>
      <c r="U6" s="20">
        <f t="shared" si="3"/>
        <v>1191.6400000000001</v>
      </c>
      <c r="V6" s="20">
        <f t="shared" si="3"/>
        <v>10450</v>
      </c>
      <c r="W6" s="20">
        <f t="shared" si="3"/>
        <v>4.12</v>
      </c>
      <c r="X6" s="20">
        <f t="shared" si="3"/>
        <v>2536.41</v>
      </c>
      <c r="Y6" s="21" t="str">
        <f>IF(Y7="",NA(),Y7)</f>
        <v>-</v>
      </c>
      <c r="Z6" s="21" t="str">
        <f t="shared" ref="Z6:AH6" si="4">IF(Z7="",NA(),Z7)</f>
        <v>-</v>
      </c>
      <c r="AA6" s="21">
        <f t="shared" si="4"/>
        <v>87.25</v>
      </c>
      <c r="AB6" s="21">
        <f t="shared" si="4"/>
        <v>88.69</v>
      </c>
      <c r="AC6" s="21">
        <f t="shared" si="4"/>
        <v>103.64</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1">
        <f t="shared" si="5"/>
        <v>43.53</v>
      </c>
      <c r="AM6" s="21">
        <f t="shared" si="5"/>
        <v>89.9</v>
      </c>
      <c r="AN6" s="21">
        <f t="shared" si="5"/>
        <v>68.86</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77.819999999999993</v>
      </c>
      <c r="AX6" s="21">
        <f t="shared" si="6"/>
        <v>92.46</v>
      </c>
      <c r="AY6" s="21">
        <f t="shared" si="6"/>
        <v>91.88</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2589.04</v>
      </c>
      <c r="BI6" s="21">
        <f t="shared" si="7"/>
        <v>2611.17</v>
      </c>
      <c r="BJ6" s="21">
        <f t="shared" si="7"/>
        <v>2455.5100000000002</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45.82</v>
      </c>
      <c r="BT6" s="21">
        <f t="shared" si="8"/>
        <v>46.11</v>
      </c>
      <c r="BU6" s="21">
        <f t="shared" si="8"/>
        <v>47.92</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158.57</v>
      </c>
      <c r="CE6" s="21">
        <f t="shared" si="9"/>
        <v>158.44999999999999</v>
      </c>
      <c r="CF6" s="21">
        <f t="shared" si="9"/>
        <v>166.92</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56.53</v>
      </c>
      <c r="CP6" s="21">
        <f t="shared" si="10"/>
        <v>56.53</v>
      </c>
      <c r="CQ6" s="21">
        <f t="shared" si="10"/>
        <v>48.94</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65.650000000000006</v>
      </c>
      <c r="DA6" s="21">
        <f t="shared" si="11"/>
        <v>66.81</v>
      </c>
      <c r="DB6" s="21">
        <f t="shared" si="11"/>
        <v>67.69</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2.87</v>
      </c>
      <c r="DL6" s="21">
        <f t="shared" si="12"/>
        <v>5.44</v>
      </c>
      <c r="DM6" s="21">
        <f t="shared" si="12"/>
        <v>7.57</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473243</v>
      </c>
      <c r="D7" s="23">
        <v>46</v>
      </c>
      <c r="E7" s="23">
        <v>17</v>
      </c>
      <c r="F7" s="23">
        <v>1</v>
      </c>
      <c r="G7" s="23">
        <v>0</v>
      </c>
      <c r="H7" s="23" t="s">
        <v>96</v>
      </c>
      <c r="I7" s="23" t="s">
        <v>97</v>
      </c>
      <c r="J7" s="23" t="s">
        <v>98</v>
      </c>
      <c r="K7" s="23" t="s">
        <v>99</v>
      </c>
      <c r="L7" s="23" t="s">
        <v>100</v>
      </c>
      <c r="M7" s="23" t="s">
        <v>101</v>
      </c>
      <c r="N7" s="24" t="s">
        <v>102</v>
      </c>
      <c r="O7" s="24">
        <v>66.150000000000006</v>
      </c>
      <c r="P7" s="24">
        <v>24.87</v>
      </c>
      <c r="Q7" s="24">
        <v>99.97</v>
      </c>
      <c r="R7" s="24">
        <v>1463</v>
      </c>
      <c r="S7" s="24">
        <v>42041</v>
      </c>
      <c r="T7" s="24">
        <v>35.28</v>
      </c>
      <c r="U7" s="24">
        <v>1191.6400000000001</v>
      </c>
      <c r="V7" s="24">
        <v>10450</v>
      </c>
      <c r="W7" s="24">
        <v>4.12</v>
      </c>
      <c r="X7" s="24">
        <v>2536.41</v>
      </c>
      <c r="Y7" s="24" t="s">
        <v>102</v>
      </c>
      <c r="Z7" s="24" t="s">
        <v>102</v>
      </c>
      <c r="AA7" s="24">
        <v>87.25</v>
      </c>
      <c r="AB7" s="24">
        <v>88.69</v>
      </c>
      <c r="AC7" s="24">
        <v>103.64</v>
      </c>
      <c r="AD7" s="24" t="s">
        <v>102</v>
      </c>
      <c r="AE7" s="24" t="s">
        <v>102</v>
      </c>
      <c r="AF7" s="24">
        <v>107.21</v>
      </c>
      <c r="AG7" s="24">
        <v>107.08</v>
      </c>
      <c r="AH7" s="24">
        <v>106.08</v>
      </c>
      <c r="AI7" s="24">
        <v>106.11</v>
      </c>
      <c r="AJ7" s="24" t="s">
        <v>102</v>
      </c>
      <c r="AK7" s="24" t="s">
        <v>102</v>
      </c>
      <c r="AL7" s="24">
        <v>43.53</v>
      </c>
      <c r="AM7" s="24">
        <v>89.9</v>
      </c>
      <c r="AN7" s="24">
        <v>68.86</v>
      </c>
      <c r="AO7" s="24" t="s">
        <v>102</v>
      </c>
      <c r="AP7" s="24" t="s">
        <v>102</v>
      </c>
      <c r="AQ7" s="24">
        <v>43.71</v>
      </c>
      <c r="AR7" s="24">
        <v>45.94</v>
      </c>
      <c r="AS7" s="24">
        <v>29.34</v>
      </c>
      <c r="AT7" s="24">
        <v>3.15</v>
      </c>
      <c r="AU7" s="24" t="s">
        <v>102</v>
      </c>
      <c r="AV7" s="24" t="s">
        <v>102</v>
      </c>
      <c r="AW7" s="24">
        <v>77.819999999999993</v>
      </c>
      <c r="AX7" s="24">
        <v>92.46</v>
      </c>
      <c r="AY7" s="24">
        <v>91.88</v>
      </c>
      <c r="AZ7" s="24" t="s">
        <v>102</v>
      </c>
      <c r="BA7" s="24" t="s">
        <v>102</v>
      </c>
      <c r="BB7" s="24">
        <v>40.67</v>
      </c>
      <c r="BC7" s="24">
        <v>47.7</v>
      </c>
      <c r="BD7" s="24">
        <v>50.59</v>
      </c>
      <c r="BE7" s="24">
        <v>73.44</v>
      </c>
      <c r="BF7" s="24" t="s">
        <v>102</v>
      </c>
      <c r="BG7" s="24" t="s">
        <v>102</v>
      </c>
      <c r="BH7" s="24">
        <v>2589.04</v>
      </c>
      <c r="BI7" s="24">
        <v>2611.17</v>
      </c>
      <c r="BJ7" s="24">
        <v>2455.5100000000002</v>
      </c>
      <c r="BK7" s="24" t="s">
        <v>102</v>
      </c>
      <c r="BL7" s="24" t="s">
        <v>102</v>
      </c>
      <c r="BM7" s="24">
        <v>1050.51</v>
      </c>
      <c r="BN7" s="24">
        <v>1102.01</v>
      </c>
      <c r="BO7" s="24">
        <v>987.36</v>
      </c>
      <c r="BP7" s="24">
        <v>652.82000000000005</v>
      </c>
      <c r="BQ7" s="24" t="s">
        <v>102</v>
      </c>
      <c r="BR7" s="24" t="s">
        <v>102</v>
      </c>
      <c r="BS7" s="24">
        <v>45.82</v>
      </c>
      <c r="BT7" s="24">
        <v>46.11</v>
      </c>
      <c r="BU7" s="24">
        <v>47.92</v>
      </c>
      <c r="BV7" s="24" t="s">
        <v>102</v>
      </c>
      <c r="BW7" s="24" t="s">
        <v>102</v>
      </c>
      <c r="BX7" s="24">
        <v>82.65</v>
      </c>
      <c r="BY7" s="24">
        <v>82.55</v>
      </c>
      <c r="BZ7" s="24">
        <v>83.55</v>
      </c>
      <c r="CA7" s="24">
        <v>97.61</v>
      </c>
      <c r="CB7" s="24" t="s">
        <v>102</v>
      </c>
      <c r="CC7" s="24" t="s">
        <v>102</v>
      </c>
      <c r="CD7" s="24">
        <v>158.57</v>
      </c>
      <c r="CE7" s="24">
        <v>158.44999999999999</v>
      </c>
      <c r="CF7" s="24">
        <v>166.92</v>
      </c>
      <c r="CG7" s="24" t="s">
        <v>102</v>
      </c>
      <c r="CH7" s="24" t="s">
        <v>102</v>
      </c>
      <c r="CI7" s="24">
        <v>186.3</v>
      </c>
      <c r="CJ7" s="24">
        <v>188.38</v>
      </c>
      <c r="CK7" s="24">
        <v>185.98</v>
      </c>
      <c r="CL7" s="24">
        <v>138.29</v>
      </c>
      <c r="CM7" s="24" t="s">
        <v>102</v>
      </c>
      <c r="CN7" s="24" t="s">
        <v>102</v>
      </c>
      <c r="CO7" s="24">
        <v>56.53</v>
      </c>
      <c r="CP7" s="24">
        <v>56.53</v>
      </c>
      <c r="CQ7" s="24">
        <v>48.94</v>
      </c>
      <c r="CR7" s="24" t="s">
        <v>102</v>
      </c>
      <c r="CS7" s="24" t="s">
        <v>102</v>
      </c>
      <c r="CT7" s="24">
        <v>50.53</v>
      </c>
      <c r="CU7" s="24">
        <v>51.42</v>
      </c>
      <c r="CV7" s="24">
        <v>48.95</v>
      </c>
      <c r="CW7" s="24">
        <v>59.1</v>
      </c>
      <c r="CX7" s="24" t="s">
        <v>102</v>
      </c>
      <c r="CY7" s="24" t="s">
        <v>102</v>
      </c>
      <c r="CZ7" s="24">
        <v>65.650000000000006</v>
      </c>
      <c r="DA7" s="24">
        <v>66.81</v>
      </c>
      <c r="DB7" s="24">
        <v>67.69</v>
      </c>
      <c r="DC7" s="24" t="s">
        <v>102</v>
      </c>
      <c r="DD7" s="24" t="s">
        <v>102</v>
      </c>
      <c r="DE7" s="24">
        <v>82.08</v>
      </c>
      <c r="DF7" s="24">
        <v>81.34</v>
      </c>
      <c r="DG7" s="24">
        <v>81.14</v>
      </c>
      <c r="DH7" s="24">
        <v>95.82</v>
      </c>
      <c r="DI7" s="24" t="s">
        <v>102</v>
      </c>
      <c r="DJ7" s="24" t="s">
        <v>102</v>
      </c>
      <c r="DK7" s="24">
        <v>2.87</v>
      </c>
      <c r="DL7" s="24">
        <v>5.44</v>
      </c>
      <c r="DM7" s="24">
        <v>7.57</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正樹 松田</cp:lastModifiedBy>
  <dcterms:created xsi:type="dcterms:W3CDTF">2023-12-12T00:52:37Z</dcterms:created>
  <dcterms:modified xsi:type="dcterms:W3CDTF">2024-01-27T07:50:50Z</dcterms:modified>
  <cp:category/>
</cp:coreProperties>
</file>