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iyakoj.local\public\01.共有（情報）\01.宮古島市役所\13.環境衛生局\06.下水道課\01201上地\下水道課（R4.4.1から）\09決算関係\06経営比較分析表\R5\実際回答\"/>
    </mc:Choice>
  </mc:AlternateContent>
  <xr:revisionPtr revIDLastSave="0" documentId="13_ncr:1_{4C4F2349-2CD8-4723-89D0-ED966E2EFD4B}" xr6:coauthVersionLast="36" xr6:coauthVersionMax="36" xr10:uidLastSave="{00000000-0000-0000-0000-000000000000}"/>
  <workbookProtection workbookAlgorithmName="SHA-512" workbookHashValue="9dHjrpJkP1Lx3paqPj98JwPDjPohEbqwXKMevPtpYEEHvPUERjY224r6vHKHoNxbBNVUPvrE6u3CrK449fD5Aw==" workbookSaltValue="CirYD5MPUdhrrdKqh135X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AD10" i="4"/>
  <c r="W10" i="4"/>
  <c r="I10" i="4"/>
  <c r="BB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<sst xmlns="http://schemas.openxmlformats.org/spreadsheetml/2006/main" count="275" uniqueCount="117">
  <si>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</si>
  <si>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</si>
  <si>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</si>
  <si>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</si>
  <si>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</si>
  <si>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</si>
  <si>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</si>
  <si>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</si>
  <si>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</si>
  <si>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</si>
  <si>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</si>
  <si>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</si>
  <si>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</si>
  <si>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</si>
  <si>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</si>
  <si>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</si>
  <si>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</si>
  <si>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</si>
  <si>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</si>
  <si>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</si>
  <si>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</si>
  <si>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</si>
  <si>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</si>
  <si>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</si>
  <si>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</si>
  <si>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</si>
  <si>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</si>
  <si>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</si>
  <si>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</si>
  <si>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</si>
  <si>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</si>
  <si>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</si>
  <si>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</si>
  <si>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</si>
  <si>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</si>
  <si>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</si>
  <si>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</si>
  <si>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</si>
  <si>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</si>
  <si>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</si>
  <si>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</si>
  <si>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</si>
  <si>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</si>
  <si>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</si>
  <si>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</si>
  <si>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</si>
  <si>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</si>
  <si>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</si>
  <si>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</si>
  <si>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</si>
  <si>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</si>
  <si>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</si>
  <si>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</si>
  <si>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</si>
  <si>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</si>
  <si>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</si>
  <si>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</si>
  <si>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</si>
  <si>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</si>
  <si>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</si>
  <si>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</si>
  <si>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</si>
  <si>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</si>
  <si>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</si>
  <si>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</si>
  <si>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</si>
  <si>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</si>
  <si>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</si>
  <si>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</si>
  <si>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</si>
  <si>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</si>
  <si>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</si>
  <si>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</si>
  <si>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</si>
  <si>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</si>
  <si>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</si>
  <si>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</si>
  <si>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</si>
  <si>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</si>
  <si>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</si>
  <si>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</si>
  <si>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</si>
  <si>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</si>
  <si>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</si>
  <si>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</si>
  <si>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</si>
  <si>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</si>
  <si>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</si>
  <si>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</si>
  <si>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</si>
  <si>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</si>
  <si>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</si>
  <si>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</si>
  <si>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</si>
  <si>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</si>
  <si>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</si>
  <si>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</si>
  <si>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</si>
  <si>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</si>
  <si>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</si>
  <si>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</si>
  <si>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</si>
  <si>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</si>
  <si>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</si>
  <si>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</si>
  <si>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</si>
  <si>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</si>
  <si>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</si>
  <si>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</si>
  <si>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</si>
  <si>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</si>
  <si>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</si>
  <si>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</si>
  <si>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</si>
  <si>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関する指標について、経常収支比率や流動比率、汚水処理原価など、昨年度と比べて好転しているように見える指標がありますが、経費回収率の低さと汚水処理原価の大幅な上昇から、「これらの数値の上昇は収益的支出の予算未執行と、対する他会計繰入金の確実な執行による現金の増に起因している」と捉えることができます。今後は、
Ⅰ.審議会等により下水道料金の適正化について検討し、経費回収率を改善する
Ⅱ.予算の確実な執行により汚水処理原価を年度で過度な推移をすることがないように平準化しつつ、効率化も図る
このⅠ、Ⅱ2つの点を注意・遂行しながら経常収支比率や流動比率、汚水処理原価指標の改善を図っていく必要があると考えています。</t>
    <rPh sb="1" eb="3">
      <t>ケイエイ</t>
    </rPh>
    <rPh sb="4" eb="7">
      <t>ケンゼンセイ</t>
    </rPh>
    <rPh sb="8" eb="11">
      <t>コウリツセイ</t>
    </rPh>
    <rPh sb="12" eb="13">
      <t>カン</t>
    </rPh>
    <rPh sb="15" eb="17">
      <t>シヒョウ</t>
    </rPh>
    <rPh sb="22" eb="24">
      <t>ケイジョウ</t>
    </rPh>
    <rPh sb="24" eb="26">
      <t>シュウシ</t>
    </rPh>
    <rPh sb="26" eb="28">
      <t>ヒリツ</t>
    </rPh>
    <rPh sb="29" eb="31">
      <t>リュウドウ</t>
    </rPh>
    <rPh sb="31" eb="33">
      <t>ヒリツ</t>
    </rPh>
    <rPh sb="34" eb="36">
      <t>オスイ</t>
    </rPh>
    <rPh sb="36" eb="38">
      <t>ショリ</t>
    </rPh>
    <rPh sb="38" eb="40">
      <t>ゲンカ</t>
    </rPh>
    <rPh sb="43" eb="46">
      <t>サクネンド</t>
    </rPh>
    <rPh sb="47" eb="48">
      <t>クラ</t>
    </rPh>
    <rPh sb="50" eb="52">
      <t>コウテン</t>
    </rPh>
    <rPh sb="59" eb="60">
      <t>ミ</t>
    </rPh>
    <rPh sb="62" eb="64">
      <t>シヒョウ</t>
    </rPh>
    <rPh sb="71" eb="73">
      <t>ケイヒ</t>
    </rPh>
    <rPh sb="73" eb="76">
      <t>カイシュウリツ</t>
    </rPh>
    <rPh sb="77" eb="78">
      <t>ヒク</t>
    </rPh>
    <rPh sb="80" eb="82">
      <t>オスイ</t>
    </rPh>
    <rPh sb="82" eb="84">
      <t>ショリ</t>
    </rPh>
    <rPh sb="84" eb="86">
      <t>ゲンカ</t>
    </rPh>
    <rPh sb="87" eb="89">
      <t>オオハバ</t>
    </rPh>
    <rPh sb="90" eb="92">
      <t>ジョウショウ</t>
    </rPh>
    <rPh sb="100" eb="102">
      <t>スウチ</t>
    </rPh>
    <rPh sb="103" eb="105">
      <t>ジョウショウ</t>
    </rPh>
    <rPh sb="106" eb="109">
      <t>シュウエキテキ</t>
    </rPh>
    <rPh sb="109" eb="111">
      <t>シシュツ</t>
    </rPh>
    <rPh sb="112" eb="114">
      <t>ヨサン</t>
    </rPh>
    <rPh sb="114" eb="117">
      <t>ミシッコウ</t>
    </rPh>
    <rPh sb="119" eb="120">
      <t>タイ</t>
    </rPh>
    <rPh sb="122" eb="125">
      <t>タカイケイ</t>
    </rPh>
    <rPh sb="125" eb="128">
      <t>クリイレキン</t>
    </rPh>
    <rPh sb="129" eb="131">
      <t>カクジツ</t>
    </rPh>
    <rPh sb="132" eb="134">
      <t>シッコウ</t>
    </rPh>
    <rPh sb="137" eb="139">
      <t>ゲンキン</t>
    </rPh>
    <rPh sb="140" eb="141">
      <t>ゾウ</t>
    </rPh>
    <rPh sb="142" eb="144">
      <t>キイン</t>
    </rPh>
    <rPh sb="150" eb="151">
      <t>トラ</t>
    </rPh>
    <rPh sb="161" eb="163">
      <t>コンゴ</t>
    </rPh>
    <rPh sb="192" eb="194">
      <t>ケイヒ</t>
    </rPh>
    <rPh sb="194" eb="197">
      <t>カイシュウリツ</t>
    </rPh>
    <rPh sb="198" eb="200">
      <t>カイゼン</t>
    </rPh>
    <rPh sb="205" eb="207">
      <t>ヨサン</t>
    </rPh>
    <rPh sb="208" eb="210">
      <t>カクジツ</t>
    </rPh>
    <rPh sb="211" eb="213">
      <t>シッコウ</t>
    </rPh>
    <rPh sb="216" eb="218">
      <t>オスイ</t>
    </rPh>
    <rPh sb="218" eb="220">
      <t>ショリ</t>
    </rPh>
    <rPh sb="220" eb="222">
      <t>ゲンカ</t>
    </rPh>
    <rPh sb="223" eb="225">
      <t>ネンド</t>
    </rPh>
    <rPh sb="226" eb="228">
      <t>カド</t>
    </rPh>
    <rPh sb="229" eb="231">
      <t>スイイ</t>
    </rPh>
    <rPh sb="242" eb="245">
      <t>ヘイジュンカ</t>
    </rPh>
    <rPh sb="249" eb="252">
      <t>コウリツカ</t>
    </rPh>
    <rPh sb="253" eb="254">
      <t>ハカ</t>
    </rPh>
    <rPh sb="263" eb="264">
      <t>テン</t>
    </rPh>
    <rPh sb="265" eb="267">
      <t>チュウイ</t>
    </rPh>
    <rPh sb="268" eb="270">
      <t>スイコウ</t>
    </rPh>
    <rPh sb="274" eb="276">
      <t>ケイジョウ</t>
    </rPh>
    <rPh sb="276" eb="278">
      <t>シュウシ</t>
    </rPh>
    <rPh sb="278" eb="280">
      <t>ヒリツ</t>
    </rPh>
    <rPh sb="281" eb="283">
      <t>リュウドウ</t>
    </rPh>
    <rPh sb="283" eb="285">
      <t>ヒリツ</t>
    </rPh>
    <rPh sb="286" eb="288">
      <t>オスイ</t>
    </rPh>
    <rPh sb="288" eb="290">
      <t>ショリ</t>
    </rPh>
    <rPh sb="290" eb="292">
      <t>ゲンカ</t>
    </rPh>
    <rPh sb="293" eb="295">
      <t>シヒョウ</t>
    </rPh>
    <rPh sb="295" eb="297">
      <t>カイゼン</t>
    </rPh>
    <rPh sb="298" eb="299">
      <t>ハカ</t>
    </rPh>
    <rPh sb="303" eb="305">
      <t>ヒツヨウ</t>
    </rPh>
    <rPh sb="309" eb="310">
      <t>カンガ</t>
    </rPh>
    <phoneticPr fontId="4"/>
  </si>
  <si>
    <t>①経常収支比率について、当該指標は100％以上で単年度収支が黒字であることを示しますが、本セグメントでは当該指標は140.87％となっており、数値的には問題ありません。しかしながら、下水道使用料などの純粋な企業収益で、それらの経費がどれだけ賄えているかを示す指標である⑤の経費回収率については、69.65％と類団平均の83.55％より13.9ポイントも下回っており、一般会計からの収入である「他会計繰入金」への依存度が高い状況も示されています。令和6年度以降、審議会等により下水道使用料の適正化について検討して参ります。
③短期的な債務に対する支払能力を表す流動比率については、類団平均と比較して-1.27ポイント差となっており、これは-6.05ポイント差であった昨年度よりは経営が安定化したことを示しております。しかし、これは①と⑤との比較と同様、多額の「他会計繰入金」による現金資産の増加がもたらしていることによる数値の上昇であり、⑤の経費回収率の向上を図り、一般会計への負担を減らしていった上でなければ、改善したとは言えません。
⑥汚水処理原価については、昨年度と比較して38.56ポイントも減少しており、効率的な事業運営がなされたことを示す一方、収益的支出に係る予算の未執行が多かったことも示しております。これは①と③と⑤の指標に係る数値の推移にも現れており、今後予算化された収益的支出については、確実に予算執行するように努めて参ります。</t>
    <rPh sb="1" eb="3">
      <t>ケイジョウ</t>
    </rPh>
    <rPh sb="3" eb="5">
      <t>シュウシ</t>
    </rPh>
    <rPh sb="5" eb="7">
      <t>ヒリツ</t>
    </rPh>
    <rPh sb="12" eb="14">
      <t>トウガイ</t>
    </rPh>
    <rPh sb="14" eb="16">
      <t>シヒョウ</t>
    </rPh>
    <rPh sb="21" eb="23">
      <t>イジョウ</t>
    </rPh>
    <rPh sb="24" eb="27">
      <t>タンネンド</t>
    </rPh>
    <rPh sb="27" eb="29">
      <t>シュウシ</t>
    </rPh>
    <rPh sb="30" eb="32">
      <t>クロジ</t>
    </rPh>
    <rPh sb="38" eb="39">
      <t>シメ</t>
    </rPh>
    <rPh sb="52" eb="54">
      <t>トウガイ</t>
    </rPh>
    <rPh sb="54" eb="56">
      <t>シヒョウ</t>
    </rPh>
    <rPh sb="71" eb="73">
      <t>スウチ</t>
    </rPh>
    <rPh sb="73" eb="74">
      <t>テキ</t>
    </rPh>
    <rPh sb="76" eb="78">
      <t>モンダイ</t>
    </rPh>
    <rPh sb="91" eb="94">
      <t>ゲスイドウ</t>
    </rPh>
    <rPh sb="94" eb="97">
      <t>シヨウリョウ</t>
    </rPh>
    <rPh sb="100" eb="102">
      <t>ジュンスイ</t>
    </rPh>
    <rPh sb="103" eb="105">
      <t>キギョウ</t>
    </rPh>
    <rPh sb="105" eb="107">
      <t>シュウエキ</t>
    </rPh>
    <rPh sb="113" eb="115">
      <t>ケイヒ</t>
    </rPh>
    <rPh sb="120" eb="121">
      <t>マカナ</t>
    </rPh>
    <rPh sb="127" eb="128">
      <t>シメ</t>
    </rPh>
    <rPh sb="129" eb="131">
      <t>シヒョウ</t>
    </rPh>
    <rPh sb="136" eb="138">
      <t>ケイヒ</t>
    </rPh>
    <rPh sb="138" eb="141">
      <t>カイシュウリツ</t>
    </rPh>
    <rPh sb="156" eb="158">
      <t>ヘイキン</t>
    </rPh>
    <rPh sb="176" eb="178">
      <t>シタマワ</t>
    </rPh>
    <rPh sb="183" eb="185">
      <t>イッパン</t>
    </rPh>
    <rPh sb="185" eb="187">
      <t>カイケイ</t>
    </rPh>
    <rPh sb="190" eb="192">
      <t>シュウニュウ</t>
    </rPh>
    <rPh sb="196" eb="199">
      <t>タカイケイ</t>
    </rPh>
    <rPh sb="199" eb="202">
      <t>クリイレキン</t>
    </rPh>
    <rPh sb="205" eb="208">
      <t>イゾンド</t>
    </rPh>
    <rPh sb="209" eb="210">
      <t>タカ</t>
    </rPh>
    <rPh sb="211" eb="213">
      <t>ジョウキョウ</t>
    </rPh>
    <rPh sb="214" eb="215">
      <t>シメ</t>
    </rPh>
    <rPh sb="222" eb="224">
      <t>レイワ</t>
    </rPh>
    <rPh sb="225" eb="227">
      <t>ネンド</t>
    </rPh>
    <rPh sb="227" eb="229">
      <t>イコウ</t>
    </rPh>
    <rPh sb="230" eb="233">
      <t>シンギカイ</t>
    </rPh>
    <rPh sb="233" eb="234">
      <t>トウ</t>
    </rPh>
    <rPh sb="237" eb="240">
      <t>ゲスイドウ</t>
    </rPh>
    <rPh sb="240" eb="243">
      <t>シヨウリョウ</t>
    </rPh>
    <rPh sb="244" eb="246">
      <t>テキセイ</t>
    </rPh>
    <rPh sb="246" eb="247">
      <t>カ</t>
    </rPh>
    <rPh sb="251" eb="253">
      <t>ケントウ</t>
    </rPh>
    <rPh sb="255" eb="256">
      <t>マイ</t>
    </rPh>
    <rPh sb="262" eb="265">
      <t>タンキテキ</t>
    </rPh>
    <rPh sb="266" eb="268">
      <t>サイム</t>
    </rPh>
    <rPh sb="269" eb="270">
      <t>タイ</t>
    </rPh>
    <rPh sb="272" eb="274">
      <t>シハラ</t>
    </rPh>
    <rPh sb="274" eb="276">
      <t>ノウリョク</t>
    </rPh>
    <rPh sb="277" eb="278">
      <t>アラワ</t>
    </rPh>
    <rPh sb="279" eb="281">
      <t>リュウドウ</t>
    </rPh>
    <rPh sb="281" eb="283">
      <t>ヒリツ</t>
    </rPh>
    <rPh sb="327" eb="328">
      <t>サ</t>
    </rPh>
    <rPh sb="332" eb="335">
      <t>サクネンド</t>
    </rPh>
    <rPh sb="338" eb="340">
      <t>ケイエイ</t>
    </rPh>
    <rPh sb="341" eb="343">
      <t>アンテイ</t>
    </rPh>
    <rPh sb="343" eb="344">
      <t>カ</t>
    </rPh>
    <rPh sb="349" eb="350">
      <t>シメ</t>
    </rPh>
    <rPh sb="369" eb="371">
      <t>ヒカク</t>
    </rPh>
    <rPh sb="372" eb="374">
      <t>ドウヨウ</t>
    </rPh>
    <rPh sb="375" eb="377">
      <t>タガク</t>
    </rPh>
    <rPh sb="389" eb="391">
      <t>ゲンキン</t>
    </rPh>
    <rPh sb="391" eb="393">
      <t>シサン</t>
    </rPh>
    <rPh sb="394" eb="396">
      <t>ゾウカ</t>
    </rPh>
    <rPh sb="409" eb="411">
      <t>スウチ</t>
    </rPh>
    <rPh sb="412" eb="414">
      <t>ジョウショウ</t>
    </rPh>
    <rPh sb="420" eb="422">
      <t>ケイヒ</t>
    </rPh>
    <rPh sb="422" eb="425">
      <t>カイシュウリツ</t>
    </rPh>
    <rPh sb="426" eb="428">
      <t>コウジョウ</t>
    </rPh>
    <rPh sb="429" eb="430">
      <t>ハカ</t>
    </rPh>
    <rPh sb="438" eb="440">
      <t>フタン</t>
    </rPh>
    <rPh sb="441" eb="442">
      <t>ヘ</t>
    </rPh>
    <rPh sb="448" eb="449">
      <t>ウエ</t>
    </rPh>
    <rPh sb="455" eb="457">
      <t>カイゼン</t>
    </rPh>
    <rPh sb="461" eb="462">
      <t>イ</t>
    </rPh>
    <rPh sb="469" eb="471">
      <t>オスイ</t>
    </rPh>
    <rPh sb="471" eb="473">
      <t>ショリ</t>
    </rPh>
    <rPh sb="473" eb="475">
      <t>ゲンカ</t>
    </rPh>
    <rPh sb="481" eb="484">
      <t>サクネンド</t>
    </rPh>
    <rPh sb="485" eb="487">
      <t>ヒカク</t>
    </rPh>
    <rPh sb="499" eb="501">
      <t>ゲンショウ</t>
    </rPh>
    <rPh sb="506" eb="508">
      <t>コウリツ</t>
    </rPh>
    <rPh sb="508" eb="509">
      <t>テキ</t>
    </rPh>
    <rPh sb="510" eb="512">
      <t>ジギョウ</t>
    </rPh>
    <rPh sb="512" eb="514">
      <t>ウンエイ</t>
    </rPh>
    <rPh sb="522" eb="523">
      <t>シメ</t>
    </rPh>
    <rPh sb="524" eb="526">
      <t>イッポウ</t>
    </rPh>
    <rPh sb="527" eb="529">
      <t>シュウエキ</t>
    </rPh>
    <rPh sb="529" eb="530">
      <t>テキ</t>
    </rPh>
    <rPh sb="530" eb="532">
      <t>シシュツ</t>
    </rPh>
    <rPh sb="533" eb="534">
      <t>カカ</t>
    </rPh>
    <rPh sb="535" eb="537">
      <t>ヨサン</t>
    </rPh>
    <rPh sb="538" eb="541">
      <t>ミシッコウ</t>
    </rPh>
    <rPh sb="542" eb="543">
      <t>オオ</t>
    </rPh>
    <rPh sb="549" eb="550">
      <t>シメ</t>
    </rPh>
    <rPh sb="566" eb="568">
      <t>シヒョウ</t>
    </rPh>
    <rPh sb="569" eb="570">
      <t>カカ</t>
    </rPh>
    <rPh sb="571" eb="573">
      <t>スウチ</t>
    </rPh>
    <rPh sb="574" eb="576">
      <t>スイイ</t>
    </rPh>
    <rPh sb="578" eb="579">
      <t>アラワ</t>
    </rPh>
    <rPh sb="584" eb="586">
      <t>コンゴ</t>
    </rPh>
    <rPh sb="586" eb="589">
      <t>ヨサンカ</t>
    </rPh>
    <rPh sb="603" eb="605">
      <t>カクジツ</t>
    </rPh>
    <rPh sb="615" eb="616">
      <t>ツト</t>
    </rPh>
    <rPh sb="618" eb="619">
      <t>マイ</t>
    </rPh>
    <phoneticPr fontId="4"/>
  </si>
  <si>
    <t>①本セグメントの有形固定資産原価償却率は9.24％と低い現状となっておりますが、これは減価償却費及び累計額の積算開始を法適開始時の令和2年度からとしていることによるものであり、実際には下水道事業開始の平成9年度から25年間が経過しているため、下水道処理場等については一部老朽化が著しく、各種更新に係る諸計画策定事業を実施しているところです。
③管渠老朽化率の分子は「法定耐用年数を経過した管渠延長」であり、管渠の耐用年数は50年であるため、下水道事業開始後25年である本市には、まだ対象となる管渠はありません。</t>
    <rPh sb="1" eb="2">
      <t>ホン</t>
    </rPh>
    <rPh sb="8" eb="10">
      <t>ユウケイ</t>
    </rPh>
    <rPh sb="10" eb="12">
      <t>コテイ</t>
    </rPh>
    <rPh sb="12" eb="14">
      <t>シサン</t>
    </rPh>
    <rPh sb="14" eb="16">
      <t>ゲンカ</t>
    </rPh>
    <rPh sb="16" eb="19">
      <t>ショウキャクリツ</t>
    </rPh>
    <rPh sb="26" eb="27">
      <t>ヒク</t>
    </rPh>
    <rPh sb="28" eb="30">
      <t>ゲンジョウ</t>
    </rPh>
    <rPh sb="43" eb="45">
      <t>ゲンカ</t>
    </rPh>
    <rPh sb="97" eb="99">
      <t>カイシ</t>
    </rPh>
    <rPh sb="109" eb="111">
      <t>ネンカン</t>
    </rPh>
    <rPh sb="112" eb="114">
      <t>ケイカ</t>
    </rPh>
    <rPh sb="121" eb="124">
      <t>ゲスイドウ</t>
    </rPh>
    <rPh sb="124" eb="127">
      <t>ショリジョウ</t>
    </rPh>
    <rPh sb="127" eb="128">
      <t>ナド</t>
    </rPh>
    <rPh sb="133" eb="135">
      <t>イチブ</t>
    </rPh>
    <rPh sb="135" eb="138">
      <t>ロウキュウカ</t>
    </rPh>
    <rPh sb="139" eb="140">
      <t>イチジル</t>
    </rPh>
    <rPh sb="143" eb="145">
      <t>カクシュ</t>
    </rPh>
    <rPh sb="145" eb="147">
      <t>コウシン</t>
    </rPh>
    <rPh sb="148" eb="149">
      <t>カカ</t>
    </rPh>
    <rPh sb="150" eb="153">
      <t>ショケイカク</t>
    </rPh>
    <rPh sb="153" eb="155">
      <t>サクテイ</t>
    </rPh>
    <rPh sb="155" eb="157">
      <t>ジギョウ</t>
    </rPh>
    <rPh sb="158" eb="160">
      <t>ジッシ</t>
    </rPh>
    <rPh sb="172" eb="174">
      <t>カンキョ</t>
    </rPh>
    <rPh sb="174" eb="177">
      <t>ロウキュウカ</t>
    </rPh>
    <rPh sb="177" eb="178">
      <t>リツ</t>
    </rPh>
    <rPh sb="179" eb="181">
      <t>ブンシ</t>
    </rPh>
    <rPh sb="183" eb="185">
      <t>ホウテイ</t>
    </rPh>
    <rPh sb="185" eb="187">
      <t>タイヨウ</t>
    </rPh>
    <rPh sb="187" eb="189">
      <t>ネンスウ</t>
    </rPh>
    <rPh sb="190" eb="192">
      <t>ケイカ</t>
    </rPh>
    <rPh sb="203" eb="205">
      <t>カンキョ</t>
    </rPh>
    <rPh sb="206" eb="208">
      <t>タイヨウ</t>
    </rPh>
    <rPh sb="208" eb="210">
      <t>ネンスウ</t>
    </rPh>
    <rPh sb="213" eb="214">
      <t>ネン</t>
    </rPh>
    <rPh sb="220" eb="223">
      <t>ゲスイドウ</t>
    </rPh>
    <rPh sb="223" eb="225">
      <t>ジギョウ</t>
    </rPh>
    <rPh sb="225" eb="228">
      <t>カイシゴ</t>
    </rPh>
    <rPh sb="230" eb="231">
      <t>ネン</t>
    </rPh>
    <rPh sb="234" eb="236">
      <t>ホンシ</t>
    </rPh>
    <rPh sb="241" eb="243">
      <t>タイショウ</t>
    </rPh>
    <rPh sb="246" eb="248">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</si>
</sst>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0.28999999999999998</c:v>
                </c:pt>
                <c:pt idx="3" formatCode="#,##0.00;&quot;△&quot;#,##0.00">
                  <c:v>0</c:v>
                </c:pt>
                <c:pt idx="4">
                  <c:v>0.26</c:v>
                </c:pt>
              </c:numCache>
            </c:numRef>
          </c:val>
          <c:extLst>
            <c:ext xmlns:c16="http://schemas.microsoft.com/office/drawing/2014/chart" uri="{C3380CC4-5D6E-409C-BE32-E72D297353CC}">
              <c16:uniqueId val="{00000000-D655-4E59-8E7D-87D6B37644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D655-4E59-8E7D-87D6B37644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54.75</c:v>
                </c:pt>
                <c:pt idx="3">
                  <c:v>54.02</c:v>
                </c:pt>
                <c:pt idx="4">
                  <c:v>57.96</c:v>
                </c:pt>
              </c:numCache>
            </c:numRef>
          </c:val>
          <c:extLst>
            <c:ext xmlns:c16="http://schemas.microsoft.com/office/drawing/2014/chart" uri="{C3380CC4-5D6E-409C-BE32-E72D297353CC}">
              <c16:uniqueId val="{00000000-DA1F-475B-AB48-E82EA35209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DA1F-475B-AB48-E82EA35209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80.11</c:v>
                </c:pt>
                <c:pt idx="3">
                  <c:v>85.33</c:v>
                </c:pt>
                <c:pt idx="4">
                  <c:v>85.33</c:v>
                </c:pt>
              </c:numCache>
            </c:numRef>
          </c:val>
          <c:extLst>
            <c:ext xmlns:c16="http://schemas.microsoft.com/office/drawing/2014/chart" uri="{C3380CC4-5D6E-409C-BE32-E72D297353CC}">
              <c16:uniqueId val="{00000000-AB34-4650-8943-50DD244FD39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B34-4650-8943-50DD244FD39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117.29</c:v>
                </c:pt>
                <c:pt idx="3">
                  <c:v>116.67</c:v>
                </c:pt>
                <c:pt idx="4">
                  <c:v>140.87</c:v>
                </c:pt>
              </c:numCache>
            </c:numRef>
          </c:val>
          <c:extLst>
            <c:ext xmlns:c16="http://schemas.microsoft.com/office/drawing/2014/chart" uri="{C3380CC4-5D6E-409C-BE32-E72D297353CC}">
              <c16:uniqueId val="{00000000-2ED9-4EDA-B840-9FA07DB61E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2ED9-4EDA-B840-9FA07DB61E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3.17</c:v>
                </c:pt>
                <c:pt idx="3">
                  <c:v>6.24</c:v>
                </c:pt>
                <c:pt idx="4">
                  <c:v>9.24</c:v>
                </c:pt>
              </c:numCache>
            </c:numRef>
          </c:val>
          <c:extLst>
            <c:ext xmlns:c16="http://schemas.microsoft.com/office/drawing/2014/chart" uri="{C3380CC4-5D6E-409C-BE32-E72D297353CC}">
              <c16:uniqueId val="{00000000-0A5C-45F5-BF1E-BD4B3A7E61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0A5C-45F5-BF1E-BD4B3A7E61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6B-483C-AE8B-F27B8E0202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36B-483C-AE8B-F27B8E0202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18-446F-9B22-58B5D3BE12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3518-446F-9B22-58B5D3BE12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33.17</c:v>
                </c:pt>
                <c:pt idx="3">
                  <c:v>41.65</c:v>
                </c:pt>
                <c:pt idx="4">
                  <c:v>49.32</c:v>
                </c:pt>
              </c:numCache>
            </c:numRef>
          </c:val>
          <c:extLst>
            <c:ext xmlns:c16="http://schemas.microsoft.com/office/drawing/2014/chart" uri="{C3380CC4-5D6E-409C-BE32-E72D297353CC}">
              <c16:uniqueId val="{00000000-F304-4700-ADA9-083D2F4B40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F304-4700-ADA9-083D2F4B40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17.5</c:v>
                </c:pt>
              </c:numCache>
            </c:numRef>
          </c:val>
          <c:extLst>
            <c:ext xmlns:c16="http://schemas.microsoft.com/office/drawing/2014/chart" uri="{C3380CC4-5D6E-409C-BE32-E72D297353CC}">
              <c16:uniqueId val="{00000000-8E25-4B56-8B0A-7F6C832932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E25-4B56-8B0A-7F6C832932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69.22</c:v>
                </c:pt>
                <c:pt idx="3">
                  <c:v>53.7</c:v>
                </c:pt>
                <c:pt idx="4">
                  <c:v>69.650000000000006</c:v>
                </c:pt>
              </c:numCache>
            </c:numRef>
          </c:val>
          <c:extLst>
            <c:ext xmlns:c16="http://schemas.microsoft.com/office/drawing/2014/chart" uri="{C3380CC4-5D6E-409C-BE32-E72D297353CC}">
              <c16:uniqueId val="{00000000-A229-47E0-9009-AF5349E90F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A229-47E0-9009-AF5349E90F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188.56</c:v>
                </c:pt>
                <c:pt idx="4">
                  <c:v>150</c:v>
                </c:pt>
              </c:numCache>
            </c:numRef>
          </c:val>
          <c:extLst>
            <c:ext xmlns:c16="http://schemas.microsoft.com/office/drawing/2014/chart" uri="{C3380CC4-5D6E-409C-BE32-E72D297353CC}">
              <c16:uniqueId val="{00000000-B21C-4A20-B85E-5743331702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B21C-4A20-B85E-5743331702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22"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宮古島市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55562</v>
      </c>
      <c r="AM8" s="42"/>
      <c r="AN8" s="42"/>
      <c r="AO8" s="42"/>
      <c r="AP8" s="42"/>
      <c r="AQ8" s="42"/>
      <c r="AR8" s="42"/>
      <c r="AS8" s="42"/>
      <c r="AT8" s="35">
        <f>データ!T6</f>
        <v>203.9</v>
      </c>
      <c r="AU8" s="35"/>
      <c r="AV8" s="35"/>
      <c r="AW8" s="35"/>
      <c r="AX8" s="35"/>
      <c r="AY8" s="35"/>
      <c r="AZ8" s="35"/>
      <c r="BA8" s="35"/>
      <c r="BB8" s="35">
        <f>データ!U6</f>
        <v>272.5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72.290000000000006</v>
      </c>
      <c r="J10" s="35"/>
      <c r="K10" s="35"/>
      <c r="L10" s="35"/>
      <c r="M10" s="35"/>
      <c r="N10" s="35"/>
      <c r="O10" s="35"/>
      <c r="P10" s="35">
        <f>データ!P6</f>
        <v>15.32</v>
      </c>
      <c r="Q10" s="35"/>
      <c r="R10" s="35"/>
      <c r="S10" s="35"/>
      <c r="T10" s="35"/>
      <c r="U10" s="35"/>
      <c r="V10" s="35"/>
      <c r="W10" s="35">
        <f>データ!Q6</f>
        <v>175.9</v>
      </c>
      <c r="X10" s="35"/>
      <c r="Y10" s="35"/>
      <c r="Z10" s="35"/>
      <c r="AA10" s="35"/>
      <c r="AB10" s="35"/>
      <c r="AC10" s="35"/>
      <c r="AD10" s="42">
        <f>データ!R6</f>
        <v>1436</v>
      </c>
      <c r="AE10" s="42"/>
      <c r="AF10" s="42"/>
      <c r="AG10" s="42"/>
      <c r="AH10" s="42"/>
      <c r="AI10" s="42"/>
      <c r="AJ10" s="42"/>
      <c r="AK10" s="2"/>
      <c r="AL10" s="42">
        <f>データ!V6</f>
        <v>8419</v>
      </c>
      <c r="AM10" s="42"/>
      <c r="AN10" s="42"/>
      <c r="AO10" s="42"/>
      <c r="AP10" s="42"/>
      <c r="AQ10" s="42"/>
      <c r="AR10" s="42"/>
      <c r="AS10" s="42"/>
      <c r="AT10" s="35">
        <f>データ!W6</f>
        <v>2.42</v>
      </c>
      <c r="AU10" s="35"/>
      <c r="AV10" s="35"/>
      <c r="AW10" s="35"/>
      <c r="AX10" s="35"/>
      <c r="AY10" s="35"/>
      <c r="AZ10" s="35"/>
      <c r="BA10" s="35"/>
      <c r="BB10" s="35">
        <f>データ!X6</f>
        <v>3478.93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eZ99U4i37jJTrjgbsbEeR9O1xrT0aq24gaZgW3gN3xU07U2fdthMVr95PZcQimN609i9zd2B27elxTDxglLhw==" saltValue="FB7bM3xjnnv1bPpUqHHM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472140</v>
      </c>
      <c r="D6" s="19">
        <f t="shared" si="3"/>
        <v>46</v>
      </c>
      <c r="E6" s="19">
        <f t="shared" si="3"/>
        <v>17</v>
      </c>
      <c r="F6" s="19">
        <f t="shared" si="3"/>
        <v>1</v>
      </c>
      <c r="G6" s="19">
        <f t="shared" si="3"/>
        <v>0</v>
      </c>
      <c r="H6" s="19" t="str">
        <f t="shared" si="3"/>
        <v>沖縄県　宮古島市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72.290000000000006</v>
      </c>
      <c r="P6" s="20">
        <f t="shared" si="3"/>
        <v>15.32</v>
      </c>
      <c r="Q6" s="20">
        <f t="shared" si="3"/>
        <v>175.9</v>
      </c>
      <c r="R6" s="20">
        <f t="shared" si="3"/>
        <v>1436</v>
      </c>
      <c r="S6" s="20">
        <f t="shared" si="3"/>
        <v>55562</v>
      </c>
      <c r="T6" s="20">
        <f t="shared" si="3"/>
        <v>203.9</v>
      </c>
      <c r="U6" s="20">
        <f t="shared" si="3"/>
        <v>272.5</v>
      </c>
      <c r="V6" s="20">
        <f t="shared" si="3"/>
        <v>8419</v>
      </c>
      <c r="W6" s="20">
        <f t="shared" si="3"/>
        <v>2.42</v>
      </c>
      <c r="X6" s="20">
        <f t="shared" si="3"/>
        <v>3478.93</v>
      </c>
      <c r="Y6" s="21" t="str">
        <f>IF(Y7="",NA(),Y7)</f>
        <v>-</v>
      </c>
      <c r="Z6" s="21" t="str">
        <f t="shared" ref="Z6:AH6" si="4">IF(Z7="",NA(),Z7)</f>
        <v>-</v>
      </c>
      <c r="AA6" s="21">
        <f t="shared" si="4"/>
        <v>117.29</v>
      </c>
      <c r="AB6" s="21">
        <f t="shared" si="4"/>
        <v>116.67</v>
      </c>
      <c r="AC6" s="21">
        <f t="shared" si="4"/>
        <v>140.87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33.17</v>
      </c>
      <c r="AX6" s="21">
        <f t="shared" si="6"/>
        <v>41.65</v>
      </c>
      <c r="AY6" s="21">
        <f t="shared" si="6"/>
        <v>49.32</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1">
        <f t="shared" si="7"/>
        <v>17.5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69.22</v>
      </c>
      <c r="BT6" s="21">
        <f t="shared" si="8"/>
        <v>53.7</v>
      </c>
      <c r="BU6" s="21">
        <f t="shared" si="8"/>
        <v>69.650000000000006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150</v>
      </c>
      <c r="CE6" s="21">
        <f t="shared" si="9"/>
        <v>188.56</v>
      </c>
      <c r="CF6" s="21">
        <f t="shared" si="9"/>
        <v>150</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54.75</v>
      </c>
      <c r="CP6" s="21">
        <f t="shared" si="10"/>
        <v>54.02</v>
      </c>
      <c r="CQ6" s="21">
        <f t="shared" si="10"/>
        <v>57.96</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80.11</v>
      </c>
      <c r="DA6" s="21">
        <f t="shared" si="11"/>
        <v>85.33</v>
      </c>
      <c r="DB6" s="21">
        <f t="shared" si="11"/>
        <v>85.33</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3.17</v>
      </c>
      <c r="DL6" s="21">
        <f t="shared" si="12"/>
        <v>6.24</v>
      </c>
      <c r="DM6" s="21">
        <f t="shared" si="12"/>
        <v>9.24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1">
        <f t="shared" si="14"/>
        <v>0.28999999999999998</v>
      </c>
      <c r="EH6" s="20">
        <f t="shared" si="14"/>
        <v>0</v>
      </c>
      <c r="EI6" s="21">
        <f t="shared" si="14"/>
        <v>0.26</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472140</v>
      </c>
      <c r="D7" s="23">
        <v>46</v>
      </c>
      <c r="E7" s="23">
        <v>17</v>
      </c>
      <c r="F7" s="23">
        <v>1</v>
      </c>
      <c r="G7" s="23">
        <v>0</v>
      </c>
      <c r="H7" s="23" t="s">
        <v>96</v>
      </c>
      <c r="I7" s="23" t="s">
        <v>97</v>
      </c>
      <c r="J7" s="23" t="s">
        <v>98</v>
      </c>
      <c r="K7" s="23" t="s">
        <v>99</v>
      </c>
      <c r="L7" s="23" t="s">
        <v>100</v>
      </c>
      <c r="M7" s="23" t="s">
        <v>101</v>
      </c>
      <c r="N7" s="24" t="s">
        <v>102</v>
      </c>
      <c r="O7" s="24">
        <v>72.290000000000006</v>
      </c>
      <c r="P7" s="24">
        <v>15.32</v>
      </c>
      <c r="Q7" s="24">
        <v>175.9</v>
      </c>
      <c r="R7" s="24">
        <v>1436</v>
      </c>
      <c r="S7" s="24">
        <v>55562</v>
      </c>
      <c r="T7" s="24">
        <v>203.9</v>
      </c>
      <c r="U7" s="24">
        <v>272.5</v>
      </c>
      <c r="V7" s="24">
        <v>8419</v>
      </c>
      <c r="W7" s="24">
        <v>2.42</v>
      </c>
      <c r="X7" s="24">
        <v>3478.93</v>
      </c>
      <c r="Y7" s="24" t="s">
        <v>102</v>
      </c>
      <c r="Z7" s="24" t="s">
        <v>102</v>
      </c>
      <c r="AA7" s="24">
        <v>117.29</v>
      </c>
      <c r="AB7" s="24">
        <v>116.67</v>
      </c>
      <c r="AC7" s="24">
        <v>140.87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33.17</v>
      </c>
      <c r="AX7" s="24">
        <v>41.65</v>
      </c>
      <c r="AY7" s="24">
        <v>49.32</v>
      </c>
      <c r="AZ7" s="24" t="s">
        <v>102</v>
      </c>
      <c r="BA7" s="24" t="s">
        <v>102</v>
      </c>
      <c r="BB7" s="24">
        <v>40.67</v>
      </c>
      <c r="BC7" s="24">
        <v>47.7</v>
      </c>
      <c r="BD7" s="24">
        <v>50.59</v>
      </c>
      <c r="BE7" s="24">
        <v>73.44</v>
      </c>
      <c r="BF7" s="24" t="s">
        <v>102</v>
      </c>
      <c r="BG7" s="24" t="s">
        <v>102</v>
      </c>
      <c r="BH7" s="24">
        <v>0</v>
      </c>
      <c r="BI7" s="24">
        <v>0</v>
      </c>
      <c r="BJ7" s="24">
        <v>17.5</v>
      </c>
      <c r="BK7" s="24" t="s">
        <v>102</v>
      </c>
      <c r="BL7" s="24" t="s">
        <v>102</v>
      </c>
      <c r="BM7" s="24">
        <v>1050.51</v>
      </c>
      <c r="BN7" s="24">
        <v>1102.01</v>
      </c>
      <c r="BO7" s="24">
        <v>987.36</v>
      </c>
      <c r="BP7" s="24">
        <v>652.82000000000005</v>
      </c>
      <c r="BQ7" s="24" t="s">
        <v>102</v>
      </c>
      <c r="BR7" s="24" t="s">
        <v>102</v>
      </c>
      <c r="BS7" s="24">
        <v>69.22</v>
      </c>
      <c r="BT7" s="24">
        <v>53.7</v>
      </c>
      <c r="BU7" s="24">
        <v>69.650000000000006</v>
      </c>
      <c r="BV7" s="24" t="s">
        <v>102</v>
      </c>
      <c r="BW7" s="24" t="s">
        <v>102</v>
      </c>
      <c r="BX7" s="24">
        <v>82.65</v>
      </c>
      <c r="BY7" s="24">
        <v>82.55</v>
      </c>
      <c r="BZ7" s="24">
        <v>83.55</v>
      </c>
      <c r="CA7" s="24">
        <v>97.61</v>
      </c>
      <c r="CB7" s="24" t="s">
        <v>102</v>
      </c>
      <c r="CC7" s="24" t="s">
        <v>102</v>
      </c>
      <c r="CD7" s="24">
        <v>150</v>
      </c>
      <c r="CE7" s="24">
        <v>188.56</v>
      </c>
      <c r="CF7" s="24">
        <v>150</v>
      </c>
      <c r="CG7" s="24" t="s">
        <v>102</v>
      </c>
      <c r="CH7" s="24" t="s">
        <v>102</v>
      </c>
      <c r="CI7" s="24">
        <v>186.3</v>
      </c>
      <c r="CJ7" s="24">
        <v>188.38</v>
      </c>
      <c r="CK7" s="24">
        <v>185.98</v>
      </c>
      <c r="CL7" s="24">
        <v>138.29</v>
      </c>
      <c r="CM7" s="24" t="s">
        <v>102</v>
      </c>
      <c r="CN7" s="24" t="s">
        <v>102</v>
      </c>
      <c r="CO7" s="24">
        <v>54.75</v>
      </c>
      <c r="CP7" s="24">
        <v>54.02</v>
      </c>
      <c r="CQ7" s="24">
        <v>57.96</v>
      </c>
      <c r="CR7" s="24" t="s">
        <v>102</v>
      </c>
      <c r="CS7" s="24" t="s">
        <v>102</v>
      </c>
      <c r="CT7" s="24">
        <v>50.53</v>
      </c>
      <c r="CU7" s="24">
        <v>51.42</v>
      </c>
      <c r="CV7" s="24">
        <v>48.95</v>
      </c>
      <c r="CW7" s="24">
        <v>59.1</v>
      </c>
      <c r="CX7" s="24" t="s">
        <v>102</v>
      </c>
      <c r="CY7" s="24" t="s">
        <v>102</v>
      </c>
      <c r="CZ7" s="24">
        <v>80.11</v>
      </c>
      <c r="DA7" s="24">
        <v>85.33</v>
      </c>
      <c r="DB7" s="24">
        <v>85.33</v>
      </c>
      <c r="DC7" s="24" t="s">
        <v>102</v>
      </c>
      <c r="DD7" s="24" t="s">
        <v>102</v>
      </c>
      <c r="DE7" s="24">
        <v>82.08</v>
      </c>
      <c r="DF7" s="24">
        <v>81.34</v>
      </c>
      <c r="DG7" s="24">
        <v>81.14</v>
      </c>
      <c r="DH7" s="24">
        <v>95.82</v>
      </c>
      <c r="DI7" s="24" t="s">
        <v>102</v>
      </c>
      <c r="DJ7" s="24" t="s">
        <v>102</v>
      </c>
      <c r="DK7" s="24">
        <v>3.17</v>
      </c>
      <c r="DL7" s="24">
        <v>6.24</v>
      </c>
      <c r="DM7" s="24">
        <v>9.24</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0.28999999999999998</v>
      </c>
      <c r="EH7" s="24">
        <v>0</v>
      </c>
      <c r="EI7" s="24">
        <v>0.26</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上地　聡</cp:lastModifiedBy>
  <cp:lastPrinted>2024-01-17T09:25:49Z</cp:lastPrinted>
  <dcterms:created xsi:type="dcterms:W3CDTF">2023-12-12T00:52:35Z</dcterms:created>
  <dcterms:modified xsi:type="dcterms:W3CDTF">2024-01-17T09:52:23Z</dcterms:modified>
  <cp:category/>
</cp:coreProperties>
</file>