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4095\Desktop\公営企業に係る経営比較分析表（令和４年度決算）の分析等について\★回答\"/>
    </mc:Choice>
  </mc:AlternateContent>
  <workbookProtection workbookAlgorithmName="SHA-512" workbookHashValue="E8MmypCzrQ/XSZc1uP/bPzmgF1n5NcEwjwu1gyg8nq30QHUG5vd8Zd4IbgIRePAyoPK0BBFGmmbA0K5+idKu8A==" workbookSaltValue="U3b8s6fBbpA2YdcYMQCOO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<sst xmlns="http://schemas.openxmlformats.org/spreadsheetml/2006/main" count="236" uniqueCount="116">
  <si>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</si>
  <si>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</si>
  <si>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</si>
  <si>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</si>
  <si>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</si>
  <si>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</si>
  <si>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</si>
  <si>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</si>
  <si>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</si>
  <si>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</si>
  <si>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</si>
  <si>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</si>
  <si>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</si>
  <si>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</si>
  <si>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</si>
  <si>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</si>
  <si>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</si>
  <si>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</si>
  <si>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</si>
  <si>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</si>
  <si>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</si>
  <si>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</si>
  <si>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</si>
  <si>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</si>
  <si>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</si>
  <si>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</si>
  <si>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</si>
  <si>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</si>
  <si>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</si>
  <si>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</si>
  <si>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</si>
  <si>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</si>
  <si>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</si>
  <si>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</si>
  <si>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</si>
  <si>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</si>
  <si>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</si>
  <si>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</si>
  <si>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</si>
  <si>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</si>
  <si>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</si>
  <si>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</si>
  <si>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</si>
  <si>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</si>
  <si>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</si>
  <si>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</si>
  <si>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</si>
  <si>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</si>
  <si>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</si>
  <si>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</si>
  <si>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</si>
  <si>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</si>
  <si>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</si>
  <si>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</si>
  <si>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</si>
  <si>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</si>
  <si>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</si>
  <si>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</si>
  <si>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</si>
  <si>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</si>
  <si>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</si>
  <si>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</si>
  <si>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</si>
  <si>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</si>
  <si>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</si>
  <si>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</si>
  <si>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</si>
  <si>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</si>
  <si>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</si>
  <si>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</si>
  <si>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</si>
  <si>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</si>
  <si>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</si>
  <si>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</si>
  <si>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</si>
  <si>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</si>
  <si>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</si>
  <si>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</si>
  <si>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</si>
  <si>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</si>
  <si>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</si>
  <si>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</si>
  <si>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</si>
  <si>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</si>
  <si>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</si>
  <si>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</si>
  <si>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</si>
  <si>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</si>
  <si>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</si>
  <si>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</si>
  <si>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</si>
  <si>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</si>
  <si>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</si>
  <si>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</si>
  <si>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</si>
  <si>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</si>
  <si>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</si>
  <si>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</si>
  <si>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</si>
  <si>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</si>
  <si>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</si>
  <si>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</si>
  <si>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</si>
  <si>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</si>
  <si>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</si>
  <si>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</si>
  <si>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</si>
  <si>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</si>
  <si>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</si>
  <si>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</si>
  <si>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</si>
  <si>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</si>
  <si>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</si>
  <si>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各年度の値は黒字であることを示す100％以上となっている。類似団体平均値及び全国平均と同等値であることから健全な経営といえるが、今後の更新投資等に係る費用を確保するためには、更なる費用削減に取り組む必要がある。R4はシステム更新等による営業費用の増及び一般会計との負担方法の見直しによる営業外収益の減により、R3年度より減少している。
②５ヶ年間０％となっており、健全な経営といえるが、今後の管路更新等を勘案し引き続き使用料の適正化について検討していく必要がある。
③１年以内に現金化できる資産で、１年以内に支払わなければならない負債を賄われていることを示す100％以上を維持している。
④各年度の値は類似団体平均値及び全国平均と比べ下回っているが、管路更新等を勘案し随時その適正度を検討していく必要がある。
⑤類似団体平均値及び全国平均を上回っているが、今後の管路更新等による経費の増加を考慮し、経営状況の見直しを行う必要がある。
⑥類似団体平均値及び全国平均を下回っているが、今後も経費削減等の取組を行う必要がある。
⑦本市は処理場を有していないため０％となっている。
⑧類似団体平均値及び全国平均を下回っているため、積極的な普及活動を行っていく必要がある。</t>
    <rPh sb="1" eb="4">
      <t>カクネンド</t>
    </rPh>
    <rPh sb="5" eb="6">
      <t>アタイ</t>
    </rPh>
    <rPh sb="7" eb="9">
      <t>クロジ</t>
    </rPh>
    <rPh sb="15" eb="16">
      <t>シメ</t>
    </rPh>
    <rPh sb="21" eb="23">
      <t>イジョウ</t>
    </rPh>
    <rPh sb="30" eb="32">
      <t>ルイジ</t>
    </rPh>
    <rPh sb="32" eb="34">
      <t>ダンタイ</t>
    </rPh>
    <rPh sb="34" eb="36">
      <t>ヘイキン</t>
    </rPh>
    <rPh sb="36" eb="37">
      <t>チ</t>
    </rPh>
    <rPh sb="37" eb="38">
      <t>オヨ</t>
    </rPh>
    <rPh sb="39" eb="41">
      <t>ゼンコク</t>
    </rPh>
    <rPh sb="41" eb="43">
      <t>ヘイキン</t>
    </rPh>
    <rPh sb="44" eb="46">
      <t>ドウトウ</t>
    </rPh>
    <rPh sb="46" eb="47">
      <t>チ</t>
    </rPh>
    <rPh sb="54" eb="56">
      <t>ケンゼン</t>
    </rPh>
    <rPh sb="57" eb="59">
      <t>ケイエイ</t>
    </rPh>
    <rPh sb="65" eb="67">
      <t>コンゴ</t>
    </rPh>
    <rPh sb="68" eb="70">
      <t>コウシン</t>
    </rPh>
    <rPh sb="70" eb="72">
      <t>トウシ</t>
    </rPh>
    <rPh sb="72" eb="73">
      <t>トウ</t>
    </rPh>
    <rPh sb="74" eb="75">
      <t>カカ</t>
    </rPh>
    <rPh sb="76" eb="78">
      <t>ヒヨウ</t>
    </rPh>
    <rPh sb="79" eb="81">
      <t>カクホ</t>
    </rPh>
    <rPh sb="88" eb="89">
      <t>サラ</t>
    </rPh>
    <rPh sb="91" eb="93">
      <t>ヒヨウ</t>
    </rPh>
    <rPh sb="93" eb="95">
      <t>サクゲン</t>
    </rPh>
    <rPh sb="96" eb="97">
      <t>ト</t>
    </rPh>
    <rPh sb="98" eb="99">
      <t>ク</t>
    </rPh>
    <rPh sb="100" eb="102">
      <t>ヒツヨウ</t>
    </rPh>
    <rPh sb="113" eb="115">
      <t>コウシン</t>
    </rPh>
    <rPh sb="115" eb="116">
      <t>トウ</t>
    </rPh>
    <rPh sb="119" eb="121">
      <t>エイギョウ</t>
    </rPh>
    <rPh sb="121" eb="123">
      <t>ヒヨウ</t>
    </rPh>
    <rPh sb="124" eb="125">
      <t>ゾウ</t>
    </rPh>
    <rPh sb="125" eb="126">
      <t>オヨ</t>
    </rPh>
    <rPh sb="127" eb="129">
      <t>イッパン</t>
    </rPh>
    <rPh sb="129" eb="131">
      <t>カイケイ</t>
    </rPh>
    <rPh sb="133" eb="135">
      <t>フタン</t>
    </rPh>
    <rPh sb="135" eb="137">
      <t>ホウホウ</t>
    </rPh>
    <rPh sb="138" eb="140">
      <t>ミナオ</t>
    </rPh>
    <rPh sb="144" eb="146">
      <t>エイギョウ</t>
    </rPh>
    <rPh sb="146" eb="147">
      <t>ガイ</t>
    </rPh>
    <rPh sb="147" eb="149">
      <t>シュウエキ</t>
    </rPh>
    <rPh sb="150" eb="151">
      <t>ゲン</t>
    </rPh>
    <rPh sb="157" eb="159">
      <t>ネンド</t>
    </rPh>
    <rPh sb="161" eb="163">
      <t>ゲンショウ</t>
    </rPh>
    <rPh sb="172" eb="174">
      <t>ネンカン</t>
    </rPh>
    <rPh sb="183" eb="185">
      <t>ケンゼン</t>
    </rPh>
    <rPh sb="186" eb="188">
      <t>ケイエイ</t>
    </rPh>
    <rPh sb="194" eb="196">
      <t>コンゴ</t>
    </rPh>
    <rPh sb="197" eb="199">
      <t>カンロ</t>
    </rPh>
    <rPh sb="199" eb="201">
      <t>コウシン</t>
    </rPh>
    <rPh sb="201" eb="202">
      <t>トウ</t>
    </rPh>
    <rPh sb="203" eb="205">
      <t>カンアン</t>
    </rPh>
    <rPh sb="206" eb="207">
      <t>ヒ</t>
    </rPh>
    <rPh sb="208" eb="209">
      <t>ツヅ</t>
    </rPh>
    <rPh sb="210" eb="213">
      <t>シヨウリョウ</t>
    </rPh>
    <rPh sb="214" eb="217">
      <t>テキセイカ</t>
    </rPh>
    <rPh sb="221" eb="223">
      <t>ケントウ</t>
    </rPh>
    <rPh sb="227" eb="229">
      <t>ヒツヨウ</t>
    </rPh>
    <rPh sb="236" eb="237">
      <t>ネン</t>
    </rPh>
    <rPh sb="237" eb="239">
      <t>イナイ</t>
    </rPh>
    <rPh sb="240" eb="243">
      <t>ゲンキンカ</t>
    </rPh>
    <rPh sb="246" eb="248">
      <t>シサン</t>
    </rPh>
    <rPh sb="251" eb="252">
      <t>ネン</t>
    </rPh>
    <rPh sb="252" eb="254">
      <t>イナイ</t>
    </rPh>
    <rPh sb="255" eb="257">
      <t>シハラ</t>
    </rPh>
    <rPh sb="266" eb="268">
      <t>フサイ</t>
    </rPh>
    <rPh sb="269" eb="270">
      <t>マカナ</t>
    </rPh>
    <rPh sb="278" eb="279">
      <t>シメ</t>
    </rPh>
    <rPh sb="284" eb="286">
      <t>イジョウ</t>
    </rPh>
    <rPh sb="287" eb="289">
      <t>イジ</t>
    </rPh>
    <rPh sb="296" eb="299">
      <t>カクネンド</t>
    </rPh>
    <rPh sb="300" eb="301">
      <t>アタイ</t>
    </rPh>
    <rPh sb="302" eb="304">
      <t>ルイジ</t>
    </rPh>
    <rPh sb="304" eb="306">
      <t>ダンタイ</t>
    </rPh>
    <rPh sb="306" eb="308">
      <t>ヘイキン</t>
    </rPh>
    <rPh sb="308" eb="309">
      <t>チ</t>
    </rPh>
    <rPh sb="309" eb="310">
      <t>オヨ</t>
    </rPh>
    <rPh sb="311" eb="313">
      <t>ゼンコク</t>
    </rPh>
    <rPh sb="313" eb="315">
      <t>ヘイキン</t>
    </rPh>
    <rPh sb="316" eb="317">
      <t>クラ</t>
    </rPh>
    <rPh sb="318" eb="320">
      <t>シタマワ</t>
    </rPh>
    <rPh sb="326" eb="328">
      <t>カンロ</t>
    </rPh>
    <rPh sb="328" eb="330">
      <t>コウシン</t>
    </rPh>
    <rPh sb="330" eb="331">
      <t>トウ</t>
    </rPh>
    <rPh sb="332" eb="334">
      <t>カンアン</t>
    </rPh>
    <rPh sb="335" eb="337">
      <t>ズイジ</t>
    </rPh>
    <rPh sb="339" eb="341">
      <t>テキセイ</t>
    </rPh>
    <rPh sb="341" eb="342">
      <t>ド</t>
    </rPh>
    <rPh sb="343" eb="345">
      <t>ケントウ</t>
    </rPh>
    <rPh sb="349" eb="351">
      <t>ヒツヨウ</t>
    </rPh>
    <rPh sb="357" eb="359">
      <t>ルイジ</t>
    </rPh>
    <rPh sb="359" eb="361">
      <t>ダンタイ</t>
    </rPh>
    <rPh sb="361" eb="363">
      <t>ヘイキン</t>
    </rPh>
    <rPh sb="363" eb="364">
      <t>チ</t>
    </rPh>
    <rPh sb="364" eb="365">
      <t>オヨ</t>
    </rPh>
    <rPh sb="366" eb="368">
      <t>ゼンコク</t>
    </rPh>
    <rPh sb="368" eb="370">
      <t>ヘイキン</t>
    </rPh>
    <rPh sb="371" eb="373">
      <t>ウワマワ</t>
    </rPh>
    <rPh sb="379" eb="381">
      <t>コンゴ</t>
    </rPh>
    <rPh sb="382" eb="384">
      <t>カンロ</t>
    </rPh>
    <rPh sb="384" eb="386">
      <t>コウシン</t>
    </rPh>
    <rPh sb="386" eb="387">
      <t>トウ</t>
    </rPh>
    <rPh sb="390" eb="392">
      <t>ケイヒ</t>
    </rPh>
    <rPh sb="393" eb="395">
      <t>ゾウカ</t>
    </rPh>
    <rPh sb="396" eb="398">
      <t>コウリョ</t>
    </rPh>
    <rPh sb="400" eb="402">
      <t>ケイエイ</t>
    </rPh>
    <rPh sb="402" eb="404">
      <t>ジョウキョウ</t>
    </rPh>
    <rPh sb="405" eb="407">
      <t>ミナオ</t>
    </rPh>
    <rPh sb="409" eb="410">
      <t>オコナ</t>
    </rPh>
    <rPh sb="411" eb="413">
      <t>ヒツヨウ</t>
    </rPh>
    <rPh sb="419" eb="421">
      <t>ルイジ</t>
    </rPh>
    <rPh sb="421" eb="423">
      <t>ダンタイ</t>
    </rPh>
    <rPh sb="423" eb="425">
      <t>ヘイキン</t>
    </rPh>
    <rPh sb="425" eb="426">
      <t>チ</t>
    </rPh>
    <rPh sb="426" eb="427">
      <t>オヨ</t>
    </rPh>
    <rPh sb="428" eb="430">
      <t>ゼンコク</t>
    </rPh>
    <rPh sb="430" eb="432">
      <t>ヘイキン</t>
    </rPh>
    <rPh sb="433" eb="435">
      <t>シタマワ</t>
    </rPh>
    <rPh sb="441" eb="443">
      <t>コンゴ</t>
    </rPh>
    <rPh sb="444" eb="446">
      <t>ケイヒ</t>
    </rPh>
    <rPh sb="446" eb="448">
      <t>サクゲン</t>
    </rPh>
    <rPh sb="448" eb="449">
      <t>トウ</t>
    </rPh>
    <rPh sb="450" eb="452">
      <t>トリクミ</t>
    </rPh>
    <rPh sb="453" eb="454">
      <t>オコナ</t>
    </rPh>
    <rPh sb="455" eb="457">
      <t>ヒツヨウ</t>
    </rPh>
    <rPh sb="463" eb="465">
      <t>ホンシ</t>
    </rPh>
    <rPh sb="466" eb="468">
      <t>ショリ</t>
    </rPh>
    <rPh sb="468" eb="469">
      <t>ジョウ</t>
    </rPh>
    <rPh sb="470" eb="471">
      <t>ユウ</t>
    </rPh>
    <rPh sb="489" eb="491">
      <t>ルイジ</t>
    </rPh>
    <rPh sb="491" eb="493">
      <t>ダンタイ</t>
    </rPh>
    <rPh sb="493" eb="495">
      <t>ヘイキン</t>
    </rPh>
    <rPh sb="495" eb="496">
      <t>チ</t>
    </rPh>
    <rPh sb="496" eb="497">
      <t>オヨ</t>
    </rPh>
    <rPh sb="498" eb="500">
      <t>ゼンコク</t>
    </rPh>
    <rPh sb="500" eb="502">
      <t>ヘイキン</t>
    </rPh>
    <rPh sb="503" eb="505">
      <t>シタマワ</t>
    </rPh>
    <rPh sb="512" eb="515">
      <t>セッキョクテキ</t>
    </rPh>
    <rPh sb="516" eb="518">
      <t>フキュウ</t>
    </rPh>
    <rPh sb="518" eb="520">
      <t>カツドウ</t>
    </rPh>
    <rPh sb="521" eb="522">
      <t>オコナ</t>
    </rPh>
    <rPh sb="526" eb="528">
      <t>ヒツヨウ</t>
    </rPh>
    <phoneticPr fontId="4"/>
  </si>
  <si>
    <t>①類似団体平均値及び全国平均を下回っている。H30に法適用したため、減価償却を開始したばかりであるので、今後の管路更新等にそなえ経費削減を図る必要がある。
②５ヶ年間０％の値となっている。今後耐用年数に達し更新時期を迎える管路が増加することが考えられるため、事業費の平準化を図り、計画的かつ効率的な更新に取り組む必要がある。
③類似団体平均値及び全国平均より下回っているが、年度によりバラつきがあるため、投資のあり方について検討していく必要がある。</t>
    <rPh sb="1" eb="3">
      <t>ルイジ</t>
    </rPh>
    <rPh sb="3" eb="5">
      <t>ダンタイ</t>
    </rPh>
    <rPh sb="5" eb="7">
      <t>ヘイキン</t>
    </rPh>
    <rPh sb="7" eb="8">
      <t>チ</t>
    </rPh>
    <rPh sb="8" eb="9">
      <t>オヨ</t>
    </rPh>
    <rPh sb="10" eb="12">
      <t>ゼンコク</t>
    </rPh>
    <rPh sb="12" eb="14">
      <t>ヘイキン</t>
    </rPh>
    <rPh sb="15" eb="17">
      <t>シタマワ</t>
    </rPh>
    <rPh sb="26" eb="27">
      <t>ホウ</t>
    </rPh>
    <rPh sb="27" eb="29">
      <t>テキヨウ</t>
    </rPh>
    <rPh sb="34" eb="36">
      <t>ゲンカ</t>
    </rPh>
    <rPh sb="36" eb="38">
      <t>ショウキャク</t>
    </rPh>
    <rPh sb="39" eb="41">
      <t>カイシ</t>
    </rPh>
    <rPh sb="52" eb="54">
      <t>コンゴ</t>
    </rPh>
    <rPh sb="55" eb="57">
      <t>カンロ</t>
    </rPh>
    <rPh sb="57" eb="59">
      <t>コウシン</t>
    </rPh>
    <rPh sb="59" eb="60">
      <t>トウ</t>
    </rPh>
    <rPh sb="64" eb="66">
      <t>ケイヒ</t>
    </rPh>
    <rPh sb="66" eb="68">
      <t>サクゲン</t>
    </rPh>
    <rPh sb="69" eb="70">
      <t>ハカ</t>
    </rPh>
    <rPh sb="71" eb="73">
      <t>ヒツヨウ</t>
    </rPh>
    <rPh sb="81" eb="82">
      <t>ネン</t>
    </rPh>
    <rPh sb="82" eb="83">
      <t>カン</t>
    </rPh>
    <rPh sb="86" eb="87">
      <t>アタイ</t>
    </rPh>
    <rPh sb="94" eb="96">
      <t>コンゴ</t>
    </rPh>
    <rPh sb="96" eb="98">
      <t>タイヨウ</t>
    </rPh>
    <rPh sb="98" eb="100">
      <t>ネンスウ</t>
    </rPh>
    <rPh sb="101" eb="102">
      <t>タッ</t>
    </rPh>
    <rPh sb="103" eb="105">
      <t>コウシン</t>
    </rPh>
    <rPh sb="105" eb="107">
      <t>ジキ</t>
    </rPh>
    <rPh sb="108" eb="109">
      <t>ムカ</t>
    </rPh>
    <rPh sb="111" eb="113">
      <t>カンロ</t>
    </rPh>
    <rPh sb="114" eb="116">
      <t>ゾウカ</t>
    </rPh>
    <rPh sb="121" eb="122">
      <t>カンガ</t>
    </rPh>
    <rPh sb="129" eb="131">
      <t>ジギョウ</t>
    </rPh>
    <rPh sb="131" eb="132">
      <t>ヒ</t>
    </rPh>
    <rPh sb="133" eb="136">
      <t>ヘイジュンカ</t>
    </rPh>
    <rPh sb="137" eb="138">
      <t>ハカ</t>
    </rPh>
    <rPh sb="140" eb="143">
      <t>ケイカクテキ</t>
    </rPh>
    <rPh sb="145" eb="147">
      <t>コウリツ</t>
    </rPh>
    <rPh sb="147" eb="148">
      <t>テキ</t>
    </rPh>
    <rPh sb="149" eb="151">
      <t>コウシン</t>
    </rPh>
    <rPh sb="152" eb="153">
      <t>ト</t>
    </rPh>
    <rPh sb="154" eb="155">
      <t>ク</t>
    </rPh>
    <rPh sb="156" eb="158">
      <t>ヒツヨウ</t>
    </rPh>
    <rPh sb="164" eb="166">
      <t>ルイジ</t>
    </rPh>
    <rPh sb="166" eb="168">
      <t>ダンタイ</t>
    </rPh>
    <rPh sb="168" eb="170">
      <t>ヘイキン</t>
    </rPh>
    <rPh sb="170" eb="171">
      <t>チ</t>
    </rPh>
    <rPh sb="171" eb="172">
      <t>オヨ</t>
    </rPh>
    <rPh sb="173" eb="175">
      <t>ゼンコク</t>
    </rPh>
    <rPh sb="175" eb="177">
      <t>ヘイキン</t>
    </rPh>
    <rPh sb="179" eb="180">
      <t>シタ</t>
    </rPh>
    <rPh sb="180" eb="181">
      <t>マワ</t>
    </rPh>
    <rPh sb="187" eb="189">
      <t>ネンド</t>
    </rPh>
    <rPh sb="202" eb="204">
      <t>トウシ</t>
    </rPh>
    <rPh sb="207" eb="208">
      <t>カタ</t>
    </rPh>
    <rPh sb="212" eb="214">
      <t>ケントウ</t>
    </rPh>
    <rPh sb="218" eb="220">
      <t>ヒツヨウ</t>
    </rPh>
    <phoneticPr fontId="4"/>
  </si>
  <si>
    <t>経営の圧迫の原因となっている老朽化した施設等の計画的維持管理の見直し、不明水対策の強化、下水道使用料の増収（普及強化等）を中心に取り組み、より健全な下水道事業運営となるよう経営努力を図る必要がある。
また、R2年4月より使用料改定を行ったが（改定率約18％）、新型コロナウイルス感染症拡大に伴い節水意識等生活様式に変化があり、使用料増収は当初の予定より見込まれなかった。H30に地方公営企業法を適用し企業会計方式を導入したことにより、資産の状況が明確になったため、今後も引き続き経営の見直しについて検討していきたい。</t>
    <rPh sb="0" eb="2">
      <t>ケイエイ</t>
    </rPh>
    <rPh sb="3" eb="5">
      <t>アッパク</t>
    </rPh>
    <rPh sb="6" eb="8">
      <t>ゲンイン</t>
    </rPh>
    <rPh sb="14" eb="17">
      <t>ロウキュウカ</t>
    </rPh>
    <rPh sb="19" eb="21">
      <t>シセツ</t>
    </rPh>
    <rPh sb="21" eb="22">
      <t>トウ</t>
    </rPh>
    <rPh sb="23" eb="25">
      <t>ケイカク</t>
    </rPh>
    <rPh sb="25" eb="26">
      <t>テキ</t>
    </rPh>
    <rPh sb="26" eb="28">
      <t>イジ</t>
    </rPh>
    <rPh sb="28" eb="30">
      <t>カンリ</t>
    </rPh>
    <rPh sb="31" eb="33">
      <t>ミナオ</t>
    </rPh>
    <rPh sb="35" eb="37">
      <t>フメイ</t>
    </rPh>
    <rPh sb="37" eb="38">
      <t>スイ</t>
    </rPh>
    <rPh sb="38" eb="40">
      <t>タイサク</t>
    </rPh>
    <rPh sb="41" eb="43">
      <t>キョウカ</t>
    </rPh>
    <rPh sb="44" eb="47">
      <t>ゲスイドウ</t>
    </rPh>
    <rPh sb="47" eb="50">
      <t>シヨウリョウ</t>
    </rPh>
    <rPh sb="51" eb="53">
      <t>ゾウシュウ</t>
    </rPh>
    <rPh sb="54" eb="56">
      <t>フキュウ</t>
    </rPh>
    <rPh sb="56" eb="58">
      <t>キョウカ</t>
    </rPh>
    <rPh sb="58" eb="59">
      <t>トウ</t>
    </rPh>
    <rPh sb="61" eb="63">
      <t>チュウシン</t>
    </rPh>
    <rPh sb="64" eb="65">
      <t>ト</t>
    </rPh>
    <rPh sb="66" eb="67">
      <t>ク</t>
    </rPh>
    <rPh sb="71" eb="73">
      <t>ケンゼン</t>
    </rPh>
    <rPh sb="74" eb="77">
      <t>ゲスイドウ</t>
    </rPh>
    <rPh sb="77" eb="79">
      <t>ジギョウ</t>
    </rPh>
    <rPh sb="79" eb="81">
      <t>ウンエイ</t>
    </rPh>
    <rPh sb="86" eb="88">
      <t>ケイエイ</t>
    </rPh>
    <rPh sb="88" eb="90">
      <t>ドリョク</t>
    </rPh>
    <rPh sb="91" eb="92">
      <t>ハカ</t>
    </rPh>
    <rPh sb="93" eb="95">
      <t>ヒツヨウ</t>
    </rPh>
    <rPh sb="105" eb="106">
      <t>ネン</t>
    </rPh>
    <rPh sb="107" eb="108">
      <t>ガツ</t>
    </rPh>
    <rPh sb="110" eb="113">
      <t>シヨウリョウ</t>
    </rPh>
    <rPh sb="113" eb="115">
      <t>カイテイ</t>
    </rPh>
    <rPh sb="116" eb="117">
      <t>オコナ</t>
    </rPh>
    <rPh sb="121" eb="123">
      <t>カイテイ</t>
    </rPh>
    <rPh sb="123" eb="124">
      <t>リツ</t>
    </rPh>
    <rPh sb="124" eb="125">
      <t>ヤク</t>
    </rPh>
    <rPh sb="130" eb="132">
      <t>シンガタ</t>
    </rPh>
    <rPh sb="139" eb="141">
      <t>カンセン</t>
    </rPh>
    <rPh sb="141" eb="142">
      <t>ショウ</t>
    </rPh>
    <rPh sb="142" eb="144">
      <t>カクダイ</t>
    </rPh>
    <rPh sb="145" eb="146">
      <t>トモナ</t>
    </rPh>
    <rPh sb="147" eb="149">
      <t>セッスイ</t>
    </rPh>
    <rPh sb="149" eb="151">
      <t>イシキ</t>
    </rPh>
    <rPh sb="151" eb="152">
      <t>トウ</t>
    </rPh>
    <rPh sb="152" eb="154">
      <t>セイカツ</t>
    </rPh>
    <rPh sb="154" eb="156">
      <t>ヨウシキ</t>
    </rPh>
    <rPh sb="157" eb="159">
      <t>ヘンカ</t>
    </rPh>
    <rPh sb="163" eb="166">
      <t>シヨウリョウ</t>
    </rPh>
    <rPh sb="166" eb="168">
      <t>ゾウシュウ</t>
    </rPh>
    <rPh sb="169" eb="171">
      <t>トウショ</t>
    </rPh>
    <rPh sb="172" eb="174">
      <t>ヨテイ</t>
    </rPh>
    <rPh sb="176" eb="178">
      <t>ミコ</t>
    </rPh>
    <rPh sb="189" eb="191">
      <t>チホウ</t>
    </rPh>
    <rPh sb="191" eb="193">
      <t>コウエイ</t>
    </rPh>
    <rPh sb="193" eb="195">
      <t>キギョウ</t>
    </rPh>
    <rPh sb="195" eb="196">
      <t>ホウ</t>
    </rPh>
    <rPh sb="197" eb="199">
      <t>テキヨウ</t>
    </rPh>
    <rPh sb="200" eb="202">
      <t>キギョウ</t>
    </rPh>
    <rPh sb="202" eb="204">
      <t>カイケイ</t>
    </rPh>
    <rPh sb="204" eb="206">
      <t>ホウシキ</t>
    </rPh>
    <rPh sb="207" eb="209">
      <t>ドウニュウ</t>
    </rPh>
    <rPh sb="217" eb="219">
      <t>シサン</t>
    </rPh>
    <rPh sb="220" eb="222">
      <t>ジョウキョウ</t>
    </rPh>
    <rPh sb="223" eb="225">
      <t>メイカク</t>
    </rPh>
    <rPh sb="232" eb="234">
      <t>コンゴ</t>
    </rPh>
    <rPh sb="235" eb="236">
      <t>ヒ</t>
    </rPh>
    <rPh sb="237" eb="238">
      <t>ツヅ</t>
    </rPh>
    <rPh sb="239" eb="241">
      <t>ケイエイ</t>
    </rPh>
    <rPh sb="242" eb="244">
      <t>ミナオ</t>
    </rPh>
    <rPh sb="249" eb="25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</si>
</sst>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0.04</c:v>
                </c:pt>
                <c:pt idx="1">
                  <c:v>0</c:v>
                </c:pt>
                <c:pt idx="2" formatCode="#,##0.00;&quot;△&quot;#,##0.00;&quot;-&quot;">
                  <c:v>0.04</c:v>
                </c:pt>
                <c:pt idx="3" formatCode="#,##0.00;&quot;△&quot;#,##0.00;&quot;-&quot;">
                  <c:v>0.03</c:v>
                </c:pt>
                <c:pt idx="4" formatCode="#,##0.00;&quot;△&quot;#,##0.00;&quot;-&quot;">
                  <c:v>0.05</c:v>
                </c:pt>
              </c:numCache>
            </c:numRef>
          </c:val>
          <c:extLst>
            <c:ext xmlns:c16="http://schemas.microsoft.com/office/drawing/2014/chart" uri="{C3380CC4-5D6E-409C-BE32-E72D297353CC}">
              <c16:uniqueId val="{00000000-D68E-46C6-BB23-22DA607DD4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D68E-46C6-BB23-22DA607DD4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D2-4D35-A514-AABE4B9335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DDD2-4D35-A514-AABE4B9335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81.489999999999995</c:v>
                </c:pt>
                <c:pt idx="1">
                  <c:v>82.38</c:v>
                </c:pt>
                <c:pt idx="2">
                  <c:v>83.44</c:v>
                </c:pt>
                <c:pt idx="3">
                  <c:v>84.5</c:v>
                </c:pt>
                <c:pt idx="4">
                  <c:v>84.78</c:v>
                </c:pt>
              </c:numCache>
            </c:numRef>
          </c:val>
          <c:extLst>
            <c:ext xmlns:c16="http://schemas.microsoft.com/office/drawing/2014/chart" uri="{C3380CC4-5D6E-409C-BE32-E72D297353CC}">
              <c16:uniqueId val="{00000000-2D11-4115-A355-3D4B2D3D82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2D11-4115-A355-3D4B2D3D82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110.71</c:v>
                </c:pt>
                <c:pt idx="1">
                  <c:v>108.54</c:v>
                </c:pt>
                <c:pt idx="2">
                  <c:v>116.09</c:v>
                </c:pt>
                <c:pt idx="3">
                  <c:v>111.85</c:v>
                </c:pt>
                <c:pt idx="4">
                  <c:v>105.57</c:v>
                </c:pt>
              </c:numCache>
            </c:numRef>
          </c:val>
          <c:extLst>
            <c:ext xmlns:c16="http://schemas.microsoft.com/office/drawing/2014/chart" uri="{C3380CC4-5D6E-409C-BE32-E72D297353CC}">
              <c16:uniqueId val="{00000000-0624-4C79-B6B1-11557ED0AC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0624-4C79-B6B1-11557ED0AC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3.85</c:v>
                </c:pt>
                <c:pt idx="1">
                  <c:v>7.68</c:v>
                </c:pt>
                <c:pt idx="2">
                  <c:v>11.29</c:v>
                </c:pt>
                <c:pt idx="3">
                  <c:v>14.57</c:v>
                </c:pt>
                <c:pt idx="4">
                  <c:v>17.46</c:v>
                </c:pt>
              </c:numCache>
            </c:numRef>
          </c:val>
          <c:extLst>
            <c:ext xmlns:c16="http://schemas.microsoft.com/office/drawing/2014/chart" uri="{C3380CC4-5D6E-409C-BE32-E72D297353CC}">
              <c16:uniqueId val="{00000000-BEEF-452F-9528-6D8255889B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BEEF-452F-9528-6D8255889B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44-4014-A7A9-6346082870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C444-4014-A7A9-6346082870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BD-4477-B510-AF05350D31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2CBD-4477-B510-AF05350D31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96.98</c:v>
                </c:pt>
                <c:pt idx="1">
                  <c:v>138.58000000000001</c:v>
                </c:pt>
                <c:pt idx="2">
                  <c:v>149.08000000000001</c:v>
                </c:pt>
                <c:pt idx="3">
                  <c:v>146.25</c:v>
                </c:pt>
                <c:pt idx="4">
                  <c:v>122.11</c:v>
                </c:pt>
              </c:numCache>
            </c:numRef>
          </c:val>
          <c:extLst>
            <c:ext xmlns:c16="http://schemas.microsoft.com/office/drawing/2014/chart" uri="{C3380CC4-5D6E-409C-BE32-E72D297353CC}">
              <c16:uniqueId val="{00000000-1A33-414B-891F-2557D853F2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1A33-414B-891F-2557D853F2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408.83</c:v>
                </c:pt>
                <c:pt idx="1">
                  <c:v>353.53</c:v>
                </c:pt>
                <c:pt idx="2">
                  <c:v>476.21</c:v>
                </c:pt>
                <c:pt idx="3">
                  <c:v>470.27</c:v>
                </c:pt>
                <c:pt idx="4">
                  <c:v>456.37</c:v>
                </c:pt>
              </c:numCache>
            </c:numRef>
          </c:val>
          <c:extLst>
            <c:ext xmlns:c16="http://schemas.microsoft.com/office/drawing/2014/chart" uri="{C3380CC4-5D6E-409C-BE32-E72D297353CC}">
              <c16:uniqueId val="{00000000-B37A-4358-9136-5C240E2FA4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B37A-4358-9136-5C240E2FA4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91.69</c:v>
                </c:pt>
                <c:pt idx="1">
                  <c:v>93.57</c:v>
                </c:pt>
                <c:pt idx="2">
                  <c:v>107.06</c:v>
                </c:pt>
                <c:pt idx="3">
                  <c:v>99.51</c:v>
                </c:pt>
                <c:pt idx="4">
                  <c:v>103.66</c:v>
                </c:pt>
              </c:numCache>
            </c:numRef>
          </c:val>
          <c:extLst>
            <c:ext xmlns:c16="http://schemas.microsoft.com/office/drawing/2014/chart" uri="{C3380CC4-5D6E-409C-BE32-E72D297353CC}">
              <c16:uniqueId val="{00000000-022C-4D45-B321-6344ACE562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022C-4D45-B321-6344ACE562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93.75</c:v>
                </c:pt>
                <c:pt idx="1">
                  <c:v>92.37</c:v>
                </c:pt>
                <c:pt idx="2">
                  <c:v>85.24</c:v>
                </c:pt>
                <c:pt idx="3">
                  <c:v>92.19</c:v>
                </c:pt>
                <c:pt idx="4">
                  <c:v>91.86</c:v>
                </c:pt>
              </c:numCache>
            </c:numRef>
          </c:val>
          <c:extLst>
            <c:ext xmlns:c16="http://schemas.microsoft.com/office/drawing/2014/chart" uri="{C3380CC4-5D6E-409C-BE32-E72D297353CC}">
              <c16:uniqueId val="{00000000-EDF0-4D98-8AF4-B06B741037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EDF0-4D98-8AF4-B06B741037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宜野湾市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自治体職員</v>
      </c>
      <c r="AE8" s="36"/>
      <c r="AF8" s="36"/>
      <c r="AG8" s="36"/>
      <c r="AH8" s="36"/>
      <c r="AI8" s="36"/>
      <c r="AJ8" s="36"/>
      <c r="AK8" s="3"/>
      <c r="AL8" s="37">
        <f>データ!S6</f>
        <v>100269</v>
      </c>
      <c r="AM8" s="37"/>
      <c r="AN8" s="37"/>
      <c r="AO8" s="37"/>
      <c r="AP8" s="37"/>
      <c r="AQ8" s="37"/>
      <c r="AR8" s="37"/>
      <c r="AS8" s="37"/>
      <c r="AT8" s="38">
        <f>データ!T6</f>
        <v>19.8</v>
      </c>
      <c r="AU8" s="38"/>
      <c r="AV8" s="38"/>
      <c r="AW8" s="38"/>
      <c r="AX8" s="38"/>
      <c r="AY8" s="38"/>
      <c r="AZ8" s="38"/>
      <c r="BA8" s="38"/>
      <c r="BB8" s="38">
        <f>データ!U6</f>
        <v>5064.09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75.94</v>
      </c>
      <c r="J10" s="38"/>
      <c r="K10" s="38"/>
      <c r="L10" s="38"/>
      <c r="M10" s="38"/>
      <c r="N10" s="38"/>
      <c r="O10" s="38"/>
      <c r="P10" s="38">
        <f>データ!P6</f>
        <v>95.93</v>
      </c>
      <c r="Q10" s="38"/>
      <c r="R10" s="38"/>
      <c r="S10" s="38"/>
      <c r="T10" s="38"/>
      <c r="U10" s="38"/>
      <c r="V10" s="38"/>
      <c r="W10" s="38">
        <f>データ!Q6</f>
        <v>100</v>
      </c>
      <c r="X10" s="38"/>
      <c r="Y10" s="38"/>
      <c r="Z10" s="38"/>
      <c r="AA10" s="38"/>
      <c r="AB10" s="38"/>
      <c r="AC10" s="38"/>
      <c r="AD10" s="37">
        <f>データ!R6</f>
        <v>1670</v>
      </c>
      <c r="AE10" s="37"/>
      <c r="AF10" s="37"/>
      <c r="AG10" s="37"/>
      <c r="AH10" s="37"/>
      <c r="AI10" s="37"/>
      <c r="AJ10" s="37"/>
      <c r="AK10" s="2"/>
      <c r="AL10" s="37">
        <f>データ!V6</f>
        <v>95696</v>
      </c>
      <c r="AM10" s="37"/>
      <c r="AN10" s="37"/>
      <c r="AO10" s="37"/>
      <c r="AP10" s="37"/>
      <c r="AQ10" s="37"/>
      <c r="AR10" s="37"/>
      <c r="AS10" s="37"/>
      <c r="AT10" s="38">
        <f>データ!W6</f>
        <v>18.07</v>
      </c>
      <c r="AU10" s="38"/>
      <c r="AV10" s="38"/>
      <c r="AW10" s="38"/>
      <c r="AX10" s="38"/>
      <c r="AY10" s="38"/>
      <c r="AZ10" s="38"/>
      <c r="BA10" s="38"/>
      <c r="BB10" s="38">
        <f>データ!X6</f>
        <v>5295.85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5771e2TDyzqGYMsItHDX2F9BCvS1sPJpZhCw1XsJ/zmzL7946SjrPcSgla1JD4AkPpgR6TAHh1IMjjw+JQjmA==" saltValue="ykNXBGXd2PIdnvZv+T5A9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472051</v>
      </c>
      <c r="D6" s="19">
        <f t="shared" si="3"/>
        <v>46</v>
      </c>
      <c r="E6" s="19">
        <f t="shared" si="3"/>
        <v>17</v>
      </c>
      <c r="F6" s="19">
        <f t="shared" si="3"/>
        <v>1</v>
      </c>
      <c r="G6" s="19">
        <f t="shared" si="3"/>
        <v>0</v>
      </c>
      <c r="H6" s="19" t="str">
        <f t="shared" si="3"/>
        <v>沖縄県　宜野湾市</v>
      </c>
      <c r="I6" s="19" t="str">
        <f t="shared" si="3"/>
        <v>法適用</v>
      </c>
      <c r="J6" s="19" t="str">
        <f t="shared" si="3"/>
        <v>下水道事業</v>
      </c>
      <c r="K6" s="19" t="str">
        <f t="shared" si="3"/>
        <v>公共下水道</v>
      </c>
      <c r="L6" s="19" t="str">
        <f t="shared" si="3"/>
        <v>Bc1</v>
      </c>
      <c r="M6" s="19" t="str">
        <f t="shared" si="3"/>
        <v>自治体職員</v>
      </c>
      <c r="N6" s="20" t="str">
        <f t="shared" si="3"/>
        <v>-</v>
      </c>
      <c r="O6" s="20">
        <f t="shared" si="3"/>
        <v>75.94</v>
      </c>
      <c r="P6" s="20">
        <f t="shared" si="3"/>
        <v>95.93</v>
      </c>
      <c r="Q6" s="20">
        <f t="shared" si="3"/>
        <v>100</v>
      </c>
      <c r="R6" s="20">
        <f t="shared" si="3"/>
        <v>1670</v>
      </c>
      <c r="S6" s="20">
        <f t="shared" si="3"/>
        <v>100269</v>
      </c>
      <c r="T6" s="20">
        <f t="shared" si="3"/>
        <v>19.8</v>
      </c>
      <c r="U6" s="20">
        <f t="shared" si="3"/>
        <v>5064.09</v>
      </c>
      <c r="V6" s="20">
        <f t="shared" si="3"/>
        <v>95696</v>
      </c>
      <c r="W6" s="20">
        <f t="shared" si="3"/>
        <v>18.07</v>
      </c>
      <c r="X6" s="20">
        <f t="shared" si="3"/>
        <v>5295.85</v>
      </c>
      <c r="Y6" s="21">
        <f>IF(Y7="",NA(),Y7)</f>
        <v>110.71</v>
      </c>
      <c r="Z6" s="21">
        <f t="shared" ref="Z6:AH6" si="4">IF(Z7="",NA(),Z7)</f>
        <v>108.54</v>
      </c>
      <c r="AA6" s="21">
        <f t="shared" si="4"/>
        <v>116.09</v>
      </c>
      <c r="AB6" s="21">
        <f t="shared" si="4"/>
        <v>111.85</v>
      </c>
      <c r="AC6" s="21">
        <f t="shared" si="4"/>
        <v>105.57</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96.98</v>
      </c>
      <c r="AV6" s="21">
        <f t="shared" ref="AV6:BD6" si="6">IF(AV7="",NA(),AV7)</f>
        <v>138.58000000000001</v>
      </c>
      <c r="AW6" s="21">
        <f t="shared" si="6"/>
        <v>149.08000000000001</v>
      </c>
      <c r="AX6" s="21">
        <f t="shared" si="6"/>
        <v>146.25</v>
      </c>
      <c r="AY6" s="21">
        <f t="shared" si="6"/>
        <v>122.11</v>
      </c>
      <c r="AZ6" s="21">
        <f t="shared" si="6"/>
        <v>80.5</v>
      </c>
      <c r="BA6" s="21">
        <f t="shared" si="6"/>
        <v>71.540000000000006</v>
      </c>
      <c r="BB6" s="21">
        <f t="shared" si="6"/>
        <v>67.86</v>
      </c>
      <c r="BC6" s="21">
        <f t="shared" si="6"/>
        <v>72.92</v>
      </c>
      <c r="BD6" s="21">
        <f t="shared" si="6"/>
        <v>81.19</v>
      </c>
      <c r="BE6" s="20" t="str">
        <f>IF(BE7="","",IF(BE7="-","【-】","【"&amp;SUBSTITUTE(TEXT(BE7,"#,##0.00"),"-","△")&amp;"】"))</f>
        <v>【73.44】</v>
      </c>
      <c r="BF6" s="21">
        <f>IF(BF7="",NA(),BF7)</f>
        <v>408.83</v>
      </c>
      <c r="BG6" s="21">
        <f t="shared" ref="BG6:BO6" si="7">IF(BG7="",NA(),BG7)</f>
        <v>353.53</v>
      </c>
      <c r="BH6" s="21">
        <f t="shared" si="7"/>
        <v>476.21</v>
      </c>
      <c r="BI6" s="21">
        <f t="shared" si="7"/>
        <v>470.27</v>
      </c>
      <c r="BJ6" s="21">
        <f t="shared" si="7"/>
        <v>456.37</v>
      </c>
      <c r="BK6" s="21">
        <f t="shared" si="7"/>
        <v>605.9</v>
      </c>
      <c r="BL6" s="21">
        <f t="shared" si="7"/>
        <v>653.69000000000005</v>
      </c>
      <c r="BM6" s="21">
        <f t="shared" si="7"/>
        <v>709.4</v>
      </c>
      <c r="BN6" s="21">
        <f t="shared" si="7"/>
        <v>734.47</v>
      </c>
      <c r="BO6" s="21">
        <f t="shared" si="7"/>
        <v>720.89</v>
      </c>
      <c r="BP6" s="20" t="str">
        <f>IF(BP7="","",IF(BP7="-","【-】","【"&amp;SUBSTITUTE(TEXT(BP7,"#,##0.00"),"-","△")&amp;"】"))</f>
        <v>【652.82】</v>
      </c>
      <c r="BQ6" s="21">
        <f>IF(BQ7="",NA(),BQ7)</f>
        <v>91.69</v>
      </c>
      <c r="BR6" s="21">
        <f t="shared" ref="BR6:BZ6" si="8">IF(BR7="",NA(),BR7)</f>
        <v>93.57</v>
      </c>
      <c r="BS6" s="21">
        <f t="shared" si="8"/>
        <v>107.06</v>
      </c>
      <c r="BT6" s="21">
        <f t="shared" si="8"/>
        <v>99.51</v>
      </c>
      <c r="BU6" s="21">
        <f t="shared" si="8"/>
        <v>103.66</v>
      </c>
      <c r="BV6" s="21">
        <f t="shared" si="8"/>
        <v>89.41</v>
      </c>
      <c r="BW6" s="21">
        <f t="shared" si="8"/>
        <v>88.05</v>
      </c>
      <c r="BX6" s="21">
        <f t="shared" si="8"/>
        <v>91.14</v>
      </c>
      <c r="BY6" s="21">
        <f t="shared" si="8"/>
        <v>90.69</v>
      </c>
      <c r="BZ6" s="21">
        <f t="shared" si="8"/>
        <v>90.5</v>
      </c>
      <c r="CA6" s="20" t="str">
        <f>IF(CA7="","",IF(CA7="-","【-】","【"&amp;SUBSTITUTE(TEXT(CA7,"#,##0.00"),"-","△")&amp;"】"))</f>
        <v>【97.61】</v>
      </c>
      <c r="CB6" s="21">
        <f>IF(CB7="",NA(),CB7)</f>
        <v>93.75</v>
      </c>
      <c r="CC6" s="21">
        <f t="shared" ref="CC6:CK6" si="9">IF(CC7="",NA(),CC7)</f>
        <v>92.37</v>
      </c>
      <c r="CD6" s="21">
        <f t="shared" si="9"/>
        <v>85.24</v>
      </c>
      <c r="CE6" s="21">
        <f t="shared" si="9"/>
        <v>92.19</v>
      </c>
      <c r="CF6" s="21">
        <f t="shared" si="9"/>
        <v>91.86</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81.489999999999995</v>
      </c>
      <c r="CY6" s="21">
        <f t="shared" ref="CY6:DG6" si="11">IF(CY7="",NA(),CY7)</f>
        <v>82.38</v>
      </c>
      <c r="CZ6" s="21">
        <f t="shared" si="11"/>
        <v>83.44</v>
      </c>
      <c r="DA6" s="21">
        <f t="shared" si="11"/>
        <v>84.5</v>
      </c>
      <c r="DB6" s="21">
        <f t="shared" si="11"/>
        <v>84.78</v>
      </c>
      <c r="DC6" s="21">
        <f t="shared" si="11"/>
        <v>93.91</v>
      </c>
      <c r="DD6" s="21">
        <f t="shared" si="11"/>
        <v>93.73</v>
      </c>
      <c r="DE6" s="21">
        <f t="shared" si="11"/>
        <v>94.17</v>
      </c>
      <c r="DF6" s="21">
        <f t="shared" si="11"/>
        <v>94.27</v>
      </c>
      <c r="DG6" s="21">
        <f t="shared" si="11"/>
        <v>94.46</v>
      </c>
      <c r="DH6" s="20" t="str">
        <f>IF(DH7="","",IF(DH7="-","【-】","【"&amp;SUBSTITUTE(TEXT(DH7,"#,##0.00"),"-","△")&amp;"】"))</f>
        <v>【95.82】</v>
      </c>
      <c r="DI6" s="21">
        <f>IF(DI7="",NA(),DI7)</f>
        <v>3.85</v>
      </c>
      <c r="DJ6" s="21">
        <f t="shared" ref="DJ6:DR6" si="12">IF(DJ7="",NA(),DJ7)</f>
        <v>7.68</v>
      </c>
      <c r="DK6" s="21">
        <f t="shared" si="12"/>
        <v>11.29</v>
      </c>
      <c r="DL6" s="21">
        <f t="shared" si="12"/>
        <v>14.57</v>
      </c>
      <c r="DM6" s="21">
        <f t="shared" si="12"/>
        <v>17.46</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1">
        <f>IF(EE7="",NA(),EE7)</f>
        <v>0.04</v>
      </c>
      <c r="EF6" s="20">
        <f t="shared" ref="EF6:EN6" si="14">IF(EF7="",NA(),EF7)</f>
        <v>0</v>
      </c>
      <c r="EG6" s="21">
        <f t="shared" si="14"/>
        <v>0.04</v>
      </c>
      <c r="EH6" s="21">
        <f t="shared" si="14"/>
        <v>0.03</v>
      </c>
      <c r="EI6" s="21">
        <f t="shared" si="14"/>
        <v>0.05</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472051</v>
      </c>
      <c r="D7" s="23">
        <v>46</v>
      </c>
      <c r="E7" s="23">
        <v>17</v>
      </c>
      <c r="F7" s="23">
        <v>1</v>
      </c>
      <c r="G7" s="23">
        <v>0</v>
      </c>
      <c r="H7" s="23" t="s">
        <v>96</v>
      </c>
      <c r="I7" s="23" t="s">
        <v>97</v>
      </c>
      <c r="J7" s="23" t="s">
        <v>98</v>
      </c>
      <c r="K7" s="23" t="s">
        <v>99</v>
      </c>
      <c r="L7" s="23" t="s">
        <v>100</v>
      </c>
      <c r="M7" s="23" t="s">
        <v>101</v>
      </c>
      <c r="N7" s="24" t="s">
        <v>102</v>
      </c>
      <c r="O7" s="24">
        <v>75.94</v>
      </c>
      <c r="P7" s="24">
        <v>95.93</v>
      </c>
      <c r="Q7" s="24">
        <v>100</v>
      </c>
      <c r="R7" s="24">
        <v>1670</v>
      </c>
      <c r="S7" s="24">
        <v>100269</v>
      </c>
      <c r="T7" s="24">
        <v>19.8</v>
      </c>
      <c r="U7" s="24">
        <v>5064.09</v>
      </c>
      <c r="V7" s="24">
        <v>95696</v>
      </c>
      <c r="W7" s="24">
        <v>18.07</v>
      </c>
      <c r="X7" s="24">
        <v>5295.85</v>
      </c>
      <c r="Y7" s="24">
        <v>110.71</v>
      </c>
      <c r="Z7" s="24">
        <v>108.54</v>
      </c>
      <c r="AA7" s="24">
        <v>116.09</v>
      </c>
      <c r="AB7" s="24">
        <v>111.85</v>
      </c>
      <c r="AC7" s="24">
        <v>105.57</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96.98</v>
      </c>
      <c r="AV7" s="24">
        <v>138.58000000000001</v>
      </c>
      <c r="AW7" s="24">
        <v>149.08000000000001</v>
      </c>
      <c r="AX7" s="24">
        <v>146.25</v>
      </c>
      <c r="AY7" s="24">
        <v>122.11</v>
      </c>
      <c r="AZ7" s="24">
        <v>80.5</v>
      </c>
      <c r="BA7" s="24">
        <v>71.540000000000006</v>
      </c>
      <c r="BB7" s="24">
        <v>67.86</v>
      </c>
      <c r="BC7" s="24">
        <v>72.92</v>
      </c>
      <c r="BD7" s="24">
        <v>81.19</v>
      </c>
      <c r="BE7" s="24">
        <v>73.44</v>
      </c>
      <c r="BF7" s="24">
        <v>408.83</v>
      </c>
      <c r="BG7" s="24">
        <v>353.53</v>
      </c>
      <c r="BH7" s="24">
        <v>476.21</v>
      </c>
      <c r="BI7" s="24">
        <v>470.27</v>
      </c>
      <c r="BJ7" s="24">
        <v>456.37</v>
      </c>
      <c r="BK7" s="24">
        <v>605.9</v>
      </c>
      <c r="BL7" s="24">
        <v>653.69000000000005</v>
      </c>
      <c r="BM7" s="24">
        <v>709.4</v>
      </c>
      <c r="BN7" s="24">
        <v>734.47</v>
      </c>
      <c r="BO7" s="24">
        <v>720.89</v>
      </c>
      <c r="BP7" s="24">
        <v>652.82000000000005</v>
      </c>
      <c r="BQ7" s="24">
        <v>91.69</v>
      </c>
      <c r="BR7" s="24">
        <v>93.57</v>
      </c>
      <c r="BS7" s="24">
        <v>107.06</v>
      </c>
      <c r="BT7" s="24">
        <v>99.51</v>
      </c>
      <c r="BU7" s="24">
        <v>103.66</v>
      </c>
      <c r="BV7" s="24">
        <v>89.41</v>
      </c>
      <c r="BW7" s="24">
        <v>88.05</v>
      </c>
      <c r="BX7" s="24">
        <v>91.14</v>
      </c>
      <c r="BY7" s="24">
        <v>90.69</v>
      </c>
      <c r="BZ7" s="24">
        <v>90.5</v>
      </c>
      <c r="CA7" s="24">
        <v>97.61</v>
      </c>
      <c r="CB7" s="24">
        <v>93.75</v>
      </c>
      <c r="CC7" s="24">
        <v>92.37</v>
      </c>
      <c r="CD7" s="24">
        <v>85.24</v>
      </c>
      <c r="CE7" s="24">
        <v>92.19</v>
      </c>
      <c r="CF7" s="24">
        <v>91.86</v>
      </c>
      <c r="CG7" s="24">
        <v>142.05000000000001</v>
      </c>
      <c r="CH7" s="24">
        <v>141.15</v>
      </c>
      <c r="CI7" s="24">
        <v>136.86000000000001</v>
      </c>
      <c r="CJ7" s="24">
        <v>138.52000000000001</v>
      </c>
      <c r="CK7" s="24">
        <v>138.66999999999999</v>
      </c>
      <c r="CL7" s="24">
        <v>138.29</v>
      </c>
      <c r="CM7" s="24" t="s">
        <v>102</v>
      </c>
      <c r="CN7" s="24" t="s">
        <v>102</v>
      </c>
      <c r="CO7" s="24" t="s">
        <v>102</v>
      </c>
      <c r="CP7" s="24" t="s">
        <v>102</v>
      </c>
      <c r="CQ7" s="24" t="s">
        <v>102</v>
      </c>
      <c r="CR7" s="24">
        <v>56.51</v>
      </c>
      <c r="CS7" s="24">
        <v>57.04</v>
      </c>
      <c r="CT7" s="24">
        <v>60.78</v>
      </c>
      <c r="CU7" s="24">
        <v>59.96</v>
      </c>
      <c r="CV7" s="24">
        <v>59.9</v>
      </c>
      <c r="CW7" s="24">
        <v>59.1</v>
      </c>
      <c r="CX7" s="24">
        <v>81.489999999999995</v>
      </c>
      <c r="CY7" s="24">
        <v>82.38</v>
      </c>
      <c r="CZ7" s="24">
        <v>83.44</v>
      </c>
      <c r="DA7" s="24">
        <v>84.5</v>
      </c>
      <c r="DB7" s="24">
        <v>84.78</v>
      </c>
      <c r="DC7" s="24">
        <v>93.91</v>
      </c>
      <c r="DD7" s="24">
        <v>93.73</v>
      </c>
      <c r="DE7" s="24">
        <v>94.17</v>
      </c>
      <c r="DF7" s="24">
        <v>94.27</v>
      </c>
      <c r="DG7" s="24">
        <v>94.46</v>
      </c>
      <c r="DH7" s="24">
        <v>95.82</v>
      </c>
      <c r="DI7" s="24">
        <v>3.85</v>
      </c>
      <c r="DJ7" s="24">
        <v>7.68</v>
      </c>
      <c r="DK7" s="24">
        <v>11.29</v>
      </c>
      <c r="DL7" s="24">
        <v>14.57</v>
      </c>
      <c r="DM7" s="24">
        <v>17.46</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0.04</v>
      </c>
      <c r="EF7" s="24">
        <v>0</v>
      </c>
      <c r="EG7" s="24">
        <v>0.04</v>
      </c>
      <c r="EH7" s="24">
        <v>0.03</v>
      </c>
      <c r="EI7" s="24">
        <v>0.05</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宜野湾市役所</cp:lastModifiedBy>
  <cp:lastPrinted>2024-01-22T00:42:20Z</cp:lastPrinted>
  <dcterms:created xsi:type="dcterms:W3CDTF">2023-12-12T00:52:29Z</dcterms:created>
  <dcterms:modified xsi:type="dcterms:W3CDTF">2024-01-22T00:42:40Z</dcterms:modified>
  <cp:category/>
</cp:coreProperties>
</file>